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My Drive\Data BootCamp\Projects\Challenges\Module 1 Challenge\Deliverable2\"/>
    </mc:Choice>
  </mc:AlternateContent>
  <bookViews>
    <workbookView xWindow="0" yWindow="460" windowWidth="26760" windowHeight="13580" activeTab="1"/>
  </bookViews>
  <sheets>
    <sheet name="KickStarter" sheetId="1" r:id="rId1"/>
    <sheet name="Outcomes Based on Goals" sheetId="12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  <sheet name="Theater Outcomes by Launch Date" sheetId="11" r:id="rId10"/>
  </sheets>
  <externalReferences>
    <externalReference r:id="rId11"/>
  </externalReferences>
  <definedNames>
    <definedName name="_xlnm._FilterDatabase" localSheetId="0" hidden="1">KickStarter!$A$1:$T$4115</definedName>
  </definedNames>
  <calcPr calcId="162913"/>
  <pivotCaches>
    <pivotCache cacheId="15" r:id="rId12"/>
    <pivotCache cacheId="16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2" i="12"/>
  <c r="G2" i="12"/>
  <c r="G3" i="12"/>
  <c r="G4" i="12"/>
  <c r="G5" i="12"/>
  <c r="G6" i="12"/>
  <c r="G7" i="12"/>
  <c r="G8" i="12"/>
  <c r="G9" i="12"/>
  <c r="G10" i="12"/>
  <c r="G11" i="12"/>
  <c r="G12" i="12"/>
  <c r="F2" i="12"/>
  <c r="F3" i="12"/>
  <c r="F4" i="12"/>
  <c r="F5" i="12"/>
  <c r="F6" i="12"/>
  <c r="F7" i="12"/>
  <c r="F8" i="12"/>
  <c r="F9" i="12"/>
  <c r="F10" i="12"/>
  <c r="F11" i="12"/>
  <c r="F12" i="12"/>
  <c r="E14" i="12" l="1"/>
  <c r="E3" i="12"/>
  <c r="E4" i="12"/>
  <c r="E5" i="12"/>
  <c r="E6" i="12"/>
  <c r="E7" i="12"/>
  <c r="E8" i="12"/>
  <c r="E9" i="12"/>
  <c r="E10" i="12"/>
  <c r="E11" i="12"/>
  <c r="E12" i="12"/>
  <c r="E2" i="12"/>
  <c r="D14" i="12"/>
  <c r="C14" i="12"/>
  <c r="B14" i="12"/>
  <c r="D2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U3730" i="1" l="1"/>
  <c r="S3730" i="1" l="1"/>
  <c r="C6" i="8" l="1"/>
  <c r="B6" i="8"/>
  <c r="C5" i="8"/>
  <c r="B5" i="8"/>
  <c r="B3" i="8"/>
  <c r="C3" i="8"/>
  <c r="C2" i="8"/>
  <c r="B2" i="8"/>
  <c r="D3" i="5" l="1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2" i="1"/>
  <c r="P124" i="1" l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<sst xmlns="http://schemas.openxmlformats.org/spreadsheetml/2006/main" count="38353" uniqueCount="8410">
  <si>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</si>
  <si>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</si>
  <si>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</si>
  <si>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</si>
  <si>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</si>
  <si>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</si>
  <si>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</si>
  <si>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</si>
  <si>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</si>
  <si>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</si>
  <si>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</si>
  <si>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</si>
  <si>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</si>
  <si>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</si>
  <si>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</si>
  <si>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</si>
  <si>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</si>
  <si>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</si>
  <si>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</si>
  <si>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</si>
  <si>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</si>
  <si>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</si>
  <si>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</si>
  <si>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</si>
  <si>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</si>
  <si>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</si>
  <si>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</si>
  <si>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</si>
  <si>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</si>
  <si>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</si>
  <si>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</si>
  <si>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</si>
  <si>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</si>
  <si>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</si>
  <si>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</si>
  <si>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</si>
  <si>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</si>
  <si>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</si>
  <si>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</si>
  <si>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</si>
  <si>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</si>
  <si>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</si>
  <si>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</si>
  <si>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</si>
  <si>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</si>
  <si>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</si>
  <si>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</si>
  <si>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</si>
  <si>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</si>
  <si>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</si>
  <si>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</si>
  <si>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</si>
  <si>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</si>
  <si>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</si>
  <si>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</si>
  <si>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</si>
  <si>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</si>
  <si>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</si>
  <si>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</si>
  <si>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</si>
  <si>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</si>
  <si>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</si>
  <si>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</si>
  <si>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</si>
  <si>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</si>
  <si>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</si>
  <si>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</si>
  <si>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</si>
  <si>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</si>
  <si>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</si>
  <si>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</si>
  <si>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</si>
  <si>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</si>
  <si>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</si>
  <si>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</si>
  <si>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</si>
  <si>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</si>
  <si>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</si>
  <si>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</si>
  <si>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</si>
  <si>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</si>
  <si>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</si>
  <si>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</si>
  <si>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</si>
  <si>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</si>
  <si>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</si>
  <si>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</si>
  <si>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</si>
  <si>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</si>
  <si>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</si>
  <si>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</si>
  <si>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</si>
  <si>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</si>
  <si>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</si>
  <si>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</si>
  <si>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</si>
  <si>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</si>
  <si>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</si>
  <si>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</si>
  <si>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</si>
  <si>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</si>
  <si>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</si>
  <si>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</si>
  <si>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</si>
  <si>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</si>
  <si>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</si>
  <si>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</si>
  <si>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</si>
  <si>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</si>
  <si>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</si>
  <si>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</si>
  <si>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</si>
  <si>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</si>
  <si>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</si>
  <si>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</si>
  <si>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</si>
  <si>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</si>
  <si>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</si>
  <si>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</si>
  <si>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</si>
  <si>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</si>
  <si>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</si>
  <si>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</si>
  <si>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</si>
  <si>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</si>
  <si>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</si>
  <si>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</si>
  <si>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</si>
  <si>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</si>
  <si>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</si>
  <si>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</si>
  <si>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</si>
  <si>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</si>
  <si>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</si>
  <si>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</si>
  <si>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</si>
  <si>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</si>
  <si>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</si>
  <si>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</si>
  <si>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</si>
  <si>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</si>
  <si>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</si>
  <si>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</si>
  <si>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</si>
  <si>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</si>
  <si>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</si>
  <si>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</si>
  <si>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</si>
  <si>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</si>
  <si>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</si>
  <si>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</si>
  <si>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</si>
  <si>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</si>
  <si>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</si>
  <si>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</si>
  <si>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</si>
  <si>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</si>
  <si>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</si>
  <si>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</si>
  <si>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</si>
  <si>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</si>
  <si>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</si>
  <si>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</si>
  <si>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</si>
  <si>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</si>
  <si>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</si>
  <si>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</si>
  <si>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</si>
  <si>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</si>
  <si>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</si>
  <si>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</si>
  <si>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</si>
  <si>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</si>
  <si>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</si>
  <si>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</si>
  <si>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</si>
  <si>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</si>
  <si>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</si>
  <si>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</si>
  <si>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</si>
  <si>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</si>
  <si>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</si>
  <si>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</si>
  <si>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</si>
  <si>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</si>
  <si>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</si>
  <si>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</si>
  <si>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</si>
  <si>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</si>
  <si>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</si>
  <si>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</si>
  <si>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</si>
  <si>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</si>
  <si>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</si>
  <si>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</si>
  <si>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</si>
  <si>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</si>
  <si>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</si>
  <si>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</si>
  <si>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</si>
  <si>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</si>
  <si>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</si>
  <si>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</si>
  <si>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</si>
  <si>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</si>
  <si>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</si>
  <si>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</si>
  <si>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</si>
  <si>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</si>
  <si>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</si>
  <si>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</si>
  <si>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</si>
  <si>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</si>
  <si>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</si>
  <si>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</si>
  <si>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</si>
  <si>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</si>
  <si>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</si>
  <si>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</si>
  <si>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</si>
  <si>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</si>
  <si>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</si>
  <si>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</si>
  <si>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</si>
  <si>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</si>
  <si>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</si>
  <si>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</si>
  <si>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</si>
  <si>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</si>
  <si>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</si>
  <si>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</si>
  <si>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</si>
  <si>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</si>
  <si>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</si>
  <si>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</si>
  <si>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</si>
  <si>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</si>
  <si>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</si>
  <si>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</si>
  <si>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</si>
  <si>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</si>
  <si>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</si>
  <si>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</si>
  <si>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</si>
  <si>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</si>
  <si>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</si>
  <si>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</si>
  <si>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</si>
  <si>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</si>
  <si>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</si>
  <si>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</si>
  <si>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</si>
  <si>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</si>
  <si>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</si>
  <si>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</si>
  <si>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</si>
  <si>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</si>
  <si>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</si>
  <si>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</si>
  <si>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</si>
  <si>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</si>
  <si>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</si>
  <si>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</si>
  <si>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</si>
  <si>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</si>
  <si>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</si>
  <si>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</si>
  <si>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</si>
  <si>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</si>
  <si>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</si>
  <si>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</si>
  <si>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</si>
  <si>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</si>
  <si>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</si>
  <si>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</si>
  <si>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</si>
  <si>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</si>
  <si>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</si>
  <si>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</si>
  <si>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</si>
  <si>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</si>
  <si>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</si>
  <si>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</si>
  <si>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</si>
  <si>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</si>
  <si>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</si>
  <si>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</si>
  <si>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</si>
  <si>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</si>
  <si>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</si>
  <si>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</si>
  <si>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</si>
  <si>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</si>
  <si>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</si>
  <si>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</si>
  <si>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</si>
  <si>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</si>
  <si>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</si>
  <si>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</si>
  <si>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</si>
  <si>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</si>
  <si>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</si>
  <si>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</si>
  <si>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</si>
  <si>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</si>
  <si>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</si>
  <si>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</si>
  <si>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</si>
  <si>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</si>
  <si>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</si>
  <si>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</si>
  <si>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</si>
  <si>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</si>
  <si>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</si>
  <si>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</si>
  <si>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</si>
  <si>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</si>
  <si>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</si>
  <si>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</si>
  <si>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</si>
  <si>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</si>
  <si>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</si>
  <si>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</si>
  <si>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</si>
  <si>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</si>
  <si>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</si>
  <si>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</si>
  <si>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</si>
  <si>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</si>
  <si>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</si>
  <si>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</si>
  <si>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</si>
  <si>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</si>
  <si>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</si>
  <si>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</si>
  <si>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</si>
  <si>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</si>
  <si>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</si>
  <si>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</si>
  <si>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</si>
  <si>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</si>
  <si>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</si>
  <si>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</si>
  <si>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</si>
  <si>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</si>
  <si>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</si>
  <si>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</si>
  <si>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</si>
  <si>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</si>
  <si>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</si>
  <si>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</si>
  <si>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</si>
  <si>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</si>
  <si>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</si>
  <si>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</si>
  <si>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</si>
  <si>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</si>
  <si>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</si>
  <si>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</si>
  <si>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</si>
  <si>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</si>
  <si>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</si>
  <si>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</si>
  <si>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</si>
  <si>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</si>
  <si>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</si>
  <si>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</si>
  <si>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</si>
  <si>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</si>
  <si>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</si>
  <si>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</si>
  <si>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</si>
  <si>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</si>
  <si>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</si>
  <si>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</si>
  <si>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</si>
  <si>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</si>
  <si>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</si>
  <si>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</si>
  <si>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</si>
  <si>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</si>
  <si>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</si>
  <si>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</si>
  <si>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</si>
  <si>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</si>
  <si>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</si>
  <si>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</si>
  <si>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</si>
  <si>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</si>
  <si>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</si>
  <si>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</si>
  <si>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</si>
  <si>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</si>
  <si>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</si>
  <si>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</si>
  <si>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</si>
  <si>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</si>
  <si>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</si>
  <si>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</si>
  <si>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</si>
  <si>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</si>
  <si>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</si>
  <si>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</si>
  <si>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</si>
  <si>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</si>
  <si>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</si>
  <si>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</si>
  <si>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</si>
  <si>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</si>
  <si>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</si>
  <si>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</si>
  <si>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</si>
  <si>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</si>
  <si>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</si>
  <si>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</si>
  <si>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</si>
  <si>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</si>
  <si>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</si>
  <si>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</si>
  <si>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</si>
  <si>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</si>
  <si>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</si>
  <si>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</si>
  <si>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</si>
  <si>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</si>
  <si>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</si>
  <si>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</si>
  <si>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</si>
  <si>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</si>
  <si>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</si>
  <si>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</si>
  <si>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</si>
  <si>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</si>
  <si>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</si>
  <si>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</si>
  <si>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</si>
  <si>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</si>
  <si>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</si>
  <si>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</si>
  <si>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</si>
  <si>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</si>
  <si>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</si>
  <si>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</si>
  <si>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</si>
  <si>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</si>
  <si>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</si>
  <si>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</si>
  <si>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</si>
  <si>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</si>
  <si>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</si>
  <si>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</si>
  <si>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</si>
  <si>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</si>
  <si>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</si>
  <si>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</si>
  <si>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</si>
  <si>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</si>
  <si>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</si>
  <si>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</si>
  <si>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</si>
  <si>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</si>
  <si>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</si>
  <si>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</si>
  <si>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</si>
  <si>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</si>
  <si>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</si>
  <si>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</si>
  <si>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</si>
  <si>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</si>
  <si>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</si>
  <si>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</si>
  <si>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</si>
  <si>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</si>
  <si>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</si>
  <si>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</si>
  <si>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</si>
  <si>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</si>
  <si>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</si>
  <si>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</si>
  <si>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</si>
  <si>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</si>
  <si>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</si>
  <si>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</si>
  <si>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</si>
  <si>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</si>
  <si>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</si>
  <si>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</si>
  <si>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</si>
  <si>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</si>
  <si>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</si>
  <si>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</si>
  <si>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</si>
  <si>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</si>
  <si>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</si>
  <si>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</si>
  <si>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</si>
  <si>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</si>
  <si>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</si>
  <si>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</si>
  <si>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</si>
  <si>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</si>
  <si>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</si>
  <si>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</si>
  <si>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</si>
  <si>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</si>
  <si>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</si>
  <si>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</si>
  <si>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</si>
  <si>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</si>
  <si>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</si>
  <si>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</si>
  <si>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</si>
  <si>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</si>
  <si>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</si>
  <si>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</si>
  <si>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</si>
  <si>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</si>
  <si>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</si>
  <si>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</si>
  <si>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</si>
  <si>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</si>
  <si>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</si>
  <si>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</si>
  <si>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</si>
  <si>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</si>
  <si>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</si>
  <si>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</si>
  <si>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</si>
  <si>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</si>
  <si>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</si>
  <si>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</si>
  <si>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</si>
  <si>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</si>
  <si>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</si>
  <si>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</si>
  <si>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</si>
  <si>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</si>
  <si>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</si>
  <si>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</si>
  <si>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</si>
  <si>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</si>
  <si>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</si>
  <si>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</si>
  <si>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</si>
  <si>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</si>
  <si>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</si>
  <si>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</si>
  <si>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</si>
  <si>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</si>
  <si>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</si>
  <si>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</si>
  <si>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</si>
  <si>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</si>
  <si>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</si>
  <si>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</si>
  <si>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</si>
  <si>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</si>
  <si>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</si>
  <si>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</si>
  <si>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</si>
  <si>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</si>
  <si>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</si>
  <si>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</si>
  <si>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</si>
  <si>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</si>
  <si>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</si>
  <si>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</si>
  <si>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</si>
  <si>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</si>
  <si>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</si>
  <si>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</si>
  <si>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</si>
  <si>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</si>
  <si>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</si>
  <si>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</si>
  <si>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</si>
  <si>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</si>
  <si>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</si>
  <si>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</si>
  <si>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</si>
  <si>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</si>
  <si>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</si>
  <si>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</si>
  <si>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</si>
  <si>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</si>
  <si>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</si>
  <si>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</si>
  <si>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</si>
  <si>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</si>
  <si>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</si>
  <si>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</si>
  <si>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</si>
  <si>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</si>
  <si>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</si>
  <si>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</si>
  <si>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</si>
  <si>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</si>
  <si>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</si>
  <si>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</si>
  <si>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</si>
  <si>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</si>
  <si>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</si>
  <si>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</si>
  <si>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</si>
  <si>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</si>
  <si>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</si>
  <si>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</si>
  <si>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</si>
  <si>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</si>
  <si>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</si>
  <si>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</si>
  <si>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</si>
  <si>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</si>
  <si>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</si>
  <si>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</si>
  <si>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</si>
  <si>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</si>
  <si>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</si>
  <si>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</si>
  <si>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</si>
  <si>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</si>
  <si>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</si>
  <si>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</si>
  <si>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</si>
  <si>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</si>
  <si>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</si>
  <si>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</si>
  <si>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</si>
  <si>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</si>
  <si>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</si>
  <si>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</si>
  <si>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</si>
  <si>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</si>
  <si>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</si>
  <si>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</si>
  <si>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</si>
  <si>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</si>
  <si>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</si>
  <si>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</si>
  <si>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</si>
  <si>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</si>
  <si>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</si>
  <si>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</si>
  <si>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</si>
  <si>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</si>
  <si>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</si>
  <si>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</si>
  <si>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</si>
  <si>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</si>
  <si>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</si>
  <si>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</si>
  <si>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</si>
  <si>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</si>
  <si>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</si>
  <si>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</si>
  <si>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</si>
  <si>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</si>
  <si>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</si>
  <si>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</si>
  <si>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</si>
  <si>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</si>
  <si>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</si>
  <si>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</si>
  <si>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</si>
  <si>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</si>
  <si>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</si>
  <si>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</si>
  <si>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</si>
  <si>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</si>
  <si>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</si>
  <si>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</si>
  <si>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</si>
  <si>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</si>
  <si>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</si>
  <si>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</si>
  <si>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</si>
  <si>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</si>
  <si>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</si>
  <si>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</si>
  <si>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</si>
  <si>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</si>
  <si>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</si>
  <si>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</si>
  <si>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</si>
  <si>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</si>
  <si>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</si>
  <si>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</si>
  <si>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</si>
  <si>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</si>
  <si>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</si>
  <si>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</si>
  <si>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</si>
  <si>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</si>
  <si>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</si>
  <si>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</si>
  <si>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</si>
  <si>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</si>
  <si>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</si>
  <si>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</si>
  <si>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</si>
  <si>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</si>
  <si>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</si>
  <si>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</si>
  <si>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</si>
  <si>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</si>
  <si>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</si>
  <si>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</si>
  <si>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</si>
  <si>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</si>
  <si>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</si>
  <si>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</si>
  <si>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</si>
  <si>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</si>
  <si>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</si>
  <si>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</si>
  <si>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</si>
  <si>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</si>
  <si>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</si>
  <si>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</si>
  <si>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</si>
  <si>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</si>
  <si>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</si>
  <si>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</si>
  <si>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</si>
  <si>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</si>
  <si>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</si>
  <si>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</si>
  <si>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</si>
  <si>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</si>
  <si>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</si>
  <si>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</si>
  <si>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</si>
  <si>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</si>
  <si>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</si>
  <si>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</si>
  <si>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</si>
  <si>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</si>
  <si>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</si>
  <si>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</si>
  <si>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</si>
  <si>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</si>
  <si>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</si>
  <si>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</si>
  <si>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</si>
  <si>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</si>
  <si>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</si>
  <si>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</si>
  <si>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</si>
  <si>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</si>
  <si>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</si>
  <si>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</si>
  <si>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</si>
  <si>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</si>
  <si>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</si>
  <si>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</si>
  <si>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</si>
  <si>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</si>
  <si>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</si>
  <si>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</si>
  <si>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</si>
  <si>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</si>
  <si>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</si>
  <si>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</si>
  <si>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</si>
  <si>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</si>
  <si>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</si>
  <si>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</si>
  <si>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</si>
  <si>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</si>
  <si>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</si>
  <si>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</si>
  <si>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</si>
  <si>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</si>
  <si>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</si>
  <si>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</si>
  <si>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</si>
  <si>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</si>
  <si>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</si>
  <si>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</si>
  <si>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</si>
  <si>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</si>
  <si>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</si>
  <si>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</si>
  <si>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</si>
  <si>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</si>
  <si>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</si>
  <si>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</si>
  <si>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</si>
  <si>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</si>
  <si>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</si>
  <si>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</si>
  <si>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</si>
  <si>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</si>
  <si>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</si>
  <si>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</si>
  <si>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</si>
  <si>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</si>
  <si>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</si>
  <si>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</si>
  <si>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</si>
  <si>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</si>
  <si>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</si>
  <si>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</si>
  <si>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</si>
  <si>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</si>
  <si>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</si>
  <si>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</si>
  <si>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</si>
  <si>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</si>
  <si>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</si>
  <si>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</si>
  <si>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</si>
  <si>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</si>
  <si>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</si>
  <si>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</si>
  <si>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</si>
  <si>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</si>
  <si>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</si>
  <si>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</si>
  <si>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</si>
  <si>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</si>
  <si>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</si>
  <si>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</si>
  <si>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</si>
  <si>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</si>
  <si>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</si>
  <si>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</si>
  <si>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</si>
  <si>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</si>
  <si>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</si>
  <si>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</si>
  <si>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</si>
  <si>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</si>
  <si>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</si>
  <si>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</si>
  <si>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</si>
  <si>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</si>
  <si>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</si>
  <si>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</si>
  <si>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</si>
  <si>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</si>
  <si>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</si>
  <si>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</si>
  <si>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</si>
  <si>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</si>
  <si>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</si>
  <si>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</si>
  <si>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</si>
  <si>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</si>
  <si>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</si>
  <si>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</si>
  <si>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</si>
  <si>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</si>
  <si>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</si>
  <si>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</si>
  <si>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</si>
  <si>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</si>
  <si>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</si>
  <si>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</si>
  <si>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</si>
  <si>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</si>
  <si>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</si>
  <si>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</si>
  <si>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</si>
  <si>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</si>
  <si>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</si>
  <si>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</si>
  <si>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</si>
  <si>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</si>
  <si>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</si>
  <si>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</si>
  <si>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</si>
  <si>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</si>
  <si>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</si>
  <si>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</si>
  <si>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</si>
  <si>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</si>
  <si>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</si>
  <si>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</si>
  <si>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</si>
  <si>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</si>
  <si>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</si>
  <si>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</si>
  <si>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</si>
  <si>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</si>
  <si>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</si>
  <si>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</si>
  <si>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</si>
  <si>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</si>
  <si>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</si>
  <si>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</si>
  <si>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</si>
  <si>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</si>
  <si>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</si>
  <si>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</si>
  <si>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</si>
  <si>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</si>
  <si>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</si>
  <si>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</si>
  <si>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</si>
  <si>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</si>
  <si>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</si>
  <si>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</si>
  <si>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</si>
  <si>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</si>
  <si>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</si>
  <si>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</si>
  <si>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</si>
  <si>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</si>
  <si>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</si>
  <si>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</si>
  <si>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</si>
  <si>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</si>
  <si>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</si>
  <si>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</si>
  <si>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</si>
  <si>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</si>
  <si>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</si>
  <si>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</si>
  <si>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</si>
  <si>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</si>
  <si>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</si>
  <si>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</si>
  <si>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</si>
  <si>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</si>
  <si>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</si>
  <si>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</si>
  <si>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</si>
  <si>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</si>
  <si>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</si>
  <si>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</si>
  <si>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</si>
  <si>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</si>
  <si>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</si>
  <si>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</si>
  <si>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</si>
  <si>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</si>
  <si>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</si>
  <si>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</si>
  <si>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</si>
  <si>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</si>
  <si>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</si>
  <si>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</si>
  <si>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</si>
  <si>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</si>
  <si>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</si>
  <si>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</si>
  <si>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</si>
  <si>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</si>
  <si>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</si>
  <si>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</si>
  <si>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</si>
  <si>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</si>
  <si>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</si>
  <si>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</si>
  <si>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</si>
  <si>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</si>
  <si>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</si>
  <si>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</si>
  <si>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</si>
  <si>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</si>
  <si>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</si>
  <si>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</si>
  <si>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</si>
  <si>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</si>
  <si>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</si>
  <si>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</si>
  <si>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</si>
  <si>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</si>
  <si>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</si>
  <si>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</si>
  <si>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</si>
  <si>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</si>
  <si>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</si>
  <si>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</si>
  <si>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</si>
  <si>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</si>
  <si>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</si>
  <si>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</si>
  <si>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</si>
  <si>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</si>
  <si>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</si>
  <si>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</si>
  <si>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</si>
  <si>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</si>
  <si>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</si>
  <si>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</si>
  <si>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</si>
  <si>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</si>
  <si>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</si>
  <si>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</si>
  <si>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</si>
  <si>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</si>
  <si>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</si>
  <si>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</si>
  <si>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</si>
  <si>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</si>
  <si>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</si>
  <si>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</si>
  <si>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</si>
  <si>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</si>
  <si>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</si>
  <si>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</si>
  <si>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</si>
  <si>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</si>
  <si>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</si>
  <si>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</si>
  <si>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</si>
  <si>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</si>
  <si>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</si>
  <si>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</si>
  <si>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</si>
  <si>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</si>
  <si>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</si>
  <si>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</si>
  <si>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</si>
  <si>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</si>
  <si>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</si>
  <si>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</si>
  <si>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</si>
  <si>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</si>
  <si>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</si>
  <si>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</si>
  <si>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</si>
  <si>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</si>
  <si>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</si>
  <si>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</si>
  <si>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</si>
  <si>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</si>
  <si>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</si>
  <si>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</si>
  <si>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</si>
  <si>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</si>
  <si>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</si>
  <si>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</si>
  <si>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</si>
  <si>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</si>
  <si>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</si>
  <si>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</si>
  <si>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</si>
  <si>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</si>
  <si>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</si>
  <si>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</si>
  <si>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</si>
  <si>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</si>
  <si>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</si>
  <si>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</si>
  <si>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</si>
  <si>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</si>
  <si>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</si>
  <si>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</si>
  <si>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</si>
  <si>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</si>
  <si>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</si>
  <si>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</si>
  <si>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</si>
  <si>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</si>
  <si>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</si>
  <si>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</si>
  <si>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</si>
  <si>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</si>
  <si>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</si>
  <si>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</si>
  <si>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</si>
  <si>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</si>
  <si>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</si>
  <si>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</si>
  <si>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</si>
  <si>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</si>
  <si>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</si>
  <si>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</si>
  <si>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</si>
  <si>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</si>
  <si>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</si>
  <si>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</si>
  <si>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</si>
  <si>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</si>
  <si>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</si>
  <si>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</si>
  <si>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</si>
  <si>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</si>
  <si>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</si>
  <si>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</si>
  <si>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</si>
  <si>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</si>
  <si>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</si>
  <si>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</si>
  <si>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</si>
  <si>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</si>
  <si>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</si>
  <si>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</si>
  <si>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</si>
  <si>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</si>
  <si>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</si>
  <si>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</si>
  <si>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</si>
  <si>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</si>
  <si>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</si>
  <si>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</si>
  <si>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</si>
  <si>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</si>
  <si>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</si>
  <si>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</si>
  <si>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</si>
  <si>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</si>
  <si>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</si>
  <si>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</si>
  <si>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</si>
  <si>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</si>
  <si>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</si>
  <si>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</si>
  <si>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</si>
  <si>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</si>
  <si>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</si>
  <si>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</si>
  <si>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</si>
  <si>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</si>
  <si>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</si>
  <si>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</si>
  <si>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</si>
  <si>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</si>
  <si>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</si>
  <si>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</si>
  <si>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</si>
  <si>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</si>
  <si>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</si>
  <si>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</si>
  <si>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</si>
  <si>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</si>
  <si>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</si>
  <si>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</si>
  <si>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</si>
  <si>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</si>
  <si>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</si>
  <si>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</si>
  <si>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</si>
  <si>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</si>
  <si>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</si>
  <si>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</si>
  <si>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</si>
  <si>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</si>
  <si>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</si>
  <si>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</si>
  <si>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</si>
  <si>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</si>
  <si>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</si>
  <si>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</si>
  <si>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</si>
  <si>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</si>
  <si>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</si>
  <si>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</si>
  <si>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</si>
  <si>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</si>
  <si>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</si>
  <si>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</si>
  <si>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</si>
  <si>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</si>
  <si>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</si>
  <si>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</si>
  <si>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</si>
  <si>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</si>
  <si>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</si>
  <si>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</si>
  <si>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</si>
  <si>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</si>
  <si>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</si>
  <si>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</si>
  <si>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</si>
  <si>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</si>
  <si>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</si>
  <si>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</si>
  <si>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</si>
  <si>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</si>
  <si>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</si>
  <si>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</si>
  <si>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</si>
  <si>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</si>
  <si>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</si>
  <si>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</si>
  <si>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</si>
  <si>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</si>
  <si>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</si>
  <si>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</si>
  <si>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</si>
  <si>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</si>
  <si>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</si>
  <si>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</si>
  <si>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</si>
  <si>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</si>
  <si>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</si>
  <si>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</si>
  <si>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</si>
  <si>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</si>
  <si>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</si>
  <si>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</si>
  <si>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</si>
  <si>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</si>
  <si>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</si>
  <si>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</si>
  <si>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</si>
  <si>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</si>
  <si>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</si>
  <si>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</si>
  <si>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</si>
  <si>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</si>
  <si>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</si>
  <si>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</si>
  <si>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</si>
  <si>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</si>
  <si>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</si>
  <si>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</si>
  <si>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</si>
  <si>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</si>
  <si>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</si>
  <si>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</si>
  <si>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</si>
  <si>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</si>
  <si>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</si>
  <si>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</si>
  <si>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</si>
  <si>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</si>
  <si>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</si>
  <si>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</si>
  <si>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</si>
  <si>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</si>
  <si>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</si>
  <si>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</si>
  <si>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</si>
  <si>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</si>
  <si>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</si>
  <si>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</si>
  <si>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</si>
  <si>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</si>
  <si>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</si>
  <si>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</si>
  <si>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</si>
  <si>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</si>
  <si>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</si>
  <si>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</si>
  <si>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</si>
  <si>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</si>
  <si>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</si>
  <si>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</si>
  <si>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</si>
  <si>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</si>
  <si>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</si>
  <si>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</si>
  <si>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</si>
  <si>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</si>
  <si>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</si>
  <si>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</si>
  <si>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</si>
  <si>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</si>
  <si>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</si>
  <si>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</si>
  <si>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</si>
  <si>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</si>
  <si>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</si>
  <si>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</si>
  <si>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</si>
  <si>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</si>
  <si>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</si>
  <si>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</si>
  <si>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</si>
  <si>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</si>
  <si>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</si>
  <si>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</si>
  <si>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</si>
  <si>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</si>
  <si>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</si>
  <si>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</si>
  <si>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</si>
  <si>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</si>
  <si>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</si>
  <si>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</si>
  <si>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</si>
  <si>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</si>
  <si>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</si>
  <si>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</si>
  <si>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</si>
  <si>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</si>
  <si>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</si>
  <si>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</si>
  <si>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</si>
  <si>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</si>
  <si>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</si>
  <si>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</si>
  <si>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</si>
  <si>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</si>
  <si>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</si>
  <si>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</si>
  <si>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</si>
  <si>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</si>
  <si>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</si>
  <si>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</si>
  <si>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</si>
  <si>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</si>
  <si>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</si>
  <si>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</si>
  <si>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</si>
  <si>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</si>
  <si>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</si>
  <si>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</si>
  <si>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</si>
  <si>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</si>
  <si>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</si>
  <si>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</si>
  <si>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</si>
  <si>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</si>
  <si>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</si>
  <si>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</si>
  <si>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</si>
  <si>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</si>
  <si>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</si>
  <si>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</si>
  <si>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</si>
  <si>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</si>
  <si>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</si>
  <si>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</si>
  <si>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</si>
  <si>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</si>
  <si>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</si>
  <si>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</si>
  <si>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</si>
  <si>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</si>
  <si>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</si>
  <si>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</si>
  <si>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</si>
  <si>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</si>
  <si>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</si>
  <si>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</si>
  <si>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</si>
  <si>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</si>
  <si>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</si>
  <si>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</si>
  <si>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</si>
  <si>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</si>
  <si>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</si>
  <si>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</si>
  <si>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</si>
  <si>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</si>
  <si>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</si>
  <si>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</si>
  <si>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</si>
  <si>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</si>
  <si>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</si>
  <si>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</si>
  <si>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</si>
  <si>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</si>
  <si>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</si>
  <si>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</si>
  <si>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</si>
  <si>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</si>
  <si>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</si>
  <si>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</si>
  <si>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</si>
  <si>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</si>
  <si>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</si>
  <si>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</si>
  <si>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</si>
  <si>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</si>
  <si>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</si>
  <si>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</si>
  <si>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</si>
  <si>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</si>
  <si>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</si>
  <si>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</si>
  <si>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</si>
  <si>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</si>
  <si>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</si>
  <si>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</si>
  <si>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</si>
  <si>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</si>
  <si>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</si>
  <si>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</si>
  <si>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</si>
  <si>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</si>
  <si>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</si>
  <si>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</si>
  <si>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</si>
  <si>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</si>
  <si>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</si>
  <si>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</si>
  <si>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</si>
  <si>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</si>
  <si>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</si>
  <si>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</si>
  <si>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</si>
  <si>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</si>
  <si>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</si>
  <si>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</si>
  <si>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</si>
  <si>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</si>
  <si>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</si>
  <si>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</si>
  <si>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</si>
  <si>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</si>
  <si>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</si>
  <si>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</si>
  <si>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</si>
  <si>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</si>
  <si>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</si>
  <si>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</si>
  <si>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</si>
  <si>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</si>
  <si>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</si>
  <si>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</si>
  <si>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</si>
  <si>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</si>
  <si>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</si>
  <si>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</si>
  <si>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</si>
  <si>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</si>
  <si>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</si>
  <si>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</si>
  <si>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</si>
  <si>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</si>
  <si>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</si>
  <si>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</si>
  <si>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</si>
  <si>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</si>
  <si>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</si>
  <si>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</si>
  <si>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</si>
  <si>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</si>
  <si>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</si>
  <si>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</si>
  <si>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</si>
  <si>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</si>
  <si>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</si>
  <si>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</si>
  <si>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</si>
  <si>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</si>
  <si>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</si>
  <si>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</si>
  <si>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</si>
  <si>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</si>
  <si>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</si>
  <si>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</si>
  <si>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</si>
  <si>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</si>
  <si>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</si>
  <si>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</si>
  <si>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</si>
  <si>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</si>
  <si>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</si>
  <si>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</si>
  <si>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</si>
  <si>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</si>
  <si>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</si>
  <si>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</si>
  <si>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</si>
  <si>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</si>
  <si>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</si>
  <si>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</si>
  <si>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</si>
  <si>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</si>
  <si>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</si>
  <si>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</si>
  <si>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</si>
  <si>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</si>
  <si>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</si>
  <si>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</si>
  <si>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</si>
  <si>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</si>
  <si>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</si>
  <si>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</si>
  <si>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</si>
  <si>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</si>
  <si>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</si>
  <si>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</si>
  <si>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</si>
  <si>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</si>
  <si>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</si>
  <si>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</si>
  <si>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</si>
  <si>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</si>
  <si>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</si>
  <si>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</si>
  <si>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</si>
  <si>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</si>
  <si>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</si>
  <si>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</si>
  <si>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</si>
  <si>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</si>
  <si>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</si>
  <si>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</si>
  <si>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</si>
  <si>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</si>
  <si>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</si>
  <si>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</si>
  <si>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</si>
  <si>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</si>
  <si>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</si>
  <si>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</si>
  <si>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</si>
  <si>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</si>
  <si>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</si>
  <si>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</si>
  <si>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</si>
  <si>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</si>
  <si>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</si>
  <si>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</si>
  <si>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</si>
  <si>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</si>
  <si>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</si>
  <si>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</si>
  <si>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</si>
  <si>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</si>
  <si>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</si>
  <si>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</si>
  <si>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</si>
  <si>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</si>
  <si>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</si>
  <si>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</si>
  <si>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</si>
  <si>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</si>
  <si>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</si>
  <si>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</si>
  <si>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</si>
  <si>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</si>
  <si>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</si>
  <si>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</si>
  <si>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</si>
  <si>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</si>
  <si>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</si>
  <si>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</si>
  <si>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</si>
  <si>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</si>
  <si>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</si>
  <si>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</si>
  <si>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</si>
  <si>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</si>
  <si>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</si>
  <si>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</si>
  <si>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</si>
  <si>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</si>
  <si>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</si>
  <si>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</si>
  <si>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</si>
  <si>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</si>
  <si>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</si>
  <si>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</si>
  <si>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</si>
  <si>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</si>
  <si>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</si>
  <si>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</si>
  <si>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</si>
  <si>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</si>
  <si>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</si>
  <si>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</si>
  <si>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</si>
  <si>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</si>
  <si>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</si>
  <si>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</si>
  <si>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</si>
  <si>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</si>
  <si>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</si>
  <si>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</si>
  <si>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</si>
  <si>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</si>
  <si>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</si>
  <si>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</si>
  <si>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</si>
  <si>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</si>
  <si>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</si>
  <si>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</si>
  <si>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</si>
  <si>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</si>
  <si>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</si>
  <si>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</si>
  <si>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</si>
  <si>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</si>
  <si>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</si>
  <si>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</si>
  <si>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</si>
  <si>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</si>
  <si>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</si>
  <si>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</si>
  <si>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</si>
  <si>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</si>
  <si>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</si>
  <si>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</si>
  <si>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</si>
  <si>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</si>
  <si>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</si>
  <si>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</si>
  <si>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</si>
  <si>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</si>
  <si>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</si>
  <si>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</si>
  <si>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</si>
  <si>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</si>
  <si>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</si>
  <si>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</si>
  <si>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</si>
  <si>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</si>
  <si>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</si>
  <si>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</si>
  <si>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</si>
  <si>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</si>
  <si>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</si>
  <si>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</si>
  <si>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</si>
  <si>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</si>
  <si>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</si>
  <si>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</si>
  <si>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</si>
  <si>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</si>
  <si>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</si>
  <si>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</si>
  <si>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</si>
  <si>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</si>
  <si>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</si>
  <si>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</si>
  <si>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</si>
  <si>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</si>
  <si>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</si>
  <si>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</si>
  <si>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</si>
  <si>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</si>
  <si>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</si>
  <si>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</si>
  <si>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</si>
  <si>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</si>
  <si>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</si>
  <si>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</si>
  <si>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</si>
  <si>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</si>
  <si>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</si>
  <si>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</si>
  <si>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</si>
  <si>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</si>
  <si>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</si>
  <si>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</si>
  <si>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</si>
  <si>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</si>
  <si>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</si>
  <si>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</si>
  <si>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</si>
  <si>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</si>
  <si>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</si>
  <si>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</si>
  <si>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</si>
  <si>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</si>
  <si>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</si>
  <si>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</si>
  <si>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</si>
  <si>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</si>
  <si>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</si>
  <si>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</si>
  <si>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</si>
  <si>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</si>
  <si>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</si>
  <si>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</si>
  <si>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</si>
  <si>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</si>
  <si>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</si>
  <si>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</si>
  <si>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</si>
  <si>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</si>
  <si>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</si>
  <si>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</si>
  <si>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</si>
  <si>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</si>
  <si>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</si>
  <si>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</si>
  <si>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</si>
  <si>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</si>
  <si>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</si>
  <si>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</si>
  <si>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</si>
  <si>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</si>
  <si>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</si>
  <si>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</si>
  <si>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</si>
  <si>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</si>
  <si>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</si>
  <si>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</si>
  <si>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</si>
  <si>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</si>
  <si>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</si>
  <si>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</si>
  <si>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</si>
  <si>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</si>
  <si>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</si>
  <si>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</si>
  <si>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</si>
  <si>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</si>
  <si>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</si>
  <si>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</si>
  <si>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</si>
  <si>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</si>
  <si>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</si>
  <si>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</si>
  <si>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</si>
  <si>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</si>
  <si>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</si>
  <si>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</si>
  <si>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</si>
  <si>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</si>
  <si>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</si>
  <si>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</si>
  <si>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</si>
  <si>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</si>
  <si>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</si>
  <si>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</si>
  <si>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</si>
  <si>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</si>
  <si>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</si>
  <si>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</si>
  <si>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</si>
  <si>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</si>
  <si>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</si>
  <si>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</si>
  <si>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</si>
  <si>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</si>
  <si>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</si>
  <si>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</si>
  <si>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</si>
  <si>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</si>
  <si>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</si>
  <si>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</si>
  <si>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</si>
  <si>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</si>
  <si>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</si>
  <si>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</si>
  <si>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</si>
  <si>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</si>
  <si>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</si>
  <si>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</si>
  <si>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</si>
  <si>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</si>
  <si>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</si>
  <si>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</si>
  <si>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</si>
  <si>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</si>
  <si>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</si>
  <si>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</si>
  <si>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</si>
  <si>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</si>
  <si>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</si>
  <si>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</si>
  <si>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</si>
  <si>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</si>
  <si>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</si>
  <si>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</si>
  <si>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</si>
  <si>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</si>
  <si>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</si>
  <si>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</si>
  <si>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</si>
  <si>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</si>
  <si>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</si>
  <si>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</si>
  <si>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</si>
  <si>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</si>
  <si>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</si>
  <si>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</si>
  <si>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</si>
  <si>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</si>
  <si>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</si>
  <si>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</si>
  <si>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</si>
  <si>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</si>
  <si>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</si>
  <si>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</si>
  <si>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</si>
  <si>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</si>
  <si>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</si>
  <si>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</si>
  <si>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</si>
  <si>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</si>
  <si>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</si>
  <si>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</si>
  <si>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</si>
  <si>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</si>
  <si>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</si>
  <si>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</si>
  <si>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</si>
  <si>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</si>
  <si>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</si>
  <si>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</si>
  <si>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</si>
  <si>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</si>
  <si>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</si>
  <si>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</si>
  <si>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</si>
  <si>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</si>
  <si>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</si>
  <si>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</si>
  <si>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</si>
  <si>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</si>
  <si>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</si>
  <si>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</si>
  <si>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</si>
  <si>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</si>
  <si>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</si>
  <si>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</si>
  <si>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</si>
  <si>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</si>
  <si>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</si>
  <si>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</si>
  <si>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</si>
  <si>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</si>
  <si>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</si>
  <si>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</si>
  <si>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</si>
  <si>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</si>
  <si>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</si>
  <si>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</si>
  <si>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</si>
  <si>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</si>
  <si>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</si>
  <si>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</si>
  <si>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</si>
  <si>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</si>
  <si>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</si>
  <si>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</si>
  <si>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</si>
  <si>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</si>
  <si>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</si>
  <si>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</si>
  <si>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</si>
  <si>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</si>
  <si>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</si>
  <si>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</si>
  <si>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</si>
  <si>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</si>
  <si>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</si>
  <si>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</si>
  <si>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</si>
  <si>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</si>
  <si>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</si>
  <si>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</si>
  <si>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</si>
  <si>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</si>
  <si>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</si>
  <si>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</si>
  <si>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</si>
  <si>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</si>
  <si>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</si>
  <si>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</si>
  <si>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</si>
  <si>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</si>
  <si>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</si>
  <si>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</si>
  <si>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</si>
  <si>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</si>
  <si>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</si>
  <si>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</si>
  <si>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</si>
  <si>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</si>
  <si>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</si>
  <si>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</si>
  <si>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</si>
  <si>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</si>
  <si>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</si>
  <si>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</si>
  <si>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</si>
  <si>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</si>
  <si>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</si>
  <si>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</si>
  <si>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</si>
  <si>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</si>
  <si>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</si>
  <si>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</si>
  <si>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</si>
  <si>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</si>
  <si>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</si>
  <si>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</si>
  <si>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</si>
  <si>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</si>
  <si>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</si>
  <si>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</si>
  <si>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</si>
  <si>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</si>
  <si>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</si>
  <si>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</si>
  <si>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</si>
  <si>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</si>
  <si>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</si>
  <si>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</si>
  <si>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</si>
  <si>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</si>
  <si>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</si>
  <si>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</si>
  <si>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</si>
  <si>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</si>
  <si>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</si>
  <si>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</si>
  <si>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</si>
  <si>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</si>
  <si>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</si>
  <si>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</si>
  <si>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</si>
  <si>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</si>
  <si>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</si>
  <si>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</si>
  <si>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</si>
  <si>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</si>
  <si>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</si>
  <si>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</si>
  <si>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</si>
  <si>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</si>
  <si>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</si>
  <si>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</si>
  <si>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</si>
  <si>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</si>
  <si>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</si>
  <si>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</si>
  <si>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</si>
  <si>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</si>
  <si>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</si>
  <si>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</si>
  <si>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</si>
  <si>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</si>
  <si>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</si>
  <si>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</si>
  <si>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</si>
  <si>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</si>
  <si>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</si>
  <si>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</si>
  <si>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</si>
  <si>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</si>
  <si>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</si>
  <si>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</si>
  <si>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</si>
  <si>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</si>
  <si>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</si>
  <si>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</si>
  <si>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</si>
  <si>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</si>
  <si>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</si>
  <si>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</si>
  <si>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</si>
  <si>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</si>
  <si>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</si>
  <si>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</si>
  <si>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</si>
  <si>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</si>
  <si>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</si>
  <si>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</si>
  <si>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</si>
  <si>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</si>
  <si>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</si>
  <si>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</si>
  <si>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</si>
  <si>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</si>
  <si>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</si>
  <si>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</si>
  <si>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</si>
  <si>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</si>
  <si>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</si>
  <si>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</si>
  <si>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</si>
  <si>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</si>
  <si>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</si>
  <si>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</si>
  <si>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</si>
  <si>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</si>
  <si>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</si>
  <si>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</si>
  <si>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</si>
  <si>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</si>
  <si>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</si>
  <si>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</si>
  <si>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</si>
  <si>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</si>
  <si>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</si>
  <si>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</si>
  <si>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</si>
  <si>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</si>
  <si>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</si>
  <si>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</si>
  <si>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</si>
  <si>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</si>
  <si>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</si>
  <si>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</si>
  <si>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</si>
  <si>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</si>
  <si>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</si>
  <si>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</si>
  <si>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</si>
  <si>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</si>
  <si>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</si>
  <si>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</si>
  <si>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</si>
  <si>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</si>
  <si>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</si>
  <si>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</si>
  <si>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</si>
  <si>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</si>
  <si>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</si>
  <si>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</si>
  <si>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</si>
  <si>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</si>
  <si>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</si>
  <si>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</si>
  <si>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</si>
  <si>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</si>
  <si>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</si>
  <si>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</si>
  <si>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</si>
  <si>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</si>
  <si>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</si>
  <si>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</si>
  <si>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</si>
  <si>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</si>
  <si>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</si>
  <si>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</si>
  <si>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</si>
  <si>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</si>
  <si>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</si>
  <si>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</si>
  <si>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</si>
  <si>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</si>
  <si>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</si>
  <si>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</si>
  <si>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</si>
  <si>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</si>
  <si>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</si>
  <si>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</si>
  <si>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</si>
  <si>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</si>
  <si>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</si>
  <si>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</si>
  <si>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</si>
  <si>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</si>
  <si>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</si>
  <si>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</si>
  <si>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</si>
  <si>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</si>
  <si>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</si>
  <si>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</si>
  <si>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</si>
  <si>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</si>
  <si>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</si>
  <si>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</si>
  <si>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</si>
  <si>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</si>
  <si>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</si>
  <si>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</si>
  <si>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</si>
  <si>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</si>
  <si>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</si>
  <si>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</si>
  <si>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</si>
  <si>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</si>
  <si>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</si>
  <si>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</si>
  <si>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</si>
  <si>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</si>
  <si>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</si>
  <si>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</si>
  <si>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</si>
  <si>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</si>
  <si>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</si>
  <si>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</si>
  <si>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</si>
  <si>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</si>
  <si>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</si>
  <si>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</si>
  <si>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</si>
  <si>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</si>
  <si>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</si>
  <si>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</si>
  <si>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</si>
  <si>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</si>
  <si>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</si>
  <si>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</si>
  <si>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</si>
  <si>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</si>
  <si>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</si>
  <si>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</si>
  <si>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</si>
  <si>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</si>
  <si>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</si>
  <si>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</si>
  <si>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</si>
  <si>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</si>
  <si>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</si>
  <si>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</si>
  <si>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</si>
  <si>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</si>
  <si>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</si>
  <si>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</si>
  <si>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</si>
  <si>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</si>
  <si>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</si>
  <si>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</si>
  <si>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</si>
  <si>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</si>
  <si>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</si>
  <si>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</si>
  <si>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</si>
  <si>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</si>
  <si>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</si>
  <si>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</si>
  <si>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</si>
  <si>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</si>
  <si>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</si>
  <si>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</si>
  <si>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</si>
  <si>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</si>
  <si>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</si>
  <si>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</si>
  <si>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</si>
  <si>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</si>
  <si>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</si>
  <si>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</si>
  <si>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</si>
  <si>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</si>
  <si>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</si>
  <si>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</si>
  <si>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</si>
  <si>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</si>
  <si>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</si>
  <si>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</si>
  <si>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</si>
  <si>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</si>
  <si>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</si>
  <si>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</si>
  <si>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</si>
  <si>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</si>
  <si>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</si>
  <si>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</si>
  <si>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</si>
  <si>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</si>
  <si>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</si>
  <si>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</si>
  <si>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</si>
  <si>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</si>
  <si>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</si>
  <si>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</si>
  <si>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</si>
  <si>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</si>
  <si>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</si>
  <si>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</si>
  <si>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</si>
  <si>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</si>
  <si>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</si>
  <si>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</si>
  <si>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</si>
  <si>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</si>
  <si>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</si>
  <si>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</si>
  <si>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</si>
  <si>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</si>
  <si>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</si>
  <si>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</si>
  <si>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</si>
  <si>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</si>
  <si>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</si>
  <si>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</si>
  <si>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</si>
  <si>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</si>
  <si>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</si>
  <si>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</si>
  <si>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</si>
  <si>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</si>
  <si>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</si>
  <si>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</si>
  <si>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</si>
  <si>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</si>
  <si>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</si>
  <si>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</si>
  <si>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</si>
  <si>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</si>
  <si>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</si>
  <si>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</si>
  <si>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</si>
  <si>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</si>
  <si>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</si>
  <si>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</si>
  <si>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</si>
  <si>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</si>
  <si>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</si>
  <si>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</si>
  <si>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</si>
  <si>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</si>
  <si>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</si>
  <si>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</si>
  <si>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</si>
  <si>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</si>
  <si>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</si>
  <si>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</si>
  <si>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</si>
  <si>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</si>
  <si>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</si>
  <si>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</si>
  <si>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</si>
  <si>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</si>
  <si>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</si>
  <si>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</si>
  <si>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</si>
  <si>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</si>
  <si>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</si>
  <si>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</si>
  <si>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</si>
  <si>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</si>
  <si>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</si>
  <si>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</si>
  <si>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</si>
  <si>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</si>
  <si>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</si>
  <si>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</si>
  <si>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</si>
  <si>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</si>
  <si>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</si>
  <si>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</si>
  <si>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</si>
  <si>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</si>
  <si>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</si>
  <si>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</si>
  <si>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</si>
  <si>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</si>
  <si>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</si>
  <si>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</si>
  <si>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</si>
  <si>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</si>
  <si>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</si>
  <si>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</si>
  <si>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</si>
  <si>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</si>
  <si>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</si>
  <si>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</si>
  <si>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</si>
  <si>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</si>
  <si>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</si>
  <si>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</si>
  <si>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</si>
  <si>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</si>
  <si>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</si>
  <si>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</si>
  <si>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</si>
  <si>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</si>
  <si>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</si>
  <si>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</si>
  <si>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</si>
  <si>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</si>
  <si>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</si>
  <si>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</si>
  <si>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</si>
  <si>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</si>
  <si>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</si>
  <si>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</si>
  <si>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</si>
  <si>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</si>
  <si>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</si>
  <si>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</si>
  <si>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</si>
  <si>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</si>
  <si>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</si>
  <si>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</si>
  <si>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</si>
  <si>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</si>
  <si>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</si>
  <si>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</si>
  <si>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</si>
  <si>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</si>
  <si>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</si>
  <si>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</si>
  <si>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</si>
  <si>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</si>
  <si>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</si>
  <si>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</si>
  <si>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</si>
  <si>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</si>
  <si>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</si>
  <si>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</si>
  <si>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</si>
  <si>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</si>
  <si>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</si>
  <si>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</si>
  <si>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</si>
  <si>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</si>
  <si>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</si>
  <si>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</si>
  <si>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</si>
  <si>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</si>
  <si>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</si>
  <si>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</si>
  <si>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</si>
  <si>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</si>
  <si>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</si>
  <si>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</si>
  <si>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</si>
  <si>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</si>
  <si>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</si>
  <si>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</si>
  <si>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</si>
  <si>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</si>
  <si>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</si>
  <si>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</si>
  <si>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</si>
  <si>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</si>
  <si>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</si>
  <si>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</si>
  <si>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</si>
  <si>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</si>
  <si>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</si>
  <si>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</si>
  <si>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</si>
  <si>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</si>
  <si>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</si>
  <si>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</si>
  <si>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</si>
  <si>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</si>
  <si>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</si>
  <si>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</si>
  <si>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</si>
  <si>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</si>
  <si>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</si>
  <si>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</si>
  <si>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</si>
  <si>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</si>
  <si>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</si>
  <si>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</si>
  <si>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</si>
  <si>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</si>
  <si>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</si>
  <si>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</si>
  <si>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</si>
  <si>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</si>
  <si>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</si>
  <si>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</si>
  <si>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</si>
  <si>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</si>
  <si>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</si>
  <si>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</si>
  <si>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</si>
  <si>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</si>
  <si>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</si>
  <si>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</si>
  <si>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</si>
  <si>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</si>
  <si>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</si>
  <si>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</si>
  <si>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</si>
  <si>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</si>
  <si>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</si>
  <si>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</si>
  <si>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</si>
  <si>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</si>
  <si>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</si>
  <si>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</si>
  <si>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</si>
  <si>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</si>
  <si>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</si>
  <si>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</si>
  <si>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</si>
  <si>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</si>
  <si>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</si>
  <si>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</si>
  <si>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</si>
  <si>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</si>
  <si>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</si>
  <si>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</si>
  <si>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</si>
  <si>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</si>
  <si>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</si>
  <si>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</si>
  <si>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</si>
  <si>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</si>
  <si>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</si>
  <si>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</si>
  <si>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</si>
  <si>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</si>
  <si>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</si>
  <si>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</si>
  <si>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</si>
  <si>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</si>
  <si>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</si>
  <si>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</si>
  <si>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</si>
  <si>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</si>
  <si>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</si>
  <si>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</si>
  <si>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</si>
  <si>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</si>
  <si>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</si>
  <si>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</si>
  <si>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</si>
  <si>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</si>
  <si>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</si>
  <si>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</si>
  <si>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</si>
  <si>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</si>
  <si>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</si>
  <si>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</si>
  <si>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</si>
  <si>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</si>
  <si>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</si>
  <si>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</si>
  <si>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</si>
  <si>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</si>
  <si>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</si>
  <si>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</si>
  <si>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</si>
  <si>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</si>
  <si>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</si>
  <si>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</si>
  <si>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</si>
  <si>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</si>
  <si>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</si>
  <si>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</si>
  <si>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</si>
  <si>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</si>
  <si>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</si>
  <si>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</si>
  <si>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</si>
  <si>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</si>
  <si>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</si>
  <si>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</si>
  <si>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</si>
  <si>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</si>
  <si>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</si>
  <si>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</si>
  <si>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</si>
  <si>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</si>
  <si>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</si>
  <si>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</si>
  <si>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</si>
  <si>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</si>
  <si>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</si>
  <si>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</si>
  <si>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</si>
  <si>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</si>
  <si>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</si>
  <si>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</si>
  <si>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</si>
  <si>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</si>
  <si>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</si>
  <si>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</si>
  <si>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</si>
  <si>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</si>
  <si>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</si>
  <si>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</si>
  <si>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</si>
  <si>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</si>
  <si>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</si>
  <si>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</si>
  <si>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</si>
  <si>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</si>
  <si>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</si>
  <si>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</si>
  <si>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</si>
  <si>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</si>
  <si>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</si>
  <si>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</si>
  <si>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</si>
  <si>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</si>
  <si>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</si>
  <si>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</si>
  <si>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</si>
  <si>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</si>
  <si>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</si>
  <si>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</si>
  <si>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</si>
  <si>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</si>
  <si>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</si>
  <si>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</si>
  <si>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</si>
  <si>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</si>
  <si>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</si>
  <si>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</si>
  <si>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</si>
  <si>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</si>
  <si>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</si>
  <si>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</si>
  <si>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</si>
  <si>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</si>
  <si>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</si>
  <si>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</si>
  <si>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</si>
  <si>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</si>
  <si>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</si>
  <si>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</si>
  <si>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</si>
  <si>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</si>
  <si>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</si>
  <si>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</si>
  <si>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</si>
  <si>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</si>
  <si>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</si>
  <si>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</si>
  <si>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</si>
  <si>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</si>
  <si>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</si>
  <si>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</si>
  <si>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</si>
  <si>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</si>
  <si>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</si>
  <si>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</si>
  <si>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</si>
  <si>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</si>
  <si>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</si>
  <si>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</si>
  <si>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</si>
  <si>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</si>
  <si>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</si>
  <si>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</si>
  <si>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</si>
  <si>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</si>
  <si>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</si>
  <si>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</si>
  <si>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</si>
  <si>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</si>
  <si>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</si>
  <si>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</si>
  <si>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</si>
  <si>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</si>
  <si>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</si>
  <si>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</si>
  <si>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</si>
  <si>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</si>
  <si>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</si>
  <si>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</si>
  <si>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</si>
  <si>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</si>
  <si>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</si>
  <si>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</si>
  <si>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</si>
  <si>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</si>
  <si>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</si>
  <si>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</si>
  <si>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</si>
  <si>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</si>
  <si>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</si>
  <si>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</si>
  <si>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</si>
  <si>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</si>
  <si>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</si>
  <si>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</si>
  <si>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</si>
  <si>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</si>
  <si>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</si>
  <si>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</si>
  <si>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</si>
  <si>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</si>
  <si>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</si>
  <si>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</si>
  <si>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</si>
  <si>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</si>
  <si>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</si>
  <si>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</si>
  <si>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</si>
  <si>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</si>
  <si>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</si>
  <si>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</si>
  <si>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</si>
  <si>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</si>
  <si>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</si>
  <si>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</si>
  <si>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</si>
  <si>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</si>
  <si>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</si>
  <si>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</si>
  <si>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</si>
  <si>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</si>
  <si>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</si>
  <si>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</si>
  <si>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</si>
  <si>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</si>
  <si>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</si>
  <si>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</si>
  <si>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</si>
  <si>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</si>
  <si>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</si>
  <si>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</si>
  <si>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</si>
  <si>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</si>
  <si>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</si>
  <si>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</si>
  <si>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</si>
  <si>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</si>
  <si>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</si>
  <si>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</si>
  <si>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</si>
  <si>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</si>
  <si>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</si>
  <si>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</si>
  <si>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</si>
  <si>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</si>
  <si>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</si>
  <si>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</si>
  <si>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</si>
  <si>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</si>
  <si>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</si>
  <si>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</si>
  <si>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</si>
  <si>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</si>
  <si>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</si>
  <si>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</si>
  <si>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</si>
  <si>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</si>
  <si>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</si>
  <si>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</si>
  <si>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</si>
  <si>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</si>
  <si>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</si>
  <si>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</si>
  <si>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</si>
  <si>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</si>
  <si>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</si>
  <si>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</si>
  <si>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</si>
  <si>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</si>
  <si>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</si>
  <si>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</si>
  <si>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</si>
  <si>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</si>
  <si>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</si>
  <si>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</si>
  <si>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</si>
  <si>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</si>
  <si>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</si>
  <si>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</si>
  <si>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</si>
  <si>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</si>
  <si>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</si>
  <si>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</si>
  <si>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</si>
  <si>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</si>
  <si>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</si>
  <si>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</si>
  <si>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</si>
  <si>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</si>
  <si>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</si>
  <si>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</si>
  <si>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</si>
  <si>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</si>
  <si>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</si>
  <si>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</si>
  <si>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</si>
  <si>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</si>
  <si>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</si>
  <si>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</si>
  <si>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</si>
  <si>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</si>
  <si>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</si>
  <si>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</si>
  <si>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</si>
  <si>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</si>
  <si>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</si>
  <si>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</si>
  <si>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</si>
  <si>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</si>
  <si>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</si>
  <si>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</si>
  <si>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</si>
  <si>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</si>
  <si>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</si>
  <si>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</si>
  <si>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</si>
  <si>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</si>
  <si>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</si>
  <si>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</si>
  <si>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</si>
  <si>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</si>
  <si>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</si>
  <si>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</si>
  <si>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</si>
  <si>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</si>
  <si>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</si>
  <si>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</si>
  <si>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</si>
  <si>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</si>
  <si>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</si>
  <si>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</si>
  <si>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</si>
  <si>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</si>
  <si>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</si>
  <si>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</si>
  <si>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</si>
  <si>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</si>
  <si>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</si>
  <si>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</si>
  <si>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</si>
  <si>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</si>
  <si>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</si>
  <si>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</si>
  <si>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</si>
  <si>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</si>
  <si>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</si>
  <si>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</si>
  <si>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</si>
  <si>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</si>
  <si>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</si>
  <si>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</si>
  <si>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</si>
  <si>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</si>
  <si>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</si>
  <si>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</si>
  <si>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</si>
  <si>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</si>
  <si>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</si>
  <si>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</si>
  <si>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</si>
  <si>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</si>
  <si>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</si>
  <si>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</si>
  <si>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</si>
  <si>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</si>
  <si>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</si>
  <si>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</si>
  <si>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</si>
  <si>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</si>
  <si>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</si>
  <si>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</si>
  <si>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</si>
  <si>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</si>
  <si>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</si>
  <si>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</si>
  <si>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</si>
  <si>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</si>
  <si>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</si>
  <si>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</si>
  <si>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</si>
  <si>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</si>
  <si>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</si>
  <si>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</si>
  <si>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</si>
  <si>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</si>
  <si>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</si>
  <si>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</si>
  <si>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</si>
  <si>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</si>
  <si>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</si>
  <si>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</si>
  <si>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</si>
  <si>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</si>
  <si>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</si>
  <si>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</si>
  <si>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</si>
  <si>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</si>
  <si>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</si>
  <si>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</si>
  <si>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</si>
  <si>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</si>
  <si>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</si>
  <si>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</si>
  <si>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</si>
  <si>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</si>
  <si>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</si>
  <si>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</si>
  <si>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</si>
  <si>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</si>
  <si>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</si>
  <si>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</si>
  <si>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</si>
  <si>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</si>
  <si>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</si>
  <si>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</si>
  <si>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</si>
  <si>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</si>
  <si>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</si>
  <si>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</si>
  <si>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</si>
  <si>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</si>
  <si>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</si>
  <si>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</si>
  <si>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</si>
  <si>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</si>
  <si>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</si>
  <si>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</si>
  <si>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</si>
  <si>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</si>
  <si>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</si>
  <si>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</si>
  <si>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</si>
  <si>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</si>
  <si>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</si>
  <si>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</si>
  <si>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</si>
  <si>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</si>
  <si>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</si>
  <si>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</si>
  <si>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</si>
  <si>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</si>
  <si>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</si>
  <si>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</si>
  <si>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</si>
  <si>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</si>
  <si>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</si>
  <si>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</si>
  <si>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</si>
  <si>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</si>
  <si>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</si>
  <si>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</si>
  <si>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</si>
  <si>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</si>
  <si>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</si>
  <si>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</si>
  <si>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</si>
  <si>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</si>
  <si>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</si>
  <si>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</si>
  <si>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</si>
  <si>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</si>
  <si>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</si>
  <si>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</si>
  <si>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</si>
  <si>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</si>
  <si>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</si>
  <si>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</si>
  <si>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</si>
  <si>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</si>
  <si>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</si>
  <si>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</si>
  <si>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</si>
  <si>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</si>
  <si>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</si>
  <si>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</si>
  <si>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</si>
  <si>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</si>
  <si>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</si>
  <si>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</si>
  <si>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</si>
  <si>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</si>
  <si>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</si>
  <si>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</si>
  <si>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</si>
  <si>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</si>
  <si>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</si>
  <si>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</si>
  <si>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</si>
  <si>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</si>
  <si>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</si>
  <si>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</si>
  <si>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</si>
  <si>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</si>
  <si>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</si>
  <si>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</si>
  <si>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</si>
  <si>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</si>
  <si>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</si>
  <si>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</si>
  <si>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</si>
  <si>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</si>
  <si>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</si>
  <si>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</si>
  <si>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</si>
  <si>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</si>
  <si>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</si>
  <si>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</si>
  <si>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</si>
  <si>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</si>
  <si>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</si>
  <si>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</si>
  <si>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</si>
  <si>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</si>
  <si>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</si>
  <si>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</si>
  <si>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</si>
  <si>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</si>
  <si>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</si>
  <si>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</si>
  <si>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</si>
  <si>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</si>
  <si>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</si>
  <si>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</si>
  <si>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</si>
  <si>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</si>
  <si>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</si>
  <si>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</si>
  <si>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</si>
  <si>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</si>
  <si>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</si>
  <si>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</si>
  <si>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</si>
  <si>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</si>
  <si>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</si>
  <si>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</si>
  <si>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</si>
  <si>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</si>
  <si>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</si>
  <si>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</si>
  <si>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</si>
  <si>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</si>
  <si>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</si>
  <si>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</si>
  <si>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</si>
  <si>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</si>
  <si>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</si>
  <si>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</si>
  <si>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</si>
  <si>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</si>
  <si>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</si>
  <si>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</si>
  <si>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</si>
  <si>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</si>
  <si>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</si>
  <si>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</si>
  <si>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</si>
  <si>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</si>
  <si>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</si>
  <si>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</si>
  <si>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</si>
  <si>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</si>
  <si>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</si>
  <si>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</si>
  <si>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</si>
  <si>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</si>
  <si>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</si>
  <si>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</si>
  <si>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</si>
  <si>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</si>
  <si>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</si>
  <si>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</si>
  <si>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</si>
  <si>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</si>
  <si>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</si>
  <si>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</si>
  <si>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</si>
  <si>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</si>
  <si>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</si>
  <si>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</si>
  <si>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</si>
  <si>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</si>
  <si>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</si>
  <si>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</si>
  <si>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</si>
  <si>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</si>
  <si>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</si>
  <si>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</si>
  <si>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</si>
  <si>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</si>
  <si>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</si>
  <si>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</si>
  <si>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</si>
  <si>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</si>
  <si>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</si>
  <si>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</si>
  <si>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</si>
  <si>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</si>
  <si>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</si>
  <si>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</si>
  <si>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</si>
  <si>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</si>
  <si>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</si>
  <si>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</si>
  <si>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</si>
  <si>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</si>
  <si>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</si>
  <si>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</si>
  <si>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</si>
  <si>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</si>
  <si>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</si>
  <si>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</si>
  <si>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</si>
  <si>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</si>
  <si>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</si>
  <si>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</si>
  <si>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</si>
  <si>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</si>
  <si>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</si>
  <si>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</si>
  <si>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</si>
  <si>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</si>
  <si>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</si>
  <si>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</si>
  <si>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</si>
  <si>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</si>
  <si>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</si>
  <si>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</si>
  <si>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</si>
  <si>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</si>
  <si>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</si>
  <si>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</si>
  <si>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</si>
  <si>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</si>
  <si>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</si>
  <si>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</si>
  <si>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</si>
  <si>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</si>
  <si>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</si>
  <si>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</si>
  <si>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</si>
  <si>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</si>
  <si>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</si>
  <si>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</si>
  <si>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</si>
  <si>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</si>
  <si>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</si>
  <si>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</si>
  <si>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</si>
  <si>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</si>
  <si>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</si>
  <si>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</si>
  <si>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</si>
  <si>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</si>
  <si>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</si>
  <si>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</si>
  <si>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</si>
  <si>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</si>
  <si>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</si>
  <si>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</si>
  <si>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</si>
  <si>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</si>
  <si>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</si>
  <si>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</si>
  <si>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</si>
  <si>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</si>
  <si>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</si>
  <si>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</si>
  <si>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</si>
  <si>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</si>
  <si>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</si>
  <si>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</si>
  <si>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</si>
  <si>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</si>
  <si>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</si>
  <si>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</si>
  <si>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</si>
  <si>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</si>
  <si>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</si>
  <si>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</si>
  <si>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</si>
  <si>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</si>
  <si>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</si>
  <si>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</si>
  <si>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</si>
  <si>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</si>
  <si>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</si>
  <si>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</si>
  <si>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</si>
  <si>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</si>
  <si>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</si>
  <si>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</si>
  <si>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</si>
  <si>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</si>
  <si>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</si>
  <si>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</si>
  <si>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</si>
  <si>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</si>
  <si>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</si>
  <si>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</si>
  <si>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</si>
  <si>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</si>
  <si>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</si>
  <si>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</si>
  <si>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</si>
  <si>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</si>
  <si>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</si>
  <si>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</si>
  <si>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</si>
  <si>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</si>
  <si>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</si>
  <si>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</si>
  <si>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</si>
  <si>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</si>
  <si>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</si>
  <si>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</si>
  <si>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</si>
  <si>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</si>
  <si>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</si>
  <si>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</si>
  <si>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</si>
  <si>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</si>
  <si>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</si>
  <si>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</si>
  <si>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</si>
  <si>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</si>
  <si>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</si>
  <si>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</si>
  <si>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</si>
  <si>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</si>
  <si>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</si>
  <si>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</si>
  <si>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</si>
  <si>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</si>
  <si>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</si>
  <si>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</si>
  <si>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</si>
  <si>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</si>
  <si>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</si>
  <si>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</si>
  <si>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</si>
  <si>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</si>
  <si>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</si>
  <si>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</si>
  <si>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</si>
  <si>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</si>
  <si>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</si>
  <si>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</si>
  <si>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</si>
  <si>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</si>
  <si>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</si>
  <si>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</si>
  <si>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</si>
  <si>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</si>
  <si>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</si>
  <si>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</si>
  <si>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</si>
  <si>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</si>
  <si>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</si>
  <si>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</si>
  <si>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</si>
  <si>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</si>
  <si>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</si>
  <si>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</si>
  <si>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</si>
  <si>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</si>
  <si>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</si>
  <si>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</si>
  <si>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</si>
  <si>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</si>
  <si>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</si>
  <si>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</si>
  <si>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</si>
  <si>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</si>
  <si>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</si>
  <si>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</si>
  <si>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</si>
  <si>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</si>
  <si>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</si>
  <si>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</si>
  <si>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</si>
  <si>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</si>
  <si>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</si>
  <si>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</si>
  <si>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</si>
  <si>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</si>
  <si>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</si>
  <si>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</si>
  <si>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</si>
  <si>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</si>
  <si>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</si>
  <si>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</si>
  <si>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</si>
  <si>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</si>
  <si>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</si>
  <si>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</si>
  <si>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</si>
  <si>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</si>
  <si>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</si>
  <si>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</si>
  <si>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</si>
  <si>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</si>
  <si>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</si>
  <si>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</si>
  <si>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</si>
  <si>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</si>
  <si>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</si>
  <si>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</si>
  <si>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</si>
  <si>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</si>
  <si>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</si>
  <si>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</si>
  <si>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</si>
  <si>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</si>
  <si>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</si>
  <si>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</si>
  <si>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</si>
  <si>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</si>
  <si>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</si>
  <si>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</si>
  <si>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</si>
  <si>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</si>
  <si>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</si>
  <si>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</si>
  <si>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</si>
  <si>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</si>
  <si>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</si>
  <si>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</si>
  <si>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</si>
  <si>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</si>
  <si>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</si>
  <si>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</si>
  <si>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</si>
  <si>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</si>
  <si>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</si>
  <si>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</si>
  <si>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</si>
  <si>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</si>
  <si>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</si>
  <si>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</si>
  <si>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</si>
  <si>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</si>
  <si>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</si>
  <si>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</si>
  <si>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</si>
  <si>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</si>
  <si>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</si>
  <si>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</si>
  <si>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</si>
  <si>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</si>
  <si>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</si>
  <si>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</si>
  <si>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</si>
  <si>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</si>
  <si>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</si>
  <si>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</si>
  <si>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</si>
  <si>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</si>
  <si>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</si>
  <si>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</si>
  <si>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</si>
  <si>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</si>
  <si>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</si>
  <si>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</si>
  <si>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</si>
  <si>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</si>
  <si>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</si>
  <si>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</si>
  <si>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</si>
  <si>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</si>
  <si>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</si>
  <si>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</si>
  <si>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</si>
  <si>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</si>
  <si>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</si>
  <si>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</si>
  <si>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</si>
  <si>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</si>
  <si>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</si>
  <si>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</si>
  <si>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</si>
  <si>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</si>
  <si>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</si>
  <si>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</si>
  <si>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</si>
  <si>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</si>
  <si>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</si>
  <si>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</si>
  <si>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</si>
  <si>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</si>
  <si>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</si>
  <si>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</si>
  <si>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</si>
  <si>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</si>
  <si>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</si>
  <si>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</si>
  <si>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</si>
  <si>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</si>
  <si>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</si>
  <si>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</si>
  <si>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</si>
  <si>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</si>
  <si>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</si>
  <si>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</si>
  <si>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</si>
  <si>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</si>
  <si>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</si>
  <si>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</si>
  <si>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</si>
  <si>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</si>
  <si>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</si>
  <si>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</si>
  <si>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</si>
  <si>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</si>
  <si>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</si>
  <si>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</si>
  <si>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</si>
  <si>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</si>
  <si>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</si>
  <si>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</si>
  <si>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</si>
  <si>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</si>
  <si>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</si>
  <si>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</si>
  <si>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</si>
  <si>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</si>
  <si>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</si>
  <si>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</si>
  <si>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</si>
  <si>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</si>
  <si>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</si>
  <si>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</si>
  <si>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</si>
  <si>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</si>
  <si>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</si>
  <si>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</si>
  <si>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</si>
  <si>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</si>
  <si>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</si>
  <si>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</si>
  <si>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</si>
  <si>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</si>
  <si>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</si>
  <si>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</si>
  <si>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</si>
  <si>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</si>
  <si>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</si>
  <si>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</si>
  <si>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</si>
  <si>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</si>
  <si>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</si>
  <si>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</si>
  <si>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</si>
  <si>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</si>
  <si>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</si>
  <si>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</si>
  <si>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</si>
  <si>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</si>
  <si>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</si>
  <si>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</si>
  <si>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</si>
  <si>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</si>
  <si>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</si>
  <si>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</si>
  <si>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</si>
  <si>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</si>
  <si>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</si>
  <si>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</si>
  <si>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</si>
  <si>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</si>
  <si>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</si>
  <si>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</si>
  <si>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</si>
  <si>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</si>
  <si>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</si>
  <si>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</si>
  <si>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</si>
  <si>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</si>
  <si>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</si>
  <si>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</si>
  <si>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</si>
  <si>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</si>
  <si>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</si>
  <si>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</si>
  <si>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</si>
  <si>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</si>
  <si>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</si>
  <si>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</si>
  <si>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</si>
  <si>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</si>
  <si>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</si>
  <si>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</si>
  <si>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</si>
  <si>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</si>
  <si>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</si>
  <si>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</si>
  <si>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</si>
  <si>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</si>
  <si>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</si>
  <si>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</si>
  <si>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</si>
  <si>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</si>
  <si>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</si>
  <si>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</si>
  <si>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</si>
  <si>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</si>
  <si>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</si>
  <si>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</si>
  <si>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</si>
  <si>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</si>
  <si>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</si>
  <si>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</si>
  <si>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</si>
  <si>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</si>
  <si>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</si>
  <si>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</si>
  <si>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</si>
  <si>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</si>
  <si>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</si>
  <si>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</si>
  <si>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</si>
  <si>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</si>
  <si>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</si>
  <si>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</si>
  <si>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</si>
  <si>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</si>
  <si>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</si>
  <si>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</si>
  <si>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</si>
  <si>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</si>
  <si>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</si>
  <si>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</si>
  <si>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</si>
  <si>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</si>
  <si>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</si>
  <si>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</si>
  <si>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</si>
  <si>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</si>
  <si>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</si>
  <si>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</si>
  <si>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</si>
  <si>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</si>
  <si>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</si>
  <si>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</si>
  <si>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</si>
  <si>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</si>
  <si>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</si>
  <si>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</si>
  <si>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</si>
  <si>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</si>
  <si>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</si>
  <si>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</si>
  <si>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</si>
  <si>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</si>
  <si>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</si>
  <si>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</si>
  <si>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</si>
  <si>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</si>
  <si>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</si>
  <si>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</si>
  <si>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</si>
  <si>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</si>
  <si>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</si>
  <si>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</si>
  <si>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</si>
  <si>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</si>
  <si>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</si>
  <si>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</si>
  <si>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</si>
  <si>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</si>
  <si>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</si>
  <si>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</si>
  <si>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</si>
  <si>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</si>
  <si>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</si>
  <si>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</si>
  <si>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</si>
  <si>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</si>
  <si>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</si>
  <si>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</si>
  <si>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</si>
  <si>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</si>
  <si>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</si>
  <si>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</si>
  <si>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</si>
  <si>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</si>
  <si>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</si>
  <si>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</si>
  <si>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</si>
  <si>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</si>
  <si>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</si>
  <si>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</si>
  <si>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</si>
  <si>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</si>
  <si>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</si>
  <si>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</si>
  <si>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</si>
  <si>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</si>
  <si>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</si>
  <si>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</si>
  <si>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</si>
  <si>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</si>
  <si>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</si>
  <si>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</si>
  <si>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</si>
  <si>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</si>
  <si>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</si>
  <si>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</si>
  <si>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</si>
  <si>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</si>
  <si>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</si>
  <si>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</si>
  <si>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</si>
  <si>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</si>
  <si>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</si>
  <si>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</si>
  <si>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</si>
  <si>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</si>
  <si>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</si>
  <si>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</si>
  <si>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</si>
  <si>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</si>
  <si>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</si>
  <si>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</si>
  <si>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</si>
  <si>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</si>
  <si>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</si>
  <si>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</si>
  <si>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</si>
  <si>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</si>
  <si>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</si>
  <si>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</si>
  <si>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</si>
  <si>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</si>
  <si>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</si>
  <si>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</si>
  <si>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</si>
  <si>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</si>
  <si>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</si>
  <si>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</si>
  <si>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</si>
  <si>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</si>
  <si>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</si>
  <si>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</si>
  <si>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</si>
  <si>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</si>
  <si>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</si>
  <si>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</si>
  <si>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</si>
  <si>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</si>
  <si>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</si>
  <si>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</si>
  <si>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</si>
  <si>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</si>
  <si>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</si>
  <si>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</si>
  <si>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</si>
  <si>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</si>
  <si>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</si>
  <si>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</si>
  <si>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</si>
  <si>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</si>
  <si>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</si>
  <si>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</si>
  <si>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</si>
  <si>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</si>
  <si>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</si>
  <si>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</si>
  <si>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</si>
  <si>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</si>
  <si>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</si>
  <si>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</si>
  <si>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</si>
  <si>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</si>
  <si>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</si>
  <si>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</si>
  <si>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</si>
  <si>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</si>
  <si>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</si>
  <si>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</si>
  <si>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</si>
  <si>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</si>
  <si>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</si>
  <si>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</si>
  <si>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</si>
  <si>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</si>
  <si>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</si>
  <si>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</si>
  <si>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</si>
  <si>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</si>
  <si>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</si>
  <si>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</si>
  <si>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</si>
  <si>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</si>
  <si>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</si>
  <si>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</si>
  <si>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</si>
  <si>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</si>
  <si>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</si>
  <si>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</si>
  <si>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</si>
  <si>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</si>
  <si>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</si>
  <si>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</si>
  <si>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</si>
  <si>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</si>
  <si>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</si>
  <si>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</si>
  <si>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</si>
  <si>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</si>
  <si>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</si>
  <si>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</si>
  <si>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</si>
  <si>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</si>
  <si>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</si>
  <si>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</si>
  <si>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</si>
  <si>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</si>
  <si>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</si>
  <si>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</si>
  <si>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</si>
  <si>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</si>
  <si>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</si>
  <si>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</si>
  <si>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</si>
  <si>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</si>
  <si>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</si>
  <si>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</si>
  <si>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</si>
  <si>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</si>
  <si>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</si>
  <si>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</si>
  <si>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</si>
  <si>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</si>
  <si>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</si>
  <si>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</si>
  <si>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</si>
  <si>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</si>
  <si>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</si>
  <si>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</si>
  <si>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</si>
  <si>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</si>
  <si>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</si>
  <si>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</si>
  <si>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</si>
  <si>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</si>
  <si>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</si>
  <si>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</si>
  <si>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</si>
  <si>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</si>
  <si>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</si>
  <si>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</si>
  <si>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</si>
  <si>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</si>
  <si>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</si>
  <si>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</si>
  <si>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</si>
  <si>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</si>
  <si>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</si>
  <si>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</si>
  <si>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</si>
  <si>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</si>
  <si>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</si>
  <si>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</si>
  <si>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</si>
  <si>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</si>
  <si>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</si>
  <si>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</si>
  <si>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</si>
  <si>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</si>
  <si>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</si>
  <si>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</si>
  <si>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</si>
  <si>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</si>
  <si>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</si>
  <si>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</si>
  <si>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</si>
  <si>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</si>
  <si>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</si>
  <si>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</si>
  <si>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</si>
  <si>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</si>
  <si>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</si>
  <si>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</si>
  <si>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</si>
  <si>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</si>
  <si>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</si>
  <si>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</si>
  <si>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</si>
  <si>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</si>
  <si>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</si>
  <si>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</si>
  <si>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</si>
  <si>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</si>
  <si>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</si>
  <si>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</si>
  <si>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</si>
  <si>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</si>
  <si>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</si>
  <si>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</si>
  <si>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</si>
  <si>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</si>
  <si>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</si>
  <si>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</si>
  <si>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</si>
  <si>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</si>
  <si>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</si>
  <si>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</si>
  <si>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</si>
  <si>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</si>
  <si>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</si>
  <si>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</si>
  <si>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</si>
  <si>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</si>
  <si>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</si>
  <si>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</si>
  <si>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</si>
  <si>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</si>
  <si>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</si>
  <si>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</si>
  <si>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</si>
  <si>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</si>
  <si>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</si>
  <si>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</si>
  <si>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</si>
  <si>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</si>
  <si>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</si>
  <si>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</si>
  <si>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</si>
  <si>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</si>
  <si>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</si>
  <si>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</si>
  <si>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</si>
  <si>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</si>
  <si>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</si>
  <si>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</si>
  <si>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</si>
  <si>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</si>
  <si>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</si>
  <si>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</si>
  <si>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</si>
  <si>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</si>
  <si>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</si>
  <si>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</si>
  <si>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</si>
  <si>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</si>
  <si>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</si>
  <si>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</si>
  <si>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</si>
  <si>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</si>
  <si>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</si>
  <si>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</si>
  <si>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</si>
  <si>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</si>
  <si>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</si>
  <si>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</si>
  <si>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</si>
  <si>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</si>
  <si>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</si>
  <si>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</si>
  <si>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</si>
  <si>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</si>
  <si>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</si>
  <si>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</si>
  <si>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</si>
  <si>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</si>
  <si>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</si>
  <si>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</si>
  <si>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</si>
  <si>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</si>
  <si>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</si>
  <si>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</si>
  <si>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</si>
  <si>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</si>
  <si>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</si>
  <si>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</si>
  <si>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</si>
  <si>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</si>
  <si>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</si>
  <si>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</si>
  <si>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</si>
  <si>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</si>
  <si>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</si>
  <si>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</si>
  <si>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</si>
  <si>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</si>
  <si>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</si>
  <si>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</si>
  <si>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</si>
  <si>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</si>
  <si>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</si>
  <si>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</si>
  <si>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</si>
  <si>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</si>
  <si>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</si>
  <si>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</si>
  <si>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</si>
  <si>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</si>
  <si>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</si>
  <si>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</si>
  <si>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</si>
  <si>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</si>
  <si>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</si>
  <si>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</si>
  <si>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</si>
  <si>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</si>
  <si>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</si>
  <si>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</si>
  <si>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</si>
  <si>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</si>
  <si>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</si>
  <si>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</si>
  <si>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</si>
  <si>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</si>
  <si>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</si>
  <si>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</si>
  <si>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</si>
  <si>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</si>
  <si>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</si>
  <si>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</si>
  <si>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</si>
  <si>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</si>
  <si>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</si>
  <si>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</si>
  <si>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</si>
  <si>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</si>
  <si>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</si>
  <si>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</si>
  <si>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</si>
  <si>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</si>
  <si>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</si>
  <si>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</si>
  <si>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</si>
  <si>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</si>
  <si>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</si>
  <si>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</si>
  <si>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</si>
  <si>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</si>
  <si>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</si>
  <si>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</si>
  <si>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</si>
  <si>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</si>
  <si>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</si>
  <si>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</si>
  <si>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</si>
  <si>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</si>
  <si>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</si>
  <si>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</si>
  <si>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</si>
  <si>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</si>
  <si>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</si>
  <si>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</si>
  <si>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</si>
  <si>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</si>
  <si>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</si>
  <si>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</si>
  <si>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</si>
  <si>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</si>
  <si>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</si>
  <si>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</si>
  <si>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</si>
  <si>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</si>
  <si>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</si>
  <si>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</si>
  <si>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</si>
  <si>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</si>
  <si>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</si>
  <si>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</si>
  <si>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</si>
  <si>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</si>
  <si>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</si>
  <si>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</si>
  <si>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</si>
  <si>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</si>
  <si>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</si>
  <si>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</si>
  <si>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</si>
  <si>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</si>
  <si>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</si>
  <si>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</si>
  <si>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</si>
  <si>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</si>
  <si>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</si>
  <si>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</si>
  <si>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</si>
  <si>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</si>
  <si>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</si>
  <si>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</si>
  <si>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</si>
  <si>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</si>
  <si>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</si>
  <si>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</si>
  <si>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</si>
  <si>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</si>
  <si>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</si>
  <si>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</si>
  <si>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</si>
  <si>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</si>
  <si>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</si>
  <si>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</si>
  <si>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</si>
  <si>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</si>
  <si>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</si>
  <si>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</si>
  <si>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</si>
  <si>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</si>
  <si>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</si>
  <si>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</si>
  <si>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</si>
  <si>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</si>
  <si>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</si>
  <si>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</si>
  <si>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</si>
  <si>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</si>
  <si>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</si>
  <si>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</si>
  <si>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</si>
  <si>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</si>
  <si>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</si>
  <si>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</si>
  <si>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</si>
  <si>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</si>
  <si>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</si>
  <si>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</si>
  <si>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</si>
  <si>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</si>
  <si>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</si>
  <si>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</si>
  <si>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</si>
  <si>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</si>
  <si>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</si>
  <si>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</si>
  <si>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</si>
  <si>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</si>
  <si>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</si>
  <si>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</si>
  <si>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</si>
  <si>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</si>
  <si>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</si>
  <si>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</si>
  <si>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</si>
  <si>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</si>
  <si>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</si>
  <si>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</si>
  <si>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</si>
  <si>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</si>
  <si>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</si>
  <si>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</si>
  <si>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</si>
  <si>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</si>
  <si>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</si>
  <si>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</si>
  <si>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</si>
  <si>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</si>
  <si>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</si>
  <si>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</si>
  <si>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</si>
  <si>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</si>
  <si>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</si>
  <si>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</si>
  <si>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</si>
  <si>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</si>
  <si>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</si>
  <si>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</si>
  <si>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</si>
  <si>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</si>
  <si>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</si>
  <si>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</si>
  <si>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</si>
  <si>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</si>
  <si>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</si>
  <si>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</si>
  <si>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</si>
  <si>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</si>
  <si>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</si>
  <si>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</si>
  <si>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</si>
  <si>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</si>
  <si>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</si>
  <si>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</si>
  <si>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</si>
  <si>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</si>
  <si>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</si>
  <si>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</si>
  <si>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</si>
  <si>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</si>
  <si>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</si>
  <si>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</si>
  <si>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</si>
  <si>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</si>
  <si>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</si>
  <si>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</si>
  <si>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</si>
  <si>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</si>
  <si>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</si>
  <si>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</si>
  <si>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</si>
  <si>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</si>
  <si>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</si>
  <si>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</si>
  <si>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</si>
  <si>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</si>
  <si>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</si>
  <si>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</si>
  <si>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</si>
  <si>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</si>
  <si>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</si>
  <si>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</si>
  <si>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</si>
  <si>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</si>
  <si>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</si>
  <si>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</si>
  <si>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</si>
  <si>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</si>
  <si>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</si>
  <si>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</si>
  <si>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</si>
  <si>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</si>
  <si>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</si>
  <si>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</si>
  <si>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</si>
  <si>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</si>
  <si>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</si>
  <si>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</si>
  <si>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</si>
  <si>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</si>
  <si>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</si>
  <si>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</si>
  <si>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</si>
  <si>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</si>
  <si>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</si>
  <si>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</si>
  <si>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</si>
  <si>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</si>
  <si>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</si>
  <si>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</si>
  <si>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</si>
  <si>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</si>
  <si>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</si>
  <si>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</si>
  <si>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</si>
  <si>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</si>
  <si>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</si>
  <si>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</si>
  <si>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</si>
  <si>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</si>
  <si>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</si>
  <si>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</si>
  <si>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</si>
  <si>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</si>
  <si>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</si>
  <si>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</si>
  <si>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</si>
  <si>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</si>
  <si>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</si>
  <si>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</si>
  <si>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</si>
  <si>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</si>
  <si>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</si>
  <si>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</si>
  <si>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</si>
  <si>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</si>
  <si>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</si>
  <si>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</si>
  <si>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</si>
  <si>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</si>
  <si>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</si>
  <si>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</si>
  <si>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</si>
  <si>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</si>
  <si>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</si>
  <si>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</si>
  <si>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</si>
  <si>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</si>
  <si>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</si>
  <si>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</si>
  <si>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</si>
  <si>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</si>
  <si>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</si>
  <si>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</si>
  <si>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</si>
  <si>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</si>
  <si>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</si>
  <si>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</si>
  <si>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</si>
  <si>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</si>
  <si>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</si>
  <si>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</si>
  <si>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</si>
  <si>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</si>
  <si>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</si>
  <si>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</si>
  <si>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</si>
  <si>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</si>
  <si>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</si>
  <si>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</si>
  <si>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</si>
  <si>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</si>
  <si>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</si>
  <si>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</si>
  <si>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</si>
  <si>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</si>
  <si>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</si>
  <si>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</si>
  <si>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</si>
  <si>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</si>
  <si>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</si>
  <si>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</si>
  <si>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</si>
  <si>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</si>
  <si>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</si>
  <si>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</si>
  <si>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</si>
  <si>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</si>
  <si>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</si>
  <si>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</si>
  <si>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</si>
  <si>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</si>
  <si>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</si>
  <si>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</si>
  <si>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</si>
  <si>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</si>
  <si>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</si>
  <si>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</si>
  <si>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</si>
  <si>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</si>
  <si>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</si>
  <si>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</si>
  <si>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</si>
  <si>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</si>
  <si>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</si>
  <si>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</si>
  <si>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</si>
  <si>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</si>
  <si>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</si>
  <si>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</si>
  <si>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</si>
  <si>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</si>
  <si>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</si>
  <si>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</si>
  <si>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</si>
  <si>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</si>
  <si>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</si>
  <si>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</si>
  <si>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</si>
  <si>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</si>
  <si>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</si>
  <si>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</si>
  <si>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</si>
  <si>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</si>
  <si>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</si>
  <si>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</si>
  <si>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</si>
  <si>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</si>
  <si>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</si>
  <si>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</si>
  <si>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</si>
  <si>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</si>
  <si>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</si>
  <si>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</si>
  <si>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</si>
  <si>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</si>
  <si>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</si>
  <si>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</si>
  <si>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</si>
  <si>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</si>
  <si>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</si>
  <si>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</si>
  <si>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</si>
  <si>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</si>
  <si>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</si>
  <si>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</si>
  <si>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</si>
  <si>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</si>
  <si>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</si>
  <si>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</si>
  <si>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</si>
  <si>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</si>
  <si>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</si>
  <si>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</si>
  <si>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</si>
  <si>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</si>
  <si>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</si>
  <si>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</si>
  <si>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</si>
  <si>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</si>
  <si>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</si>
  <si>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</si>
  <si>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</si>
  <si>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</si>
  <si>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</si>
  <si>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</si>
  <si>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</si>
  <si>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</si>
  <si>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</si>
  <si>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</si>
  <si>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</si>
  <si>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</si>
  <si>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</si>
  <si>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</si>
  <si>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</si>
  <si>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</si>
  <si>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</si>
  <si>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</si>
  <si>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</si>
  <si>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</si>
  <si>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</si>
  <si>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</si>
  <si>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</si>
  <si>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</si>
  <si>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</si>
  <si>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</si>
  <si>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</si>
  <si>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</si>
  <si>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</si>
  <si>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</si>
  <si>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</si>
  <si>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</si>
  <si>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</si>
  <si>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</si>
  <si>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</si>
  <si>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</si>
  <si>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</si>
  <si>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</si>
  <si>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</si>
  <si>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</si>
  <si>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</si>
  <si>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</si>
  <si>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</si>
  <si>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</si>
  <si>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</si>
  <si>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</si>
  <si>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</si>
  <si>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</si>
  <si>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</si>
  <si>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</si>
  <si>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</si>
  <si>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</si>
  <si>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</si>
  <si>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</si>
  <si>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</si>
  <si>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</si>
  <si>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</si>
  <si>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</si>
  <si>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</si>
  <si>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</si>
  <si>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</si>
  <si>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</si>
  <si>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</si>
  <si>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</si>
  <si>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</si>
  <si>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</si>
  <si>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</si>
  <si>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</si>
  <si>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</si>
  <si>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</si>
  <si>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</si>
  <si>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</si>
  <si>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</si>
  <si>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</si>
  <si>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</si>
  <si>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</si>
  <si>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</si>
  <si>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</si>
  <si>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</si>
  <si>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</si>
  <si>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</si>
  <si>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</si>
  <si>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</si>
  <si>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</si>
  <si>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</si>
  <si>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</si>
  <si>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</si>
  <si>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</si>
  <si>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</si>
  <si>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</si>
  <si>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</si>
  <si>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</si>
  <si>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</si>
  <si>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</si>
  <si>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</si>
  <si>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</si>
  <si>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</si>
  <si>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</si>
  <si>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</si>
  <si>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</si>
  <si>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</si>
  <si>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</si>
  <si>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</si>
  <si>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</si>
  <si>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</si>
  <si>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</si>
  <si>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</si>
  <si>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</si>
  <si>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</si>
  <si>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</si>
  <si>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</si>
  <si>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</si>
  <si>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</si>
  <si>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</si>
  <si>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</si>
  <si>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</si>
  <si>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</si>
  <si>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</si>
  <si>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</si>
  <si>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</si>
  <si>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</si>
  <si>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</si>
  <si>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</si>
  <si>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</si>
  <si>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</si>
  <si>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</si>
  <si>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</si>
  <si>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</si>
  <si>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</si>
  <si>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</si>
  <si>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</si>
  <si>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</si>
  <si>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</si>
  <si>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</si>
  <si>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</si>
  <si>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</si>
  <si>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</si>
  <si>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</si>
  <si>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</si>
  <si>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</si>
  <si>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</si>
  <si>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</si>
  <si>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</si>
  <si>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</si>
  <si>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</si>
  <si>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</si>
  <si>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</si>
  <si>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</si>
  <si>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</si>
  <si>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</si>
  <si>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</si>
  <si>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</si>
  <si>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</si>
  <si>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</si>
  <si>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</si>
  <si>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</si>
  <si>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</si>
  <si>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</si>
  <si>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</si>
  <si>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</si>
  <si>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</si>
  <si>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</si>
  <si>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</si>
  <si>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</si>
  <si>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</si>
  <si>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</si>
  <si>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</si>
  <si>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</si>
  <si>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</si>
  <si>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</si>
  <si>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</si>
  <si>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</si>
  <si>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</si>
  <si>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</si>
  <si>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</si>
  <si>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</si>
  <si>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</si>
  <si>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</si>
  <si>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</si>
  <si>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</si>
  <si>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</si>
  <si>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</si>
  <si>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</si>
  <si>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</si>
  <si>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</si>
  <si>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</si>
  <si>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</si>
  <si>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</si>
  <si>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</si>
  <si>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</si>
  <si>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</si>
  <si>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</si>
  <si>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</si>
  <si>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</si>
  <si>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</si>
  <si>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</si>
  <si>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</si>
  <si>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</si>
  <si>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</si>
  <si>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</si>
  <si>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</si>
  <si>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</si>
  <si>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</si>
  <si>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</si>
  <si>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</si>
  <si>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</si>
  <si>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</si>
  <si>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</si>
  <si>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</si>
  <si>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</si>
  <si>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</si>
  <si>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</si>
  <si>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</si>
  <si>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</si>
  <si>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</si>
  <si>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</si>
  <si>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</si>
  <si>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</si>
  <si>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</si>
  <si>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</si>
  <si>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</si>
  <si>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</si>
  <si>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</si>
  <si>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</si>
  <si>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</si>
  <si>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</si>
  <si>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</si>
  <si>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</si>
  <si>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</si>
  <si>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</si>
  <si>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</si>
  <si>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</si>
  <si>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</si>
  <si>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</si>
  <si>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</si>
  <si>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</si>
  <si>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</si>
  <si>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</si>
  <si>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</si>
  <si>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</si>
  <si>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</si>
  <si>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</si>
  <si>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</si>
  <si>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</si>
  <si>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</si>
  <si>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</si>
  <si>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</si>
  <si>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</si>
  <si>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</si>
  <si>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</si>
  <si>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</si>
  <si>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</si>
  <si>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</si>
  <si>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</si>
  <si>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</si>
  <si>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</si>
  <si>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</si>
  <si>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</si>
  <si>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</si>
  <si>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</si>
  <si>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</si>
  <si>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</si>
  <si>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</si>
  <si>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</si>
  <si>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</si>
  <si>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</si>
  <si>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</si>
  <si>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</si>
  <si>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</si>
  <si>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</si>
  <si>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</si>
  <si>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</si>
  <si>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</si>
  <si>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</si>
  <si>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</si>
  <si>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</si>
  <si>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</si>
  <si>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</si>
  <si>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</si>
  <si>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</si>
  <si>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</si>
  <si>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</si>
  <si>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</si>
  <si>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</si>
  <si>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</si>
  <si>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</si>
  <si>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</si>
  <si>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</si>
  <si>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</si>
  <si>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</si>
  <si>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</si>
  <si>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</si>
  <si>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</si>
  <si>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</si>
  <si>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</si>
  <si>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</si>
  <si>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</si>
  <si>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</si>
  <si>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</si>
  <si>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</si>
  <si>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</si>
  <si>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</si>
  <si>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</si>
  <si>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</si>
  <si>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</si>
  <si>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</si>
  <si>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</si>
  <si>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</si>
  <si>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</si>
  <si>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</si>
  <si>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</si>
  <si>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</si>
  <si>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</si>
  <si>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</si>
  <si>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</si>
  <si>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</si>
  <si>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</si>
  <si>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</si>
  <si>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</si>
  <si>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</si>
  <si>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</si>
  <si>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</si>
  <si>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</si>
  <si>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</si>
  <si>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</si>
  <si>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</si>
  <si>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</si>
  <si>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</si>
  <si>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</si>
  <si>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</si>
  <si>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</si>
  <si>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</si>
  <si>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</si>
  <si>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</si>
  <si>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</si>
  <si>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</si>
  <si>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</si>
  <si>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</si>
  <si>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</si>
  <si>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</si>
  <si>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</si>
  <si>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</si>
  <si>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</si>
  <si>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</si>
  <si>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</si>
  <si>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</si>
  <si>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</si>
  <si>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</si>
  <si>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</si>
  <si>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</si>
  <si>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</si>
  <si>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</si>
  <si>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</si>
  <si>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</si>
  <si>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</si>
  <si>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</si>
  <si>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</si>
  <si>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</si>
  <si>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</si>
  <si>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</si>
  <si>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</si>
  <si>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</si>
  <si>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</si>
  <si>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</si>
  <si>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</si>
  <si>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</si>
  <si>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</si>
  <si>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</si>
  <si>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</si>
  <si>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</si>
  <si>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</si>
  <si>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</si>
  <si>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</si>
  <si>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</si>
  <si>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</si>
  <si>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</si>
  <si>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</si>
  <si>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</si>
  <si>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</si>
  <si>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</si>
  <si>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</si>
  <si>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</si>
  <si>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</si>
  <si>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</si>
  <si>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</si>
  <si>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</si>
  <si>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</si>
  <si>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</si>
  <si>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</si>
  <si>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</si>
  <si>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</si>
  <si>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</si>
  <si>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</si>
  <si>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</si>
  <si>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</si>
  <si>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</si>
  <si>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</si>
  <si>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</si>
  <si>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</si>
  <si>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</si>
  <si>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</si>
  <si>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</si>
  <si>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</si>
  <si>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</si>
  <si>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</si>
  <si>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</si>
  <si>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</si>
  <si>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</si>
  <si>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</si>
  <si>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</si>
  <si>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</si>
  <si>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</si>
  <si>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</si>
  <si>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</si>
  <si>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</si>
  <si>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</si>
  <si>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</si>
  <si>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</si>
  <si>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</si>
  <si>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</si>
  <si>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</si>
  <si>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</si>
  <si>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</si>
  <si>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</si>
  <si>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</si>
  <si>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</si>
  <si>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</si>
  <si>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</si>
  <si>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</si>
  <si>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</si>
  <si>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</si>
  <si>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</si>
  <si>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</si>
  <si>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</si>
  <si>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</si>
  <si>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</si>
  <si>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</si>
  <si>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</si>
  <si>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</si>
  <si>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</si>
  <si>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</si>
  <si>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</si>
  <si>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</si>
  <si>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</si>
  <si>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</si>
  <si>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</si>
  <si>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</si>
  <si>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</si>
  <si>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</si>
  <si>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</si>
  <si>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</si>
  <si>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</si>
  <si>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</si>
  <si>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</si>
  <si>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</si>
  <si>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</si>
  <si>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</si>
  <si>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</si>
  <si>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</si>
  <si>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</si>
  <si>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</si>
  <si>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</si>
  <si>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</si>
  <si>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</si>
  <si>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</si>
  <si>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</si>
  <si>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</si>
  <si>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</si>
  <si>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</si>
  <si>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</si>
  <si>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</si>
  <si>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</si>
  <si>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</si>
  <si>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</si>
  <si>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</si>
  <si>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</si>
  <si>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</si>
  <si>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</si>
  <si>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</si>
  <si>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</si>
  <si>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</si>
  <si>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</si>
  <si>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</si>
  <si>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</si>
  <si>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</si>
  <si>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</si>
  <si>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</si>
  <si>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</si>
  <si>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</si>
  <si>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</si>
  <si>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</si>
  <si>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</si>
  <si>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</si>
  <si>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</si>
  <si>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</si>
  <si>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</si>
  <si>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</si>
  <si>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</si>
  <si>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</si>
  <si>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</si>
  <si>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</si>
  <si>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</si>
  <si>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</si>
  <si>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</si>
  <si>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</si>
  <si>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</si>
  <si>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</si>
  <si>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</si>
  <si>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</si>
  <si>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</si>
  <si>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</si>
  <si>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</si>
  <si>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</si>
  <si>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</si>
  <si>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</si>
  <si>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</si>
  <si>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</si>
  <si>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</si>
  <si>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</si>
  <si>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</si>
  <si>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</si>
  <si>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</si>
  <si>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</si>
  <si>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</si>
  <si>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</si>
  <si>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</si>
  <si>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</si>
  <si>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</si>
  <si>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</si>
  <si>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</si>
  <si>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</si>
  <si>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</si>
  <si>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</si>
  <si>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</si>
  <si>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</si>
  <si>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</si>
  <si>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</si>
  <si>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</si>
  <si>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</si>
  <si>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</si>
  <si>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</si>
  <si>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</si>
  <si>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</si>
  <si>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</si>
  <si>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</si>
  <si>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</si>
  <si>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</si>
  <si>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</si>
  <si>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</si>
  <si>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</si>
  <si>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</si>
  <si>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</si>
  <si>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</si>
  <si>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</si>
  <si>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</si>
  <si>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</si>
  <si>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</si>
  <si>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</si>
  <si>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</si>
  <si>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</si>
  <si>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</si>
  <si>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</si>
  <si>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</si>
  <si>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</si>
  <si>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</si>
  <si>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</si>
  <si>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</si>
  <si>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</si>
  <si>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</si>
  <si>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</si>
  <si>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</si>
  <si>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</si>
  <si>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</si>
  <si>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</si>
  <si>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</si>
  <si>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</si>
  <si>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</si>
  <si>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</si>
  <si>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</si>
  <si>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</si>
  <si>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</si>
  <si>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</si>
  <si>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</si>
  <si>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</si>
  <si>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</si>
  <si>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</si>
  <si>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</si>
  <si>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</si>
  <si>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</si>
  <si>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</si>
  <si>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</si>
  <si>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</si>
  <si>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</si>
  <si>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</si>
  <si>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</si>
  <si>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</si>
  <si>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</si>
  <si>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</si>
  <si>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</si>
  <si>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</si>
  <si>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</si>
  <si>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</si>
  <si>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</si>
  <si>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</si>
  <si>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</si>
  <si>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</si>
  <si>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</si>
  <si>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</si>
  <si>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</si>
  <si>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</si>
  <si>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</si>
  <si>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</si>
  <si>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</si>
  <si>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</si>
  <si>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</si>
  <si>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</si>
  <si>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</si>
  <si>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</si>
  <si>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</si>
  <si>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</si>
  <si>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</si>
  <si>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</si>
  <si>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</si>
  <si>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</si>
  <si>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</si>
  <si>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</si>
  <si>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</si>
  <si>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</si>
  <si>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</si>
  <si>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</si>
  <si>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</si>
  <si>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</si>
  <si>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</si>
  <si>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</si>
  <si>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</si>
  <si>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</si>
  <si>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</si>
  <si>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</si>
  <si>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</si>
  <si>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</si>
  <si>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</si>
  <si>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</si>
  <si>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</si>
  <si>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</si>
  <si>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</si>
  <si>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</si>
  <si>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</si>
  <si>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</si>
  <si>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</si>
  <si>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</si>
  <si>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</si>
  <si>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</si>
  <si>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</si>
  <si>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</si>
  <si>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</si>
  <si>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</si>
  <si>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</si>
  <si>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</si>
  <si>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</si>
  <si>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</si>
  <si>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</si>
  <si>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</si>
  <si>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</si>
  <si>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</si>
  <si>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</si>
  <si>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</si>
  <si>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</si>
  <si>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</si>
  <si>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</si>
  <si>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</si>
  <si>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</si>
  <si>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</si>
  <si>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</si>
  <si>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</si>
  <si>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</si>
  <si>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</si>
  <si>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</si>
  <si>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</si>
  <si>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</si>
  <si>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</si>
  <si>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</si>
  <si>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</si>
  <si>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</si>
  <si>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</si>
  <si>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</si>
  <si>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</si>
  <si>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</si>
  <si>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</si>
  <si>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</si>
  <si>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</si>
  <si>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</si>
  <si>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</si>
  <si>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</si>
  <si>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</si>
  <si>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</si>
  <si>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</si>
  <si>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</si>
  <si>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</si>
  <si>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</si>
  <si>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</si>
  <si>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</si>
  <si>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</si>
  <si>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</si>
  <si>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</si>
  <si>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</si>
  <si>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</si>
  <si>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</si>
  <si>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</si>
  <si>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</si>
  <si>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</si>
  <si>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</si>
  <si>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</si>
  <si>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</si>
  <si>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</si>
  <si>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</si>
  <si>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</si>
  <si>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</si>
  <si>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</si>
  <si>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</si>
  <si>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</si>
  <si>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</si>
  <si>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</si>
  <si>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</si>
  <si>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</si>
  <si>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</si>
  <si>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</si>
  <si>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</si>
  <si>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</si>
  <si>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</si>
  <si>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</si>
  <si>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</si>
  <si>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</si>
  <si>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</si>
  <si>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</si>
  <si>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</si>
  <si>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</si>
  <si>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</si>
  <si>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</si>
  <si>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</si>
  <si>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</si>
  <si>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</si>
  <si>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</si>
  <si>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</si>
  <si>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</si>
  <si>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</si>
  <si>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</si>
  <si>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</si>
  <si>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</si>
  <si>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</si>
  <si>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</si>
  <si>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</si>
  <si>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</si>
  <si>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</si>
  <si>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</si>
  <si>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</si>
  <si>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</si>
  <si>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</si>
  <si>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</si>
  <si>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</si>
  <si>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</si>
  <si>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</si>
  <si>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</si>
  <si>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</si>
  <si>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</si>
  <si>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</si>
  <si>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</si>
  <si>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</si>
  <si>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</si>
  <si>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</si>
  <si>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</si>
  <si>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</si>
  <si>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</si>
  <si>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</si>
  <si>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</si>
  <si>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</si>
  <si>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</si>
  <si>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</si>
  <si>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</si>
  <si>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</si>
  <si>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</si>
  <si>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</si>
  <si>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</si>
  <si>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</si>
  <si>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</si>
  <si>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</si>
  <si>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</si>
  <si>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</si>
  <si>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</si>
  <si>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</si>
  <si>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</si>
  <si>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</si>
  <si>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</si>
  <si>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</si>
  <si>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</si>
  <si>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</si>
  <si>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</si>
  <si>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</si>
  <si>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</si>
  <si>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</si>
  <si>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</si>
  <si>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</si>
  <si>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</si>
  <si>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</si>
  <si>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</si>
  <si>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</si>
  <si>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</si>
  <si>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</si>
  <si>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</si>
  <si>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</si>
  <si>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</si>
  <si>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</si>
  <si>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</si>
  <si>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</si>
  <si>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</si>
  <si>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</si>
  <si>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</si>
  <si>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</si>
  <si>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</si>
  <si>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</si>
  <si>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</si>
  <si>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</si>
  <si>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</si>
  <si>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</si>
  <si>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</si>
  <si>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</si>
  <si>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</si>
  <si>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</si>
  <si>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</si>
  <si>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</si>
  <si>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</si>
  <si>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</si>
  <si>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</si>
  <si>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</si>
  <si>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</si>
  <si>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</si>
  <si>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</si>
  <si>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</si>
  <si>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</si>
  <si>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</si>
  <si>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</si>
  <si>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</si>
  <si>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</si>
  <si>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</si>
  <si>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</si>
  <si>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</si>
  <si>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</si>
  <si>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</si>
  <si>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</si>
  <si>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</si>
  <si>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</si>
  <si>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</si>
  <si>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</si>
  <si>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</si>
  <si>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</si>
  <si>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</si>
  <si>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</si>
  <si>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</si>
  <si>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</si>
  <si>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</si>
  <si>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</si>
  <si>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</si>
  <si>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</si>
  <si>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</si>
  <si>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</si>
  <si>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</si>
  <si>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</si>
  <si>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</si>
  <si>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</si>
  <si>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</si>
  <si>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</si>
  <si>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</si>
  <si>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</si>
  <si>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</si>
  <si>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</si>
  <si>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</si>
  <si>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</si>
  <si>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</si>
  <si>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</si>
  <si>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</si>
  <si>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</si>
  <si>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</si>
  <si>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</si>
  <si>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</si>
  <si>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</si>
  <si>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</si>
  <si>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</si>
  <si>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</si>
  <si>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</si>
  <si>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</si>
  <si>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</si>
  <si>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</si>
  <si>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</si>
  <si>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</si>
  <si>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</si>
  <si>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</si>
  <si>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</si>
  <si>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</si>
  <si>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</si>
  <si>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</si>
  <si>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</si>
  <si>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</si>
  <si>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</si>
  <si>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</si>
  <si>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</si>
  <si>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</si>
  <si>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</si>
  <si>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</si>
  <si>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</si>
  <si>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</si>
  <si>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</si>
  <si>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</si>
  <si>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</si>
  <si>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</si>
  <si>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</si>
  <si>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</si>
  <si>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</si>
  <si>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</si>
  <si>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</si>
  <si>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</si>
  <si>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</si>
  <si>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</si>
  <si>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</si>
  <si>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</si>
  <si>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</si>
  <si>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</si>
  <si>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</si>
  <si>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</si>
  <si>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</si>
  <si>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</si>
  <si>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</si>
  <si>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</si>
  <si>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</si>
  <si>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</si>
  <si>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</si>
  <si>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</si>
  <si>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</si>
  <si>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</si>
  <si>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</si>
  <si>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</si>
  <si>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</si>
  <si>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</si>
  <si>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</si>
  <si>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</si>
  <si>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</si>
  <si>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</si>
  <si>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</si>
  <si>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</si>
  <si>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</si>
  <si>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</si>
  <si>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</si>
  <si>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</si>
  <si>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</si>
  <si>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</si>
  <si>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</si>
  <si>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</si>
  <si>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</si>
  <si>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</si>
  <si>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</si>
  <si>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</si>
  <si>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</si>
  <si>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</si>
  <si>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</si>
  <si>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</si>
  <si>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</si>
  <si>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</si>
  <si>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</si>
  <si>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</si>
  <si>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</si>
  <si>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</si>
  <si>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</si>
  <si>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</si>
  <si>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</si>
  <si>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</si>
  <si>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</si>
  <si>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</si>
  <si>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</si>
  <si>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</si>
  <si>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</si>
  <si>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</si>
  <si>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</si>
  <si>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</si>
  <si>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</si>
  <si>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</si>
  <si>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</si>
  <si>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</si>
  <si>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</si>
  <si>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</si>
  <si>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</si>
  <si>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</si>
  <si>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</si>
  <si>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</si>
  <si>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</si>
  <si>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</si>
  <si>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</si>
  <si>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</si>
  <si>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</si>
  <si>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</si>
  <si>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</si>
  <si>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</si>
  <si>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</si>
  <si>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</si>
  <si>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</si>
  <si>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</si>
  <si>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</si>
  <si>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</si>
  <si>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</si>
  <si>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</si>
  <si>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</si>
  <si>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</si>
  <si>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</si>
  <si>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</si>
  <si>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</si>
  <si>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</si>
  <si>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</si>
  <si>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</si>
  <si>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</si>
  <si>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</si>
  <si>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</si>
  <si>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</si>
  <si>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</si>
  <si>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</si>
  <si>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</si>
  <si>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</si>
  <si>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</si>
  <si>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</si>
  <si>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</si>
  <si>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</si>
  <si>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</si>
  <si>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</si>
  <si>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</si>
  <si>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</si>
  <si>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</si>
  <si>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</si>
  <si>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</si>
  <si>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</si>
  <si>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</si>
  <si>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</si>
  <si>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</si>
  <si>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</si>
  <si>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</si>
  <si>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</si>
  <si>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</si>
  <si>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</si>
  <si>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</si>
  <si>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</si>
  <si>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</si>
  <si>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</si>
  <si>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</si>
  <si>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</si>
  <si>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</si>
  <si>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</si>
  <si>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</si>
  <si>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</si>
  <si>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</si>
  <si>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</si>
  <si>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</si>
  <si>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</si>
  <si>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</si>
  <si>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</si>
  <si>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</si>
  <si>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</si>
  <si>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</si>
  <si>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</si>
  <si>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</si>
  <si>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</si>
  <si>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</si>
  <si>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</si>
  <si>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</si>
  <si>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</si>
  <si>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</si>
  <si>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</si>
  <si>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</si>
  <si>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</si>
  <si>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</si>
  <si>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</si>
  <si>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</si>
  <si>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</si>
  <si>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</si>
  <si>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</si>
  <si>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</si>
  <si>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</si>
  <si>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</si>
  <si>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</si>
  <si>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</si>
  <si>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</si>
  <si>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</si>
  <si>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</si>
  <si>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</si>
  <si>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</si>
  <si>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</si>
  <si>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</si>
  <si>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</si>
  <si>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</si>
  <si>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</si>
  <si>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</si>
  <si>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</si>
  <si>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</si>
  <si>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</si>
  <si>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</si>
  <si>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</si>
  <si>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</si>
  <si>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</si>
  <si>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</si>
  <si>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</si>
  <si>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</si>
  <si>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</si>
  <si>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</si>
  <si>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</si>
  <si>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</si>
  <si>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</si>
  <si>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</si>
  <si>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</si>
  <si>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</si>
  <si>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</si>
  <si>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</si>
  <si>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</si>
  <si>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</si>
  <si>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</si>
  <si>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</si>
  <si>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</si>
  <si>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</si>
  <si>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</si>
  <si>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</si>
  <si>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</si>
  <si>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</si>
  <si>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</si>
  <si>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</si>
  <si>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</si>
  <si>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</si>
  <si>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</si>
  <si>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</si>
  <si>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</si>
  <si>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</si>
  <si>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</si>
  <si>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</si>
  <si>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</si>
  <si>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</si>
  <si>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</si>
  <si>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</si>
  <si>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</si>
  <si>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</si>
  <si>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</si>
  <si>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</si>
  <si>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</si>
  <si>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</si>
  <si>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</si>
  <si>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</si>
  <si>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</si>
  <si>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</si>
  <si>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</si>
  <si>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</si>
  <si>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</si>
  <si>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</si>
  <si>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</si>
  <si>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</si>
  <si>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</si>
  <si>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</si>
  <si>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</si>
  <si>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</si>
  <si>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</si>
  <si>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</si>
  <si>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</si>
  <si>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</si>
  <si>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</si>
  <si>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</si>
  <si>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</si>
  <si>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</si>
  <si>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</si>
  <si>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</si>
  <si>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</si>
  <si>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</si>
  <si>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</si>
  <si>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</si>
  <si>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</si>
  <si>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</si>
  <si>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</si>
  <si>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</si>
  <si>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</si>
  <si>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</si>
  <si>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</si>
  <si>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</si>
  <si>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</si>
  <si>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</si>
  <si>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</si>
  <si>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</si>
  <si>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</si>
  <si>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</si>
  <si>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</si>
  <si>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</si>
  <si>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</si>
  <si>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</si>
  <si>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</si>
  <si>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</si>
  <si>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</si>
  <si>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</si>
  <si>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</si>
  <si>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</si>
  <si>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</si>
  <si>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</si>
  <si>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</si>
  <si>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</si>
  <si>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</si>
  <si>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</si>
  <si>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</si>
  <si>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</si>
  <si>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</si>
  <si>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</si>
  <si>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</si>
  <si>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</si>
  <si>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</si>
  <si>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</si>
  <si>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</si>
  <si>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</si>
  <si>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</si>
  <si>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</si>
  <si>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</si>
  <si>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</si>
  <si>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</si>
  <si>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</si>
  <si>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</si>
  <si>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</si>
  <si>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</si>
  <si>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</si>
  <si>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</si>
  <si>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</si>
  <si>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</si>
  <si>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</si>
  <si>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</si>
  <si>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</si>
  <si>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</si>
  <si>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</si>
  <si>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</si>
  <si>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</si>
  <si>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</si>
  <si>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</si>
  <si>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</si>
  <si>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</si>
  <si>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</si>
  <si>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</si>
  <si>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</si>
  <si>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</si>
  <si>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</si>
  <si>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</si>
  <si>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</si>
  <si>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</si>
  <si>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</si>
  <si>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</si>
  <si>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</si>
  <si>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</si>
  <si>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</si>
  <si>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</si>
  <si>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</si>
  <si>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</si>
  <si>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</si>
  <si>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</si>
  <si>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</si>
  <si>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</si>
  <si>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</si>
  <si>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</si>
  <si>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</si>
  <si>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</si>
  <si>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</si>
  <si>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</si>
  <si>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</si>
  <si>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</si>
  <si>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</si>
  <si>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</si>
  <si>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</si>
  <si>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</si>
  <si>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</si>
  <si>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</si>
  <si>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</si>
  <si>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</si>
  <si>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</si>
  <si>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</si>
  <si>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</si>
  <si>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</si>
  <si>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</si>
  <si>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</si>
  <si>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</si>
  <si>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</si>
  <si>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</si>
  <si>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</si>
  <si>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</si>
  <si>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</si>
  <si>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</si>
  <si>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</si>
  <si>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</si>
  <si>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</si>
  <si>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</si>
  <si>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</si>
  <si>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</si>
  <si>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</si>
  <si>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</si>
  <si>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</si>
  <si>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</si>
  <si>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</si>
  <si>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</si>
  <si>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</si>
  <si>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</si>
  <si>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</si>
  <si>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</si>
  <si>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</si>
  <si>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</si>
  <si>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</si>
  <si>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</si>
  <si>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</si>
  <si>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</si>
  <si>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</si>
  <si>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</si>
  <si>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</si>
  <si>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</si>
  <si>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</si>
  <si>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</si>
  <si>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</si>
  <si>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</si>
  <si>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</si>
  <si>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</si>
  <si>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</si>
  <si>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</si>
  <si>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</si>
  <si>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</si>
  <si>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</si>
  <si>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</si>
  <si>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</si>
  <si>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</si>
  <si>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</si>
  <si>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</si>
  <si>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</si>
  <si>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</si>
  <si>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</si>
  <si>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</si>
  <si>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</si>
  <si>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</si>
  <si>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</si>
  <si>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</si>
  <si>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</si>
  <si>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</si>
  <si>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</si>
  <si>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</si>
  <si>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</si>
  <si>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</si>
  <si>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</si>
  <si>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</si>
  <si>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</si>
  <si>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</si>
  <si>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</si>
  <si>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</si>
  <si>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</si>
  <si>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</si>
  <si>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</si>
  <si>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</si>
  <si>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</si>
  <si>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</si>
  <si>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</si>
  <si>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</si>
  <si>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</si>
  <si>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</si>
  <si>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</si>
  <si>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</si>
  <si>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</si>
  <si>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</si>
  <si>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</si>
  <si>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</si>
  <si>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</si>
  <si>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</si>
  <si>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</si>
  <si>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</si>
  <si>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</si>
  <si>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</si>
  <si>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</si>
  <si>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</si>
  <si>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</si>
  <si>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</si>
  <si>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</si>
  <si>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</si>
  <si>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</si>
  <si>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</si>
  <si>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</si>
  <si>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</si>
  <si>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</si>
  <si>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</si>
  <si>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</si>
  <si>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</si>
  <si>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</si>
  <si>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</si>
  <si>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</si>
  <si>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</si>
  <si>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</si>
  <si>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</si>
  <si>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</si>
  <si>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</si>
  <si>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</si>
  <si>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</si>
  <si>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</si>
  <si>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</si>
  <si>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</si>
  <si>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</si>
  <si>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</si>
  <si>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</si>
  <si>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</si>
  <si>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</si>
  <si>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</si>
  <si>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</si>
  <si>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</si>
  <si>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</si>
  <si>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</si>
  <si>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</si>
  <si>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</si>
  <si>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</si>
  <si>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</si>
  <si>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</si>
  <si>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</si>
  <si>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</si>
  <si>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</si>
  <si>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</si>
  <si>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</si>
  <si>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</si>
  <si>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</si>
  <si>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</si>
  <si>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</si>
  <si>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</si>
  <si>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</si>
  <si>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</si>
  <si>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</si>
  <si>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</si>
  <si>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</si>
  <si>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</si>
  <si>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</si>
  <si>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</si>
  <si>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</si>
  <si>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</si>
  <si>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</si>
  <si>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</si>
  <si>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</si>
  <si>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</si>
  <si>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</si>
  <si>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</si>
  <si>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</si>
  <si>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</si>
  <si>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</si>
  <si>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</si>
  <si>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</si>
  <si>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</si>
  <si>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</si>
  <si>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</si>
  <si>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</si>
  <si>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</si>
  <si>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</si>
  <si>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</si>
  <si>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</si>
  <si>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</si>
  <si>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</si>
  <si>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</si>
  <si>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</si>
  <si>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</si>
  <si>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</si>
  <si>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</si>
  <si>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</si>
  <si>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</si>
  <si>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</si>
  <si>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</si>
  <si>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</si>
  <si>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</si>
  <si>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</si>
  <si>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</si>
  <si>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</si>
  <si>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</si>
  <si>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</si>
  <si>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</si>
  <si>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</si>
  <si>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</si>
  <si>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</si>
  <si>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</si>
  <si>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</si>
  <si>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</si>
  <si>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</si>
  <si>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</si>
  <si>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</si>
  <si>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</si>
  <si>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</si>
  <si>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</si>
  <si>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</si>
  <si>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</si>
  <si>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</si>
  <si>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</si>
  <si>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</si>
  <si>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</si>
  <si>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</si>
  <si>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</si>
  <si>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</si>
  <si>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</si>
  <si>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</si>
  <si>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</si>
  <si>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</si>
  <si>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</si>
  <si>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</si>
  <si>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</si>
  <si>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</si>
  <si>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</si>
  <si>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</si>
  <si>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</si>
  <si>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</si>
  <si>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</si>
  <si>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</si>
  <si>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</si>
  <si>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</si>
  <si>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</si>
  <si>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</si>
  <si>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</si>
  <si>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</si>
  <si>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</si>
  <si>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</si>
  <si>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</si>
  <si>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</si>
  <si>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</si>
  <si>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</si>
  <si>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</si>
  <si>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</si>
  <si>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</si>
  <si>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</si>
  <si>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</si>
  <si>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</si>
  <si>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</si>
  <si>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</si>
  <si>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</si>
  <si>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</si>
  <si>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</si>
  <si>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</si>
  <si>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</si>
  <si>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</si>
  <si>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</si>
  <si>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</si>
  <si>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</si>
  <si>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</si>
  <si>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</si>
  <si>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</si>
  <si>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</si>
  <si>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</si>
  <si>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</si>
  <si>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</si>
  <si>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</si>
  <si>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</si>
  <si>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</si>
  <si>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</si>
  <si>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</si>
  <si>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</si>
  <si>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</si>
  <si>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</si>
  <si>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</si>
  <si>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</si>
  <si>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</si>
  <si>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</si>
  <si>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</si>
  <si>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</si>
  <si>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</si>
  <si>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</si>
  <si>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</si>
  <si>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</si>
  <si>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</si>
  <si>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</si>
  <si>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</si>
  <si>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</si>
  <si>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</si>
  <si>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</si>
  <si>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</si>
  <si>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</si>
  <si>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</si>
  <si>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</si>
  <si>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</si>
  <si>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</si>
  <si>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</si>
  <si>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</si>
  <si>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</si>
  <si>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</si>
  <si>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</si>
  <si>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</si>
  <si>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</si>
  <si>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</si>
  <si>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</si>
  <si>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</si>
  <si>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</si>
  <si>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</si>
  <si>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</si>
  <si>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</si>
  <si>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</si>
  <si>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</si>
  <si>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</si>
  <si>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</si>
  <si>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</si>
  <si>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</si>
  <si>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</si>
  <si>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</si>
  <si>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</si>
  <si>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</si>
  <si>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</si>
  <si>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</si>
  <si>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</si>
  <si>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</si>
  <si>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</si>
  <si>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</si>
  <si>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</si>
  <si>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</si>
  <si>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</si>
  <si>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</si>
  <si>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</si>
  <si>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</si>
  <si>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</si>
  <si>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</si>
  <si>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</si>
  <si>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</si>
  <si>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</si>
  <si>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</si>
  <si>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</si>
  <si>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</si>
  <si>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</si>
  <si>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</si>
  <si>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</si>
  <si>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</si>
  <si>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</si>
  <si>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</si>
  <si>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</si>
  <si>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</si>
  <si>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</si>
  <si>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</si>
  <si>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</si>
  <si>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</si>
  <si>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</si>
  <si>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</si>
  <si>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</si>
  <si>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</si>
  <si>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</si>
  <si>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</si>
  <si>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</si>
  <si>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</si>
  <si>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</si>
  <si>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</si>
  <si>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</si>
  <si>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</si>
  <si>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</si>
  <si>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</si>
  <si>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</si>
  <si>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</si>
  <si>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</si>
  <si>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</si>
  <si>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</si>
  <si>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</si>
  <si>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</si>
  <si>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</si>
  <si>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</si>
  <si>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</si>
  <si>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</si>
  <si>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</si>
  <si>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</si>
  <si>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</si>
  <si>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</si>
  <si>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</si>
  <si>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</si>
  <si>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</si>
  <si>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</si>
  <si>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</si>
  <si>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</si>
  <si>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</si>
  <si>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</si>
  <si>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</si>
  <si>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</si>
  <si>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</si>
  <si>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</si>
  <si>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</si>
  <si>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</si>
  <si>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</si>
  <si>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</si>
  <si>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</si>
  <si>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</si>
  <si>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</si>
  <si>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</si>
  <si>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</si>
  <si>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</si>
  <si>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</si>
  <si>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</si>
  <si>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</si>
  <si>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</si>
  <si>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</si>
  <si>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</si>
  <si>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</si>
  <si>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</si>
  <si>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</si>
  <si>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</si>
  <si>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</si>
  <si>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</si>
  <si>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</si>
  <si>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</si>
  <si>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</si>
  <si>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</si>
  <si>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</si>
  <si>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</si>
  <si>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</si>
  <si>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</si>
  <si>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</si>
  <si>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</si>
  <si>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</si>
  <si>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</si>
  <si>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</si>
  <si>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</si>
  <si>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</si>
  <si>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</si>
  <si>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</si>
  <si>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</si>
  <si>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</si>
  <si>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</si>
  <si>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</si>
  <si>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</si>
  <si>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</si>
  <si>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</si>
  <si>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</si>
  <si>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</si>
  <si>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</si>
  <si>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</si>
  <si>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</si>
  <si>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</si>
  <si>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</si>
  <si>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</si>
  <si>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</si>
  <si>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</si>
  <si>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</si>
  <si>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</si>
  <si>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</si>
  <si>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</si>
  <si>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</si>
  <si>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</si>
  <si>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</si>
  <si>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</si>
  <si>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</si>
  <si>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</si>
  <si>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</si>
  <si>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</si>
  <si>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</si>
  <si>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</si>
  <si>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</si>
  <si>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</si>
  <si>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</si>
  <si>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</si>
  <si>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</si>
  <si>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</si>
  <si>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</si>
  <si>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</si>
  <si>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</si>
  <si>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</si>
  <si>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</si>
  <si>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</si>
  <si>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</si>
  <si>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</si>
  <si>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</si>
  <si>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</si>
  <si>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</si>
  <si>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</si>
  <si>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</si>
  <si>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</si>
  <si>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</si>
  <si>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</si>
  <si>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</si>
  <si>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</si>
  <si>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</si>
  <si>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</si>
  <si>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</si>
  <si>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</si>
  <si>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</si>
  <si>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</si>
  <si>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</si>
  <si>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</si>
  <si>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</si>
  <si>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</si>
  <si>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</si>
  <si>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</si>
  <si>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</si>
  <si>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</si>
  <si>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</si>
  <si>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</si>
  <si>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</si>
  <si>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</si>
  <si>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</si>
  <si>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</si>
  <si>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</si>
  <si>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</si>
  <si>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</si>
  <si>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</si>
  <si>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</si>
  <si>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</si>
  <si>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</si>
  <si>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</si>
  <si>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</si>
  <si>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</si>
  <si>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</si>
  <si>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</si>
  <si>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</si>
  <si>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</si>
  <si>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</si>
  <si>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</si>
  <si>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</si>
  <si>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</si>
  <si>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</si>
  <si>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</si>
  <si>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</si>
  <si>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</si>
  <si>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</si>
  <si>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</si>
  <si>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</si>
  <si>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</si>
  <si>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</si>
  <si>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</si>
  <si>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</si>
  <si>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</si>
  <si>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</si>
  <si>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</si>
  <si>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</si>
  <si>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</si>
  <si>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</si>
  <si>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</si>
  <si>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</si>
  <si>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</si>
  <si>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</si>
  <si>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</si>
  <si>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</si>
  <si>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</si>
  <si>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</si>
  <si>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</si>
  <si>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</si>
  <si>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</si>
  <si>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</si>
  <si>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</si>
  <si>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</si>
  <si>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</si>
  <si>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</si>
  <si>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</si>
  <si>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</si>
  <si>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</si>
  <si>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</si>
  <si>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</si>
  <si>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</si>
  <si>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</si>
  <si>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</si>
  <si>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</si>
  <si>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</si>
  <si>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</si>
  <si>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</si>
  <si>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</si>
  <si>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</si>
  <si>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</si>
  <si>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</si>
  <si>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</si>
  <si>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</si>
  <si>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</si>
  <si>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</si>
  <si>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</si>
  <si>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</si>
  <si>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</si>
  <si>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</si>
  <si>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</si>
  <si>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</si>
  <si>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</si>
  <si>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</si>
  <si>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</si>
  <si>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</si>
  <si>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</si>
  <si>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</si>
  <si>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</si>
  <si>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</si>
  <si>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</si>
  <si>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</si>
  <si>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</si>
  <si>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</si>
  <si>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</si>
  <si>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</si>
  <si>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</si>
  <si>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</si>
  <si>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</si>
  <si>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</si>
  <si>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</si>
  <si>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</si>
  <si>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</si>
  <si>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</si>
  <si>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</si>
  <si>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</si>
  <si>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</si>
  <si>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</si>
  <si>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</si>
  <si>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</si>
  <si>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</si>
  <si>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</si>
  <si>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</si>
  <si>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</si>
  <si>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</si>
  <si>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</si>
  <si>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</si>
  <si>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</si>
  <si>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</si>
  <si>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</si>
  <si>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</si>
  <si>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</si>
  <si>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</si>
  <si>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</si>
  <si>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</si>
  <si>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</si>
  <si>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</si>
  <si>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</si>
  <si>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</si>
  <si>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</si>
  <si>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</si>
  <si>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</si>
  <si>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</si>
  <si>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</si>
  <si>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</si>
  <si>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</si>
  <si>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</si>
  <si>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</si>
  <si>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</si>
  <si>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</si>
  <si>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</si>
  <si>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</si>
  <si>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</si>
  <si>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</si>
  <si>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</si>
  <si>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</si>
  <si>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</si>
  <si>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</si>
  <si>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</si>
  <si>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</si>
  <si>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</si>
  <si>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</si>
  <si>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</si>
  <si>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</si>
  <si>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</si>
  <si>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</si>
  <si>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</si>
  <si>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</si>
  <si>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</si>
  <si>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</si>
  <si>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</si>
  <si>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</si>
  <si>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</si>
  <si>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</si>
  <si>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</si>
  <si>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</si>
  <si>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</si>
  <si>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</si>
  <si>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</si>
  <si>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</si>
  <si>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</si>
  <si>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</si>
  <si>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</si>
  <si>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</si>
  <si>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</si>
  <si>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</si>
  <si>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</si>
  <si>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</si>
  <si>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</si>
  <si>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</si>
  <si>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</si>
  <si>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</si>
  <si>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</si>
  <si>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</si>
  <si>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</si>
  <si>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</si>
  <si>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</si>
  <si>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</si>
  <si>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</si>
  <si>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</si>
  <si>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</si>
  <si>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</si>
  <si>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</si>
  <si>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</si>
  <si>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</si>
  <si>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</si>
  <si>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</si>
  <si>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</si>
  <si>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</si>
  <si>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</si>
  <si>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</si>
  <si>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</si>
  <si>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</si>
  <si>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</si>
  <si>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</si>
  <si>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</si>
  <si>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</si>
  <si>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</si>
  <si>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</si>
  <si>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</si>
  <si>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</si>
  <si>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</si>
  <si>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</si>
  <si>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</si>
  <si>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</si>
  <si>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</si>
  <si>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</si>
  <si>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</si>
  <si>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</si>
  <si>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</si>
  <si>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</si>
  <si>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</si>
  <si>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</si>
  <si>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</si>
  <si>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</si>
  <si>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</si>
  <si>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</si>
  <si>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</si>
  <si>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</si>
  <si>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</si>
  <si>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</si>
  <si>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</si>
  <si>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</si>
  <si>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</si>
  <si>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</si>
  <si>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</si>
  <si>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</si>
  <si>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</si>
  <si>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</si>
  <si>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</si>
  <si>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</si>
  <si>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</si>
  <si>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</si>
  <si>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</si>
  <si>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</si>
  <si>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</si>
  <si>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</si>
  <si>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</si>
  <si>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</si>
  <si>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</si>
  <si>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</si>
  <si>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</si>
  <si>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</si>
  <si>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</si>
  <si>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</si>
  <si>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</si>
  <si>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</si>
  <si>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</si>
  <si>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</si>
  <si>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</si>
  <si>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</si>
  <si>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</si>
  <si>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</si>
  <si>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</si>
  <si>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</si>
  <si>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</si>
  <si>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</si>
  <si>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</si>
  <si>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</si>
  <si>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</si>
  <si>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</si>
  <si>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</si>
  <si>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</si>
  <si>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</si>
  <si>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</si>
  <si>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</si>
  <si>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</si>
  <si>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</si>
  <si>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</si>
  <si>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</si>
  <si>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</si>
  <si>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</si>
  <si>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</si>
  <si>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</si>
  <si>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</si>
  <si>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</si>
  <si>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</si>
  <si>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</si>
  <si>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</si>
  <si>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</si>
  <si>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</si>
  <si>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</si>
  <si>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</si>
  <si>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</si>
  <si>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</si>
  <si>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</si>
  <si>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</si>
  <si>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</si>
  <si>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</si>
  <si>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</si>
  <si>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</si>
  <si>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</si>
  <si>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</si>
  <si>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</si>
  <si>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</si>
  <si>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</si>
  <si>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</si>
  <si>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</si>
  <si>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</si>
  <si>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</si>
  <si>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</si>
  <si>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</si>
  <si>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</si>
  <si>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</si>
  <si>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</si>
  <si>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</si>
  <si>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</si>
  <si>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</si>
  <si>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</si>
  <si>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</si>
  <si>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</si>
  <si>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</si>
  <si>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</si>
  <si>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</si>
  <si>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</si>
  <si>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</si>
  <si>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</si>
  <si>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</si>
  <si>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</si>
  <si>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</si>
  <si>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</si>
  <si>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</si>
  <si>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</si>
  <si>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</si>
  <si>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</si>
  <si>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</si>
  <si>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</si>
  <si>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</si>
  <si>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</si>
  <si>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</si>
  <si>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</si>
  <si>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</si>
  <si>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</si>
  <si>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</si>
  <si>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</si>
  <si>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</si>
  <si>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</si>
  <si>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</si>
  <si>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</si>
  <si>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</si>
  <si>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</si>
  <si>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</si>
  <si>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</si>
  <si>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</si>
  <si>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</si>
  <si>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</si>
  <si>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</si>
  <si>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</si>
  <si>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</si>
  <si>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</si>
  <si>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</si>
  <si>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</si>
  <si>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</si>
  <si>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</si>
  <si>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</si>
  <si>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</si>
  <si>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</si>
  <si>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</si>
  <si>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</si>
  <si>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</si>
  <si>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</si>
  <si>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</si>
  <si>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</si>
  <si>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</si>
  <si>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</si>
  <si>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</si>
  <si>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</si>
  <si>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</si>
  <si>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</si>
  <si>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</si>
  <si>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</si>
  <si>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</si>
  <si>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</si>
  <si>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</si>
  <si>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</si>
  <si>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</si>
  <si>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</si>
  <si>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</si>
  <si>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</si>
  <si>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</si>
  <si>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</si>
  <si>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</si>
  <si>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</si>
  <si>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</si>
  <si>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</si>
  <si>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</si>
  <si>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</si>
  <si>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</si>
  <si>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</si>
  <si>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</si>
  <si>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</si>
  <si>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</si>
  <si>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</si>
  <si>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</si>
  <si>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</si>
  <si>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</si>
  <si>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</si>
  <si>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</si>
  <si>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</si>
  <si>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</si>
  <si>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</si>
  <si>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</si>
  <si>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</si>
  <si>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</si>
  <si>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</si>
  <si>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</si>
  <si>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</si>
  <si>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</si>
  <si>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</si>
  <si>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</si>
  <si>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</si>
  <si>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</si>
  <si>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</si>
  <si>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</si>
  <si>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</si>
  <si>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</si>
  <si>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</si>
  <si>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</si>
  <si>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</si>
  <si>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</si>
  <si>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</si>
  <si>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</si>
  <si>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</si>
  <si>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</si>
  <si>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</si>
  <si>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</si>
  <si>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</si>
  <si>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</si>
  <si>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</si>
  <si>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</si>
  <si>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</si>
  <si>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</si>
  <si>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</si>
  <si>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</si>
  <si>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</si>
  <si>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</si>
  <si>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</si>
  <si>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</si>
  <si>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</si>
  <si>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</si>
  <si>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</si>
  <si>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</si>
  <si>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</si>
  <si>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</si>
  <si>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</si>
  <si>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</si>
  <si>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</si>
  <si>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</si>
  <si>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</si>
  <si>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</si>
  <si>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</si>
  <si>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</si>
  <si>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</si>
  <si>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</si>
  <si>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</si>
  <si>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</si>
  <si>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</si>
  <si>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</si>
  <si>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</si>
  <si>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</si>
  <si>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</si>
  <si>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</si>
  <si>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</si>
  <si>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</si>
  <si>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</si>
  <si>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</si>
  <si>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</si>
  <si>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</si>
  <si>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</si>
  <si>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</si>
  <si>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</si>
  <si>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</si>
  <si>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</si>
  <si>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</si>
  <si>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</si>
  <si>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</si>
  <si>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</si>
  <si>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</si>
  <si>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</si>
  <si>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</si>
  <si>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</si>
  <si>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</si>
  <si>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</si>
  <si>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</si>
  <si>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</si>
  <si>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</si>
  <si>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</si>
  <si>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</si>
  <si>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</si>
  <si>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</si>
  <si>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</si>
  <si>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</si>
  <si>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</si>
  <si>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</si>
  <si>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</si>
  <si>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</si>
  <si>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</si>
  <si>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</si>
  <si>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</si>
  <si>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</si>
  <si>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</si>
  <si>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</si>
  <si>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</si>
  <si>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</si>
  <si>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</si>
  <si>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</si>
  <si>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</si>
  <si>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</si>
  <si>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</si>
  <si>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</si>
  <si>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</si>
  <si>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</si>
  <si>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</si>
  <si>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</si>
  <si>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</si>
  <si>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</si>
  <si>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</si>
  <si>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</si>
  <si>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</si>
  <si>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</si>
  <si>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</si>
  <si>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</si>
  <si>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</si>
  <si>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</si>
  <si>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</si>
  <si>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</si>
  <si>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</si>
  <si>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</si>
  <si>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</si>
  <si>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</si>
  <si>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</si>
  <si>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</si>
  <si>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</si>
  <si>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</si>
  <si>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</si>
  <si>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</si>
  <si>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</si>
  <si>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</si>
  <si>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</si>
  <si>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</si>
  <si>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</si>
  <si>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</si>
  <si>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</si>
  <si>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</si>
  <si>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</si>
  <si>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</si>
  <si>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</si>
  <si>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</si>
  <si>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</si>
  <si>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</si>
  <si>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</si>
  <si>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</si>
  <si>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</si>
  <si>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</si>
  <si>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</si>
  <si>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</si>
  <si>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</si>
  <si>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</si>
  <si>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</si>
  <si>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</si>
  <si>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</si>
  <si>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</si>
  <si>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</si>
  <si>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</si>
  <si>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</si>
  <si>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</si>
  <si>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</si>
  <si>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</si>
  <si>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</si>
  <si>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</si>
  <si>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</si>
  <si>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</si>
  <si>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</si>
  <si>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</si>
  <si>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</si>
  <si>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</si>
  <si>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</si>
  <si>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</si>
  <si>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</si>
  <si>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</si>
  <si>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</si>
  <si>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</si>
  <si>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</si>
  <si>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</si>
  <si>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</si>
  <si>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</si>
  <si>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</si>
  <si>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</si>
  <si>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</si>
  <si>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</si>
  <si>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</si>
  <si>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</si>
  <si>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</si>
  <si>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</si>
  <si>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</si>
  <si>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</si>
  <si>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</si>
  <si>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</si>
  <si>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</si>
  <si>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</si>
  <si>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</si>
  <si>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</si>
  <si>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</si>
  <si>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</si>
  <si>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</si>
  <si>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</si>
  <si>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</si>
  <si>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</si>
  <si>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</si>
  <si>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</si>
  <si>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</si>
  <si>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</si>
  <si>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</si>
  <si>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</si>
  <si>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</si>
  <si>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</si>
  <si>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</si>
  <si>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</si>
  <si>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</si>
  <si>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</si>
  <si>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</si>
  <si>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</si>
  <si>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</si>
  <si>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</si>
  <si>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</si>
  <si>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</si>
  <si>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</si>
  <si>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</si>
  <si>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</si>
  <si>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</si>
  <si>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</si>
  <si>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</si>
  <si>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</si>
  <si>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</si>
  <si>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</si>
  <si>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</si>
  <si>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</si>
  <si>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</si>
  <si>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</si>
  <si>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</si>
  <si>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</si>
  <si>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</si>
  <si>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</si>
  <si>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</si>
  <si>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</si>
  <si>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</si>
  <si>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</si>
  <si>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</si>
  <si>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</si>
  <si>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</si>
  <si>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</si>
  <si>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</si>
  <si>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</si>
  <si>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</si>
  <si>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</si>
  <si>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</si>
  <si>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</si>
  <si>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</si>
  <si>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</si>
  <si>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</si>
  <si>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</si>
  <si>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</si>
  <si>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</si>
  <si>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</si>
  <si>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</si>
  <si>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</si>
  <si>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</si>
  <si>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</si>
  <si>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</si>
  <si>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</si>
  <si>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</si>
  <si>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</si>
  <si>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</si>
  <si>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</si>
  <si>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</si>
  <si>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</si>
  <si>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</si>
  <si>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</si>
  <si>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</si>
  <si>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</si>
  <si>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</si>
  <si>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</si>
  <si>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</si>
  <si>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</si>
  <si>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</si>
  <si>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</si>
  <si>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</si>
  <si>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</si>
  <si>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</si>
  <si>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</si>
  <si>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</si>
  <si>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</si>
  <si>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</si>
  <si>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</si>
  <si>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</si>
  <si>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</si>
  <si>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</si>
  <si>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</si>
  <si>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</si>
  <si>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</si>
  <si>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</si>
  <si>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</si>
  <si>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</si>
  <si>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</si>
  <si>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</si>
  <si>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</si>
  <si>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</si>
  <si>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</si>
  <si>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</si>
  <si>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</si>
  <si>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</si>
  <si>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</si>
  <si>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</si>
  <si>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</si>
  <si>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</si>
  <si>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</si>
  <si>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</si>
  <si>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</si>
  <si>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</si>
  <si>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</si>
  <si>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</si>
  <si>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</si>
  <si>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</si>
  <si>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</si>
  <si>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</si>
  <si>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</si>
  <si>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</si>
  <si>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</si>
  <si>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</si>
  <si>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</si>
  <si>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</si>
  <si>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</si>
  <si>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</si>
  <si>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</si>
  <si>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</si>
  <si>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</si>
  <si>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</si>
  <si>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</si>
  <si>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</si>
  <si>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</si>
  <si>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</si>
  <si>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</si>
  <si>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</si>
  <si>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</si>
  <si>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</si>
  <si>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</si>
  <si>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</si>
  <si>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</si>
  <si>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</si>
  <si>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</si>
  <si>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</si>
  <si>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</si>
  <si>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</si>
  <si>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</si>
  <si>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</si>
  <si>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</si>
  <si>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</si>
  <si>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</si>
  <si>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</si>
  <si>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</si>
  <si>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</si>
  <si>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</si>
  <si>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</si>
  <si>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</si>
  <si>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</si>
  <si>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</si>
  <si>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</si>
  <si>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</si>
  <si>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</si>
  <si>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</si>
  <si>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</si>
  <si>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</si>
  <si>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</si>
  <si>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</si>
  <si>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</si>
  <si>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</si>
  <si>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</si>
  <si>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</si>
  <si>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</si>
  <si>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</si>
  <si>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</si>
  <si>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</si>
  <si>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</si>
  <si>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</si>
  <si>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</si>
  <si>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</si>
  <si>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</si>
  <si>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</si>
  <si>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</si>
  <si>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</si>
  <si>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</si>
  <si>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</si>
  <si>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</si>
  <si>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</si>
  <si>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</si>
  <si>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</si>
  <si>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</si>
  <si>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</si>
  <si>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</si>
  <si>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</si>
  <si>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</si>
  <si>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</si>
  <si>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</si>
  <si>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</si>
  <si>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</si>
  <si>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</si>
  <si>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</si>
  <si>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</si>
  <si>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</si>
  <si>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</si>
  <si>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</si>
  <si>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</si>
  <si>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</si>
  <si>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</si>
  <si>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</si>
  <si>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</si>
  <si>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</si>
  <si>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</si>
  <si>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</si>
  <si>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</si>
  <si>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</si>
  <si>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</si>
  <si>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</si>
  <si>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</si>
  <si>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</si>
  <si>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</si>
  <si>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</si>
  <si>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</si>
  <si>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</si>
  <si>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</si>
  <si>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</si>
  <si>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</si>
  <si>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</si>
  <si>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</si>
  <si>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</si>
  <si>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</si>
  <si>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</si>
  <si>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</si>
  <si>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</si>
  <si>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</si>
  <si>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</si>
  <si>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</si>
  <si>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</si>
  <si>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</si>
  <si>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</si>
  <si>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</si>
  <si>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</si>
  <si>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</si>
  <si>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</si>
  <si>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</si>
  <si>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</si>
  <si>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</si>
  <si>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</si>
  <si>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</si>
  <si>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</si>
  <si>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</si>
  <si>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</si>
  <si>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</si>
  <si>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</si>
  <si>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</si>
  <si>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</si>
  <si>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</si>
  <si>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</si>
  <si>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</si>
  <si>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</si>
  <si>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</si>
  <si>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</si>
  <si>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</si>
  <si>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</si>
  <si>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</si>
  <si>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</si>
  <si>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</si>
  <si>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</si>
  <si>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</si>
  <si>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</si>
  <si>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</si>
  <si>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</si>
  <si>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</si>
  <si>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</si>
  <si>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</si>
  <si>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</si>
  <si>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</si>
  <si>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</si>
  <si>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</si>
  <si>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</si>
  <si>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</si>
  <si>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</si>
  <si>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</si>
  <si>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</si>
  <si>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</si>
  <si>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</si>
  <si>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</si>
  <si>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</si>
  <si>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</si>
  <si>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</si>
  <si>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</si>
  <si>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</si>
  <si>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</si>
  <si>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</si>
  <si>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</si>
  <si>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</si>
  <si>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</si>
  <si>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</si>
  <si>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</si>
  <si>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</si>
  <si>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</si>
  <si>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</si>
  <si>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</si>
  <si>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</si>
  <si>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</si>
  <si>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</si>
  <si>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</si>
  <si>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</si>
  <si>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</si>
  <si>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</si>
  <si>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</si>
  <si>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</si>
  <si>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</si>
  <si>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</si>
  <si>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</si>
  <si>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</si>
  <si>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</si>
  <si>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</si>
  <si>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</si>
  <si>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</si>
  <si>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</si>
  <si>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</si>
  <si>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</si>
  <si>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</si>
  <si>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</si>
  <si>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</si>
  <si>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</si>
  <si>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</si>
  <si>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</si>
  <si>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</si>
  <si>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</si>
  <si>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</si>
  <si>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</si>
  <si>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</si>
  <si>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</si>
  <si>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</si>
  <si>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</si>
  <si>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</si>
  <si>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</si>
  <si>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</si>
  <si>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</si>
  <si>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</si>
  <si>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</si>
  <si>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</si>
  <si>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</si>
  <si>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</si>
  <si>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</si>
  <si>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</si>
  <si>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</si>
  <si>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</si>
  <si>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</si>
  <si>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</si>
  <si>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</si>
  <si>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</si>
  <si>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</si>
  <si>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</si>
  <si>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</si>
  <si>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</si>
  <si>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</si>
  <si>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</si>
  <si>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</si>
  <si>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</si>
  <si>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</si>
  <si>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</si>
  <si>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</si>
  <si>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</si>
  <si>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</si>
  <si>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</si>
  <si>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</si>
  <si>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</si>
  <si>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</si>
  <si>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</si>
  <si>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</si>
  <si>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</si>
  <si>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</si>
  <si>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</si>
  <si>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</si>
  <si>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</si>
  <si>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</si>
  <si>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</si>
  <si>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</si>
  <si>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</si>
  <si>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</si>
  <si>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</si>
  <si>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</si>
  <si>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</si>
  <si>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</si>
  <si>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</si>
  <si>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</si>
  <si>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</si>
  <si>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</si>
  <si>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</si>
  <si>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</si>
  <si>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</si>
  <si>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</si>
  <si>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</si>
  <si>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</si>
  <si>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</si>
  <si>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</si>
  <si>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</si>
  <si>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</si>
  <si>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</si>
  <si>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</si>
  <si>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</si>
  <si>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</si>
  <si>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</si>
  <si>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</si>
  <si>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</si>
  <si>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</si>
  <si>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</si>
  <si>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</si>
  <si>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</si>
  <si>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</si>
  <si>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</si>
  <si>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</si>
  <si>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</si>
  <si>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</si>
  <si>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</si>
  <si>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</si>
  <si>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</si>
  <si>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</si>
  <si>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</si>
  <si>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</si>
  <si>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</si>
  <si>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</si>
  <si>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</si>
  <si>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</si>
  <si>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</si>
  <si>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</si>
  <si>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</si>
  <si>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</si>
  <si>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</si>
  <si>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</si>
  <si>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</si>
  <si>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</si>
  <si>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</si>
  <si>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</si>
  <si>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</si>
  <si>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</si>
  <si>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</si>
  <si>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</si>
  <si>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</si>
  <si>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</si>
  <si>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</si>
  <si>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</si>
  <si>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</si>
  <si>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</si>
  <si>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</si>
  <si>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</si>
  <si>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</si>
  <si>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</si>
  <si>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</si>
  <si>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</si>
  <si>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</si>
  <si>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</si>
  <si>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</si>
  <si>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</si>
  <si>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</si>
  <si>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</si>
  <si>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</si>
  <si>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</si>
  <si>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</si>
  <si>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</si>
  <si>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</si>
  <si>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</si>
  <si>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</si>
  <si>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</si>
  <si>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</si>
  <si>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</si>
  <si>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</si>
  <si>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</si>
  <si>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</si>
  <si>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</si>
  <si>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</si>
  <si>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</si>
  <si>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</si>
  <si>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</si>
  <si>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</si>
  <si>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</si>
  <si>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</si>
  <si>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</si>
  <si>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</si>
  <si>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</si>
  <si>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</si>
  <si>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</si>
  <si>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</si>
  <si>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</si>
  <si>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</si>
  <si>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</si>
  <si>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</si>
  <si>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</si>
  <si>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</si>
  <si>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</si>
  <si>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</si>
  <si>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</si>
  <si>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</si>
  <si>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</si>
  <si>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</si>
  <si>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</si>
  <si>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</si>
  <si>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</si>
  <si>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</si>
  <si>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</si>
  <si>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</si>
  <si>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</si>
  <si>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</si>
  <si>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</si>
  <si>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</si>
  <si>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</si>
  <si>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</si>
  <si>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</si>
  <si>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</si>
  <si>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</si>
  <si>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</si>
  <si>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</si>
  <si>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</si>
  <si>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</si>
  <si>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</si>
  <si>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</si>
  <si>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</si>
  <si>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</si>
  <si>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</si>
  <si>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</si>
  <si>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</si>
  <si>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</si>
  <si>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</si>
  <si>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</si>
  <si>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</si>
  <si>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</si>
  <si>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</si>
  <si>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</si>
  <si>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</si>
  <si>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</si>
  <si>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</si>
  <si>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</si>
  <si>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</si>
  <si>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</si>
  <si>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</si>
  <si>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</si>
  <si>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</si>
  <si>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</si>
  <si>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</si>
  <si>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</si>
  <si>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</si>
  <si>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</si>
  <si>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</si>
  <si>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</si>
  <si>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</si>
  <si>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</si>
  <si>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</si>
  <si>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</si>
  <si>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</si>
  <si>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</si>
  <si>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</si>
  <si>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</si>
  <si>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</si>
  <si>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</si>
  <si>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</si>
  <si>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</si>
  <si>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</si>
  <si>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</si>
  <si>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</si>
  <si>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</si>
  <si>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</si>
  <si>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</si>
  <si>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</si>
  <si>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</si>
  <si>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</si>
  <si>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</si>
  <si>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</si>
  <si>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</si>
  <si>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</si>
  <si>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</si>
  <si>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</si>
  <si>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</si>
  <si>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</si>
  <si>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</si>
  <si>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</si>
  <si>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</si>
  <si>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</si>
  <si>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</si>
  <si>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</si>
  <si>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</si>
  <si>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</si>
  <si>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</si>
  <si>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</si>
  <si>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</si>
  <si>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</si>
  <si>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</si>
  <si>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</si>
  <si>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</si>
  <si>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</si>
  <si>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</si>
  <si>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</si>
  <si>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</si>
  <si>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</si>
  <si>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</si>
  <si>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</si>
  <si>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</si>
  <si>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</si>
  <si>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</si>
  <si>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</si>
  <si>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</si>
  <si>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</si>
  <si>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</si>
  <si>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</si>
  <si>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</si>
  <si>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</si>
  <si>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</si>
  <si>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</si>
  <si>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</si>
  <si>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</si>
  <si>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</si>
  <si>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</si>
  <si>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</si>
  <si>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</si>
  <si>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</si>
  <si>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</si>
  <si>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</si>
  <si>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</si>
  <si>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</si>
  <si>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</si>
  <si>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</si>
  <si>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</si>
  <si>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</si>
  <si>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</si>
  <si>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</si>
  <si>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</si>
  <si>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</si>
  <si>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</si>
  <si>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</si>
  <si>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</si>
  <si>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</si>
  <si>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</si>
  <si>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</si>
  <si>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</si>
  <si>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</si>
  <si>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</si>
  <si>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</si>
  <si>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</si>
  <si>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</si>
  <si>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</si>
  <si>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</si>
  <si>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</si>
  <si>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</si>
  <si>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</si>
  <si>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</si>
  <si>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</si>
  <si>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</si>
  <si>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</si>
  <si>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</si>
  <si>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</si>
  <si>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</si>
  <si>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</si>
  <si>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</si>
  <si>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</si>
  <si>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</si>
  <si>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</si>
  <si>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</si>
  <si>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</si>
  <si>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</si>
  <si>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</si>
  <si>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</si>
  <si>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</si>
  <si>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</si>
  <si>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</si>
  <si>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</si>
  <si>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</si>
  <si>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</si>
  <si>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</si>
  <si>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</si>
  <si>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</si>
  <si>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</si>
  <si>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</si>
  <si>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</si>
  <si>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</si>
  <si>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</si>
  <si>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</si>
  <si>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</si>
  <si>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</si>
  <si>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</si>
  <si>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</si>
  <si>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</si>
  <si>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</si>
  <si>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</si>
  <si>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</si>
  <si>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</si>
  <si>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</si>
  <si>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</si>
  <si>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</si>
  <si>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</si>
  <si>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</si>
  <si>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</si>
  <si>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</si>
  <si>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</si>
  <si>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</si>
  <si>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</si>
  <si>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</si>
  <si>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</si>
  <si>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</si>
  <si>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</si>
  <si>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</si>
  <si>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</si>
  <si>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</si>
  <si>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</si>
  <si>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</si>
  <si>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</si>
  <si>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</si>
  <si>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</si>
  <si>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</si>
  <si>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</si>
  <si>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</si>
  <si>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</si>
  <si>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</si>
  <si>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</si>
  <si>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</si>
  <si>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</si>
  <si>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</si>
  <si>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</si>
  <si>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</si>
  <si>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</si>
  <si>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</si>
  <si>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</si>
  <si>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</si>
  <si>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</si>
  <si>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</si>
  <si>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</si>
  <si>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</si>
  <si>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</si>
  <si>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</si>
  <si>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</si>
  <si>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</si>
  <si>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</si>
  <si>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</si>
  <si>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</si>
  <si>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</si>
  <si>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</si>
  <si>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</si>
  <si>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</si>
  <si>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</si>
  <si>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</si>
  <si>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</si>
  <si>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</si>
  <si>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</si>
  <si>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</si>
  <si>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</si>
  <si>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</si>
  <si>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</si>
  <si>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</si>
  <si>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</si>
  <si>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</si>
  <si>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</si>
  <si>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</si>
  <si>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</si>
  <si>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</si>
  <si>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</si>
  <si>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</si>
  <si>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</si>
  <si>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</si>
  <si>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</si>
  <si>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</si>
  <si>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</si>
  <si>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</si>
  <si>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</si>
  <si>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</si>
  <si>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</si>
  <si>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</si>
  <si>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</si>
  <si>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</si>
  <si>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</si>
  <si>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</si>
  <si>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</si>
  <si>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</si>
  <si>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</si>
  <si>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</si>
  <si>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</si>
  <si>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</si>
  <si>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</si>
  <si>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</si>
  <si>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</si>
  <si>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</si>
  <si>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</si>
  <si>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</si>
  <si>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</si>
  <si>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</si>
  <si>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</si>
  <si>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</si>
  <si>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</si>
  <si>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</si>
  <si>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</si>
  <si>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</si>
  <si>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</si>
  <si>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</si>
  <si>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</si>
  <si>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</si>
  <si>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</si>
  <si>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</si>
  <si>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</si>
  <si>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</si>
  <si>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</si>
  <si>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</si>
  <si>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</si>
  <si>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</si>
  <si>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</si>
  <si>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</si>
  <si>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</si>
  <si>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</si>
  <si>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</si>
  <si>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</si>
  <si>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</si>
  <si>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</si>
  <si>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</si>
  <si>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</si>
  <si>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</si>
  <si>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</si>
  <si>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</si>
  <si>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</si>
  <si>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</si>
  <si>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</si>
  <si>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</si>
  <si>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</si>
  <si>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</si>
  <si>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</si>
  <si>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</si>
  <si>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</si>
  <si>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</si>
  <si>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</si>
  <si>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</si>
  <si>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</si>
  <si>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</si>
  <si>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</si>
  <si>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</si>
  <si>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</si>
  <si>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</si>
  <si>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</si>
  <si>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</si>
  <si>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</si>
  <si>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</si>
  <si>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</si>
  <si>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</si>
  <si>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</si>
  <si>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</si>
  <si>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</si>
  <si>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</si>
  <si>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</si>
  <si>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</si>
  <si>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</si>
  <si>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</si>
  <si>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</si>
  <si>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</si>
  <si>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</si>
  <si>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</si>
  <si>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</si>
  <si>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</si>
  <si>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</si>
  <si>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</si>
  <si>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</si>
  <si>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</si>
  <si>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</si>
  <si>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</si>
  <si>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</si>
  <si>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</si>
  <si>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</si>
  <si>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</si>
  <si>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</si>
  <si>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</si>
  <si>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</si>
  <si>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</si>
  <si>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</si>
  <si>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</si>
  <si>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</si>
  <si>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</si>
  <si>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</si>
  <si>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</si>
  <si>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</si>
  <si>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</si>
  <si>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</si>
  <si>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</si>
  <si>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</si>
  <si>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</si>
  <si>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</si>
  <si>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</si>
  <si>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</si>
  <si>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</si>
  <si>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</si>
  <si>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</si>
  <si>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</si>
  <si>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</si>
  <si>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</si>
  <si>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</si>
  <si>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</si>
  <si>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</si>
  <si>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</si>
  <si>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</si>
  <si>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</si>
  <si>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</si>
  <si>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</si>
  <si>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</si>
  <si>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</si>
  <si>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</si>
  <si>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</si>
  <si>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</si>
  <si>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</si>
  <si>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</si>
  <si>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</si>
  <si>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</si>
  <si>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</si>
  <si>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</si>
  <si>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</si>
  <si>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</si>
  <si>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</si>
  <si>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</si>
  <si>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</si>
  <si>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</si>
  <si>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</si>
  <si>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</si>
  <si>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</si>
  <si>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</si>
  <si>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</si>
  <si>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</si>
  <si>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</si>
  <si>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</si>
  <si>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</si>
  <si>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</si>
  <si>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</si>
  <si>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</si>
  <si>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</si>
  <si>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</si>
  <si>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</si>
  <si>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</si>
  <si>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</si>
  <si>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</si>
  <si>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</si>
  <si>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</si>
  <si>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</si>
  <si>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</si>
  <si>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</si>
  <si>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</si>
  <si>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</si>
  <si>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</si>
  <si>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</si>
  <si>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</si>
  <si>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</si>
  <si>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</si>
  <si>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</si>
  <si>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</si>
  <si>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</si>
  <si>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</si>
  <si>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</si>
  <si>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</si>
  <si>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</si>
  <si>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</si>
  <si>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</si>
  <si>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</si>
  <si>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</si>
  <si>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</si>
  <si>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</si>
  <si>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</si>
  <si>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</si>
  <si>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</si>
  <si>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</si>
  <si>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</si>
  <si>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</si>
  <si>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</si>
  <si>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</si>
  <si>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</si>
  <si>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</si>
  <si>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</si>
  <si>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</si>
  <si>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</si>
  <si>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</si>
  <si>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</si>
  <si>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</si>
  <si>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</si>
  <si>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</si>
  <si>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</si>
  <si>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</si>
  <si>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</si>
  <si>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</si>
  <si>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</si>
  <si>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</si>
  <si>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</si>
  <si>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</si>
  <si>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</si>
  <si>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</si>
  <si>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</si>
  <si>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</si>
  <si>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</si>
  <si>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</si>
  <si>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</si>
  <si>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</si>
  <si>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</si>
  <si>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</si>
  <si>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</si>
  <si>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</si>
  <si>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</si>
  <si>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</si>
  <si>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</si>
  <si>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</si>
  <si>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</si>
  <si>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</si>
  <si>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</si>
  <si>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</si>
  <si>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</si>
  <si>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</si>
  <si>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</si>
  <si>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</si>
  <si>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</si>
  <si>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</si>
  <si>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</si>
  <si>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</si>
  <si>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</si>
  <si>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</si>
  <si>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</si>
  <si>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</si>
  <si>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</si>
  <si>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</si>
  <si>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</si>
  <si>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</si>
  <si>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</si>
  <si>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</si>
  <si>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</si>
  <si>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</si>
  <si>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</si>
  <si>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</si>
  <si>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</si>
  <si>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</si>
  <si>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</si>
  <si>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</si>
  <si>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</si>
  <si>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</si>
  <si>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</si>
  <si>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</si>
  <si>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</si>
  <si>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</si>
  <si>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</si>
  <si>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</si>
  <si>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</si>
  <si>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</si>
  <si>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</si>
  <si>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</si>
  <si>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</si>
  <si>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</si>
  <si>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</si>
  <si>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</si>
  <si>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</si>
  <si>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</si>
  <si>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</si>
  <si>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</si>
  <si>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</si>
  <si>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</si>
  <si>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</si>
  <si>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</si>
  <si>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</si>
  <si>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</si>
  <si>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</si>
  <si>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</si>
  <si>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</si>
  <si>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</si>
  <si>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</si>
  <si>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</si>
  <si>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</si>
  <si>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</si>
  <si>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</si>
  <si>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</si>
  <si>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</si>
  <si>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</si>
  <si>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</si>
  <si>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</si>
  <si>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</si>
  <si>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</si>
  <si>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</si>
  <si>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</si>
  <si>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</si>
  <si>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</si>
  <si>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</si>
  <si>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</si>
  <si>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</si>
  <si>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</si>
  <si>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</si>
  <si>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</si>
  <si>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</si>
  <si>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</si>
  <si>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</si>
  <si>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</si>
  <si>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</si>
  <si>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</si>
  <si>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</si>
  <si>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</si>
  <si>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</si>
  <si>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</si>
  <si>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</si>
  <si>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</si>
  <si>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</si>
  <si>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</si>
  <si>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</si>
  <si>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</si>
  <si>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</si>
  <si>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</si>
  <si>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</si>
  <si>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</si>
  <si>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</si>
  <si>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</si>
  <si>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</si>
  <si>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</si>
  <si>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</si>
  <si>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</si>
  <si>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</si>
  <si>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</si>
  <si>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</si>
  <si>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</si>
  <si>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</si>
  <si>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</si>
  <si>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</si>
  <si>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</si>
  <si>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</si>
  <si>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</si>
  <si>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</si>
  <si>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</si>
  <si>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</si>
  <si>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</si>
  <si>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</si>
  <si>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</si>
  <si>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</si>
  <si>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</si>
  <si>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</si>
  <si>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</si>
  <si>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</si>
  <si>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</si>
  <si>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</si>
  <si>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</si>
  <si>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</si>
  <si>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</si>
  <si>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</si>
  <si>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</si>
  <si>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</si>
  <si>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</si>
  <si>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</si>
  <si>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</si>
  <si>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</si>
  <si>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</si>
  <si>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</si>
  <si>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</si>
  <si>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</si>
  <si>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</si>
  <si>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</si>
  <si>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</si>
  <si>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</si>
  <si>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</si>
  <si>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</si>
  <si>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</si>
  <si>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</si>
  <si>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</si>
  <si>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</si>
  <si>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</si>
  <si>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</si>
  <si>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</si>
  <si>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</si>
  <si>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</si>
  <si>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</si>
  <si>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</si>
  <si>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</si>
  <si>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</si>
  <si>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</si>
  <si>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</si>
  <si>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</si>
  <si>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</si>
  <si>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</si>
  <si>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</si>
  <si>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</si>
  <si>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</si>
  <si>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</si>
  <si>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</si>
  <si>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</si>
  <si>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</si>
  <si>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</si>
  <si>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</si>
  <si>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</si>
  <si>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</si>
  <si>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</si>
  <si>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</si>
  <si>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</si>
  <si>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</si>
  <si>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</si>
  <si>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</si>
  <si>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</si>
  <si>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</si>
  <si>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</si>
  <si>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</si>
  <si>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</si>
  <si>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</si>
  <si>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</si>
  <si>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</si>
  <si>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</si>
  <si>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</si>
  <si>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</si>
  <si>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</si>
  <si>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</si>
  <si>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</si>
  <si>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</si>
  <si>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</si>
  <si>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</si>
  <si>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</si>
  <si>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</si>
  <si>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</si>
  <si>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</si>
  <si>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</si>
  <si>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</si>
  <si>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</si>
  <si>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</si>
  <si>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</si>
  <si>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</si>
  <si>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</si>
  <si>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</si>
  <si>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</si>
  <si>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</si>
  <si>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</si>
  <si>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</si>
  <si>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</si>
  <si>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</si>
  <si>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</si>
  <si>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</si>
  <si>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</si>
  <si>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</si>
  <si>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</si>
  <si>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</si>
  <si>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</si>
  <si>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</si>
  <si>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</si>
  <si>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</si>
  <si>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</si>
  <si>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</si>
  <si>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</si>
  <si>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</si>
  <si>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</si>
  <si>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</si>
  <si>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</si>
  <si>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</si>
  <si>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</si>
  <si>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</si>
  <si>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</si>
  <si>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</si>
  <si>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</si>
  <si>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</si>
  <si>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</si>
  <si>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</si>
  <si>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</si>
  <si>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</si>
  <si>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</si>
  <si>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</si>
  <si>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</si>
  <si>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</si>
  <si>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</si>
  <si>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</si>
  <si>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</si>
  <si>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</si>
  <si>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</si>
  <si>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</si>
  <si>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</si>
  <si>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</si>
  <si>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</si>
  <si>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</si>
  <si>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</si>
  <si>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</si>
  <si>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</si>
  <si>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</si>
  <si>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</si>
  <si>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</si>
  <si>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</si>
  <si>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</si>
  <si>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</si>
  <si>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</si>
  <si>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</si>
  <si>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</si>
  <si>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</si>
  <si>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</si>
  <si>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</si>
  <si>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</si>
  <si>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</si>
  <si>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</si>
  <si>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</si>
  <si>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</si>
  <si>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</si>
  <si>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</si>
  <si>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</si>
  <si>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</si>
  <si>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</si>
  <si>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</si>
  <si>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</si>
  <si>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</si>
  <si>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</si>
  <si>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</si>
  <si>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</si>
  <si>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</si>
  <si>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</si>
  <si>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</si>
  <si>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</si>
  <si>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</si>
  <si>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</si>
  <si>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</si>
  <si>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</si>
  <si>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</si>
  <si>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</si>
  <si>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</si>
  <si>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</si>
  <si>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</si>
  <si>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</si>
  <si>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</si>
  <si>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</si>
  <si>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</si>
  <si>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</si>
  <si>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</si>
  <si>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</si>
  <si>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</si>
  <si>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</si>
  <si>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</si>
  <si>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</si>
  <si>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</si>
  <si>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</si>
  <si>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</si>
  <si>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</si>
  <si>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</si>
  <si>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</si>
  <si>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</si>
  <si>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</si>
  <si>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</si>
  <si>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</si>
  <si>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</si>
  <si>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</si>
  <si>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</si>
  <si>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</si>
  <si>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</si>
  <si>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</si>
  <si>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</si>
  <si>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</si>
  <si>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</si>
  <si>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</si>
  <si>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</si>
  <si>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</si>
  <si>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</si>
  <si>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</si>
  <si>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</si>
  <si>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</si>
  <si>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</si>
  <si>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</si>
  <si>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</si>
  <si>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</si>
  <si>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</si>
  <si>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</si>
  <si>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</si>
  <si>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</si>
  <si>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</si>
  <si>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</si>
  <si>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</si>
  <si>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</si>
  <si>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</si>
  <si>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</si>
  <si>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</si>
  <si>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</si>
  <si>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</si>
  <si>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</si>
  <si>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</si>
  <si>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</si>
  <si>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</si>
  <si>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</si>
  <si>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</si>
  <si>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</si>
  <si>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</si>
  <si>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</si>
  <si>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</si>
  <si>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</si>
  <si>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</si>
  <si>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</si>
  <si>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</si>
  <si>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</si>
  <si>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</si>
  <si>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</si>
  <si>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</si>
  <si>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</si>
  <si>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</si>
  <si>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</si>
  <si>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</si>
  <si>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</si>
  <si>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</si>
  <si>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</si>
  <si>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</si>
  <si>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</si>
  <si>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</si>
  <si>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</si>
  <si>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</si>
  <si>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</si>
  <si>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</si>
  <si>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</si>
  <si>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</si>
  <si>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</si>
  <si>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</si>
  <si>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</si>
  <si>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</si>
  <si>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</si>
  <si>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</si>
  <si>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</si>
  <si>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</si>
  <si>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</si>
  <si>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</si>
  <si>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</si>
  <si>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</si>
  <si>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</si>
  <si>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</si>
  <si>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</si>
  <si>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</si>
  <si>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</si>
  <si>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</si>
  <si>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</si>
  <si>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</si>
  <si>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</si>
  <si>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</si>
  <si>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</si>
  <si>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</si>
  <si>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</si>
  <si>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</si>
  <si>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</si>
  <si>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</si>
  <si>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</si>
  <si>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</si>
  <si>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</si>
  <si>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</si>
  <si>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</si>
  <si>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</si>
  <si>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</si>
  <si>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</si>
  <si>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</si>
  <si>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</si>
  <si>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</si>
  <si>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</si>
  <si>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</si>
  <si>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</si>
  <si>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</si>
  <si>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</si>
  <si>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</si>
  <si>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</si>
  <si>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</si>
  <si>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</si>
  <si>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</si>
  <si>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</si>
  <si>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</si>
  <si>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</si>
  <si>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</si>
  <si>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</si>
  <si>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</si>
  <si>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</si>
  <si>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</si>
  <si>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</si>
  <si>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</si>
  <si>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</si>
  <si>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</si>
  <si>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</si>
  <si>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</si>
  <si>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</si>
  <si>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</si>
  <si>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</si>
  <si>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</si>
  <si>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</si>
  <si>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</si>
  <si>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</si>
  <si>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</si>
  <si>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</si>
  <si>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</si>
  <si>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</si>
  <si>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</si>
  <si>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</si>
  <si>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</si>
  <si>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</si>
  <si>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</si>
  <si>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</si>
  <si>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</si>
  <si>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</si>
  <si>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</si>
  <si>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</si>
  <si>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</si>
  <si>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</si>
  <si>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</si>
  <si>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</si>
  <si>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</si>
  <si>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</si>
  <si>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</si>
  <si>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</si>
  <si>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</si>
  <si>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</si>
  <si>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</si>
  <si>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</si>
  <si>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</si>
  <si>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</si>
  <si>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</si>
  <si>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</si>
  <si>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</si>
  <si>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</si>
  <si>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</si>
  <si>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</si>
  <si>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</si>
  <si>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</si>
  <si>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</si>
  <si>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</si>
  <si>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</si>
  <si>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</si>
  <si>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</si>
  <si>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</si>
  <si>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</si>
  <si>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</si>
  <si>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</si>
  <si>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</si>
  <si>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</si>
  <si>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</si>
  <si>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</si>
  <si>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</si>
  <si>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</si>
  <si>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</si>
  <si>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</si>
  <si>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</si>
  <si>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</si>
  <si>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</si>
  <si>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</si>
  <si>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</si>
  <si>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</si>
  <si>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</si>
  <si>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</si>
  <si>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</si>
  <si>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</si>
  <si>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</si>
  <si>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</si>
  <si>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</si>
  <si>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</si>
  <si>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</si>
  <si>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</si>
  <si>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</si>
  <si>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</si>
  <si>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</si>
  <si>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</si>
  <si>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</si>
  <si>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</si>
  <si>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</si>
  <si>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</si>
  <si>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</si>
  <si>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</si>
  <si>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</si>
  <si>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</si>
  <si>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</si>
  <si>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</si>
  <si>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</si>
  <si>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</si>
  <si>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</si>
  <si>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</si>
  <si>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</si>
  <si>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</si>
  <si>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</si>
  <si>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</si>
  <si>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</si>
  <si>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</si>
  <si>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</si>
  <si>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</si>
  <si>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</si>
  <si>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</si>
  <si>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</si>
  <si>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</si>
  <si>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</si>
  <si>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</si>
  <si>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</si>
  <si>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</si>
  <si>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</si>
  <si>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</si>
  <si>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</si>
  <si>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</si>
  <si>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</si>
  <si>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</si>
  <si>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</si>
  <si>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</si>
  <si>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</si>
  <si>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</si>
  <si>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</si>
  <si>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</si>
  <si>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</si>
  <si>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</si>
  <si>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</si>
  <si>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</si>
  <si>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</si>
  <si>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</si>
  <si>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</si>
  <si>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</si>
  <si>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</si>
  <si>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</si>
  <si>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</si>
  <si>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</si>
  <si>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</si>
  <si>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</si>
  <si>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</si>
  <si>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</si>
  <si>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</si>
  <si>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</si>
  <si>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</si>
  <si>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</si>
  <si>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</si>
  <si>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</si>
  <si>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</si>
  <si>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</si>
  <si>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</si>
  <si>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</si>
  <si>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</si>
  <si>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</si>
  <si>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</si>
  <si>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</si>
  <si>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</si>
  <si>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</si>
  <si>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</si>
  <si>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</si>
  <si>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</si>
  <si>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</si>
  <si>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</si>
  <si>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</si>
  <si>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</si>
  <si>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</si>
  <si>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</si>
  <si>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</si>
  <si>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</si>
  <si>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</si>
  <si>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</si>
  <si>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</si>
  <si>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</si>
  <si>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</si>
  <si>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</si>
  <si>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</si>
  <si>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</si>
  <si>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</si>
  <si>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</si>
  <si>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</si>
  <si>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</si>
  <si>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</si>
  <si>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</si>
  <si>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</si>
  <si>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</si>
  <si>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</si>
  <si>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</si>
  <si>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</si>
  <si>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</si>
  <si>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</si>
  <si>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</si>
  <si>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</si>
  <si>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</si>
  <si>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</si>
  <si>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</si>
  <si>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</si>
  <si>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</si>
  <si>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</si>
  <si>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</si>
  <si>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</si>
  <si>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</si>
  <si>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</si>
  <si>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</si>
  <si>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</si>
  <si>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</si>
  <si>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</si>
  <si>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</si>
  <si>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</si>
  <si>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</si>
  <si>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</si>
  <si>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</si>
  <si>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</si>
  <si>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</si>
  <si>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</si>
  <si>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</si>
  <si>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</si>
  <si>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</si>
  <si>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</si>
  <si>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</si>
  <si>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</si>
  <si>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</si>
  <si>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</si>
  <si>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</si>
  <si>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</si>
  <si>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</si>
  <si>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</si>
  <si>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</si>
  <si>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</si>
  <si>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</si>
  <si>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</si>
  <si>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</si>
  <si>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</si>
  <si>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</si>
  <si>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</si>
  <si>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</si>
  <si>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</si>
  <si>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</si>
  <si>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</si>
  <si>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</si>
  <si>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</si>
  <si>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</si>
  <si>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</si>
  <si>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</si>
  <si>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</si>
  <si>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</si>
  <si>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</si>
  <si>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</si>
  <si>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</si>
  <si>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</si>
  <si>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</si>
  <si>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</si>
  <si>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</si>
  <si>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</si>
  <si>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</si>
  <si>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</si>
  <si>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</si>
  <si>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</si>
  <si>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</si>
  <si>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</si>
  <si>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</si>
  <si>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</si>
  <si>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</si>
  <si>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</si>
  <si>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</si>
  <si>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</si>
  <si>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</si>
  <si>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</si>
  <si>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</si>
  <si>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</si>
  <si>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</si>
  <si>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</si>
  <si>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</si>
  <si>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</si>
  <si>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</si>
  <si>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</si>
  <si>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</si>
  <si>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</si>
  <si>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</si>
  <si>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</si>
  <si>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</si>
  <si>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</si>
  <si>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</si>
  <si>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</si>
  <si>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</si>
  <si>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</si>
  <si>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</si>
  <si>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</si>
  <si>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</si>
  <si>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</si>
  <si>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</si>
  <si>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</si>
  <si>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</si>
  <si>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</si>
  <si>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</si>
  <si>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</si>
  <si>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</si>
  <si>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</si>
  <si>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</si>
  <si>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</si>
  <si>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</si>
  <si>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</si>
  <si>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</si>
  <si>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</si>
  <si>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</si>
  <si>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</si>
  <si>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</si>
  <si>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</si>
  <si>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</si>
  <si>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</si>
  <si>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</si>
  <si>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</si>
  <si>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</si>
  <si>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</si>
  <si>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</si>
  <si>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</si>
  <si>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</si>
  <si>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</si>
  <si>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</si>
  <si>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</si>
  <si>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</si>
  <si>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</si>
  <si>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</si>
  <si>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</si>
  <si>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</si>
  <si>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</si>
  <si>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</si>
  <si>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</si>
  <si>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</si>
  <si>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</si>
  <si>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</si>
  <si>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</si>
  <si>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</si>
  <si>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</si>
  <si>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</si>
  <si>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</si>
  <si>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</si>
  <si>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</si>
  <si>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</si>
  <si>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</si>
  <si>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</si>
  <si>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</si>
  <si>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</si>
  <si>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</si>
  <si>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</si>
  <si>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</si>
  <si>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</si>
  <si>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</si>
  <si>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</si>
  <si>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</si>
  <si>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</si>
  <si>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</si>
  <si>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</si>
  <si>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</si>
  <si>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</si>
  <si>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</si>
  <si>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</si>
  <si>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</si>
  <si>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</si>
  <si>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</si>
  <si>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</si>
  <si>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</si>
  <si>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</si>
  <si>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</si>
  <si>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</si>
  <si>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</si>
  <si>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</si>
  <si>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</si>
  <si>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</si>
  <si>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</si>
  <si>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</si>
  <si>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</si>
  <si>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</si>
  <si>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</si>
  <si>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</si>
  <si>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</si>
  <si>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</si>
  <si>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</si>
  <si>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</si>
  <si>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</si>
  <si>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</si>
  <si>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</si>
  <si>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</si>
  <si>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</si>
  <si>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</si>
  <si>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</si>
  <si>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</si>
  <si>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</si>
  <si>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</si>
  <si>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</si>
  <si>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</si>
  <si>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</si>
  <si>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</si>
  <si>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</si>
  <si>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</si>
  <si>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</si>
  <si>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</si>
  <si>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</si>
  <si>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Name</t>
  </si>
  <si>
    <t>Be prepared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</si>
  <si>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</si>
  <si>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</si>
  <si>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</si>
  <si>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</si>
  <si>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</si>
  <si>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</si>
  <si>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</si>
  <si>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</si>
  <si>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Year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</si>
  <si>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</si>
  <si>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</si>
  <si>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</si>
  <si>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</si>
  <si>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</si>
  <si>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</si>
  <si>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</si>
  <si>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</si>
  <si>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</si>
  <si>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</si>
  <si>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</si>
  <si>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</si>
  <si>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</si>
  <si>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</si>
  <si>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</si>
  <si>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</si>
  <si>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</si>
  <si>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</si>
  <si>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</si>
  <si>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</si>
  <si>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1000 - 4999</t>
  </si>
  <si>
    <t>5000 - 9999</t>
  </si>
  <si>
    <t>10000 - 14999</t>
  </si>
  <si>
    <t>20000 - 24999</t>
  </si>
  <si>
    <t>25000 - 29999</t>
  </si>
  <si>
    <t>30000 - 34999</t>
  </si>
  <si>
    <t>35000 - 39999</t>
  </si>
  <si>
    <t>40000 - 44999</t>
  </si>
  <si>
    <t>45000 - 49999</t>
  </si>
  <si>
    <t>Less than 1000</t>
  </si>
  <si>
    <t xml:space="preserve">more than 50000 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</si>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</sst>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b/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21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layout>
        <c:manualLayout>
          <c:xMode val="edge"/>
          <c:yMode val="edge"/>
          <c:x val="0.30380555555555555"/>
          <c:y val="0.180555555555555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20000 - 24999</c:v>
                </c:pt>
                <c:pt idx="5">
                  <c:v>25000 - 29999</c:v>
                </c:pt>
                <c:pt idx="6">
                  <c:v>30000 - 34999</c:v>
                </c:pt>
                <c:pt idx="7">
                  <c:v>35000 - 39999</c:v>
                </c:pt>
                <c:pt idx="8">
                  <c:v>40000 - 44999</c:v>
                </c:pt>
                <c:pt idx="9">
                  <c:v>45000 - 49999</c:v>
                </c:pt>
                <c:pt idx="10">
                  <c:v>more than 50000 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0.76</c:v>
                </c:pt>
                <c:pt idx="1">
                  <c:v>0.73</c:v>
                </c:pt>
                <c:pt idx="2">
                  <c:v>0.52</c:v>
                </c:pt>
                <c:pt idx="3">
                  <c:v>0.43</c:v>
                </c:pt>
                <c:pt idx="4">
                  <c:v>0.75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37-48EA-B5EF-22D088485D7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20000 - 24999</c:v>
                </c:pt>
                <c:pt idx="5">
                  <c:v>25000 - 29999</c:v>
                </c:pt>
                <c:pt idx="6">
                  <c:v>30000 - 34999</c:v>
                </c:pt>
                <c:pt idx="7">
                  <c:v>35000 - 39999</c:v>
                </c:pt>
                <c:pt idx="8">
                  <c:v>40000 - 44999</c:v>
                </c:pt>
                <c:pt idx="9">
                  <c:v>45000 - 49999</c:v>
                </c:pt>
                <c:pt idx="10">
                  <c:v>more than 50000 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0.24</c:v>
                </c:pt>
                <c:pt idx="1">
                  <c:v>0.27</c:v>
                </c:pt>
                <c:pt idx="2">
                  <c:v>0.48</c:v>
                </c:pt>
                <c:pt idx="3">
                  <c:v>0.56999999999999995</c:v>
                </c:pt>
                <c:pt idx="4">
                  <c:v>0.25</c:v>
                </c:pt>
                <c:pt idx="5">
                  <c:v>1</c:v>
                </c:pt>
                <c:pt idx="6">
                  <c:v>0.5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37-48EA-B5EF-22D088485D7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20000 - 24999</c:v>
                </c:pt>
                <c:pt idx="5">
                  <c:v>25000 - 29999</c:v>
                </c:pt>
                <c:pt idx="6">
                  <c:v>30000 - 34999</c:v>
                </c:pt>
                <c:pt idx="7">
                  <c:v>35000 - 39999</c:v>
                </c:pt>
                <c:pt idx="8">
                  <c:v>40000 - 44999</c:v>
                </c:pt>
                <c:pt idx="9">
                  <c:v>45000 - 49999</c:v>
                </c:pt>
                <c:pt idx="10">
                  <c:v>more than 50000 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37-48EA-B5EF-22D088485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899648"/>
        <c:axId val="360912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20000 - 24999</c:v>
                      </c:pt>
                      <c:pt idx="5">
                        <c:v>25000 - 29999</c:v>
                      </c:pt>
                      <c:pt idx="6">
                        <c:v>30000 - 34999</c:v>
                      </c:pt>
                      <c:pt idx="7">
                        <c:v>35000 - 39999</c:v>
                      </c:pt>
                      <c:pt idx="8">
                        <c:v>40000 - 44999</c:v>
                      </c:pt>
                      <c:pt idx="9">
                        <c:v>45000 - 49999</c:v>
                      </c:pt>
                      <c:pt idx="10">
                        <c:v>more than 50000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341</c:v>
                      </c:pt>
                      <c:pt idx="2">
                        <c:v>44</c:v>
                      </c:pt>
                      <c:pt idx="3">
                        <c:v>10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F37-48EA-B5EF-22D088485D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20000 - 24999</c:v>
                      </c:pt>
                      <c:pt idx="5">
                        <c:v>25000 - 29999</c:v>
                      </c:pt>
                      <c:pt idx="6">
                        <c:v>30000 - 34999</c:v>
                      </c:pt>
                      <c:pt idx="7">
                        <c:v>35000 - 39999</c:v>
                      </c:pt>
                      <c:pt idx="8">
                        <c:v>40000 - 44999</c:v>
                      </c:pt>
                      <c:pt idx="9">
                        <c:v>45000 - 49999</c:v>
                      </c:pt>
                      <c:pt idx="10">
                        <c:v>more than 50000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128</c:v>
                      </c:pt>
                      <c:pt idx="2">
                        <c:v>41</c:v>
                      </c:pt>
                      <c:pt idx="3">
                        <c:v>13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37-48EA-B5EF-22D088485D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20000 - 24999</c:v>
                      </c:pt>
                      <c:pt idx="5">
                        <c:v>25000 - 29999</c:v>
                      </c:pt>
                      <c:pt idx="6">
                        <c:v>30000 - 34999</c:v>
                      </c:pt>
                      <c:pt idx="7">
                        <c:v>35000 - 39999</c:v>
                      </c:pt>
                      <c:pt idx="8">
                        <c:v>40000 - 44999</c:v>
                      </c:pt>
                      <c:pt idx="9">
                        <c:v>45000 - 49999</c:v>
                      </c:pt>
                      <c:pt idx="10">
                        <c:v>more than 50000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37-48EA-B5EF-22D088485D7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20000 - 24999</c:v>
                      </c:pt>
                      <c:pt idx="5">
                        <c:v>25000 - 29999</c:v>
                      </c:pt>
                      <c:pt idx="6">
                        <c:v>30000 - 34999</c:v>
                      </c:pt>
                      <c:pt idx="7">
                        <c:v>35000 - 39999</c:v>
                      </c:pt>
                      <c:pt idx="8">
                        <c:v>40000 - 44999</c:v>
                      </c:pt>
                      <c:pt idx="9">
                        <c:v>45000 - 49999</c:v>
                      </c:pt>
                      <c:pt idx="10">
                        <c:v>more than 50000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469</c:v>
                      </c:pt>
                      <c:pt idx="2">
                        <c:v>85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F37-48EA-B5EF-22D088485D74}"/>
                  </c:ext>
                </c:extLst>
              </c15:ser>
            </c15:filteredLineSeries>
          </c:ext>
        </c:extLst>
      </c:lineChart>
      <c:catAx>
        <c:axId val="36089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912960"/>
        <c:crosses val="autoZero"/>
        <c:auto val="1"/>
        <c:lblAlgn val="ctr"/>
        <c:lblOffset val="100"/>
        <c:noMultiLvlLbl val="0"/>
      </c:catAx>
      <c:valAx>
        <c:axId val="36091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9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4-4F2A-A12C-B81E55C5D0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94-4F2A-A12C-B81E55C5D0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94-4F2A-A12C-B81E55C5D0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94-4F2A-A12C-B81E55C5D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803839"/>
        <c:axId val="179802175"/>
      </c:barChart>
      <c:catAx>
        <c:axId val="17980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2175"/>
        <c:crosses val="autoZero"/>
        <c:auto val="1"/>
        <c:lblAlgn val="ctr"/>
        <c:lblOffset val="100"/>
        <c:noMultiLvlLbl val="0"/>
      </c:catAx>
      <c:valAx>
        <c:axId val="17980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5-4D07-9313-986751090B8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5-4D07-9313-986751090B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5-4D07-9313-986751090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614639"/>
        <c:axId val="78380863"/>
      </c:barChart>
      <c:catAx>
        <c:axId val="7261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0863"/>
        <c:crosses val="autoZero"/>
        <c:auto val="1"/>
        <c:lblAlgn val="ctr"/>
        <c:lblOffset val="100"/>
        <c:noMultiLvlLbl val="0"/>
      </c:catAx>
      <c:valAx>
        <c:axId val="783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</a:t>
            </a:r>
            <a:endParaRPr lang="en-US"/>
          </a:p>
        </c:rich>
      </c:tx>
      <c:layout>
        <c:manualLayout>
          <c:xMode val="edge"/>
          <c:yMode val="edge"/>
          <c:x val="0.24181933508311462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5-4E98-89B9-D695197F813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5-4E98-89B9-D695197F813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5-4E98-89B9-D695197F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604512"/>
        <c:axId val="678607008"/>
      </c:lineChart>
      <c:catAx>
        <c:axId val="67860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7008"/>
        <c:crosses val="autoZero"/>
        <c:auto val="1"/>
        <c:lblAlgn val="ctr"/>
        <c:lblOffset val="100"/>
        <c:noMultiLvlLbl val="0"/>
      </c:catAx>
      <c:valAx>
        <c:axId val="6786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149225</xdr:colOff>
      <xdr:row>12</xdr:row>
      <xdr:rowOff>66675</xdr:rowOff>
    </xdr:from>
    <xdr:to>
      <xdr:col>14</xdr:col>
      <xdr:colOff>231775</xdr:colOff>
      <xdr:row>27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358775</xdr:colOff>
      <xdr:row>1</xdr:row>
      <xdr:rowOff>47625</xdr:rowOff>
    </xdr:from>
    <xdr:to>
      <xdr:col>13</xdr:col>
      <xdr:colOff>301625</xdr:colOff>
      <xdr:row>16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</xdr:colOff>
      <xdr:row>3</xdr:row>
      <xdr:rowOff>9525</xdr:rowOff>
    </xdr:from>
    <xdr:to>
      <xdr:col>13</xdr:col>
      <xdr:colOff>346075</xdr:colOff>
      <xdr:row>17</xdr:row>
      <xdr:rowOff>174625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79375</xdr:rowOff>
    </xdr:from>
    <xdr:to>
      <xdr:col>13</xdr:col>
      <xdr:colOff>504825</xdr:colOff>
      <xdr:row>18</xdr:row>
      <xdr:rowOff>60325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%20BootCamp/Projects/Challenges/Module%201%20Challenge/Kickstarter_Challenge.xls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KickStarter"/>
    </sheetNames>
    <sheetDataSet>
      <sheetData sheetId="0" refreshError="1"/>
      <sheetData sheetId="1">
        <row r="1">
          <cell r="Q1" t="str">
            <v>Date Created Conversion</v>
          </cell>
        </row>
        <row r="2">
          <cell r="Q2">
            <v>42205.171018518522</v>
          </cell>
        </row>
        <row r="3">
          <cell r="Q3">
            <v>42041.205000000002</v>
          </cell>
        </row>
        <row r="4">
          <cell r="Q4">
            <v>42203.677766203706</v>
          </cell>
        </row>
        <row r="5">
          <cell r="Q5">
            <v>41983.752847222218</v>
          </cell>
        </row>
        <row r="6">
          <cell r="Q6">
            <v>41968.677465277782</v>
          </cell>
        </row>
        <row r="7">
          <cell r="Q7">
            <v>42103.024398148147</v>
          </cell>
        </row>
        <row r="8">
          <cell r="Q8">
            <v>42089.901574074072</v>
          </cell>
        </row>
        <row r="9">
          <cell r="Q9">
            <v>42122.693159722221</v>
          </cell>
        </row>
        <row r="10">
          <cell r="Q10">
            <v>42048.711724537032</v>
          </cell>
        </row>
        <row r="11">
          <cell r="Q11">
            <v>42297.691006944442</v>
          </cell>
        </row>
        <row r="12">
          <cell r="Q12">
            <v>41813.938715277778</v>
          </cell>
        </row>
        <row r="13">
          <cell r="Q13">
            <v>42548.449861111112</v>
          </cell>
        </row>
        <row r="14">
          <cell r="Q14">
            <v>41833.089756944442</v>
          </cell>
        </row>
        <row r="15">
          <cell r="Q15">
            <v>42325.920717592591</v>
          </cell>
        </row>
        <row r="16">
          <cell r="Q16">
            <v>41858.214629629627</v>
          </cell>
        </row>
        <row r="17">
          <cell r="Q17">
            <v>41793.710231481484</v>
          </cell>
        </row>
        <row r="18">
          <cell r="Q18">
            <v>41793.814259259263</v>
          </cell>
        </row>
        <row r="19">
          <cell r="Q19">
            <v>41831.697939814818</v>
          </cell>
        </row>
        <row r="20">
          <cell r="Q20">
            <v>42621.389340277776</v>
          </cell>
        </row>
        <row r="21">
          <cell r="Q21">
            <v>42164.299722222218</v>
          </cell>
        </row>
        <row r="22">
          <cell r="Q22">
            <v>42395.706435185188</v>
          </cell>
        </row>
        <row r="23">
          <cell r="Q23">
            <v>42458.127175925925</v>
          </cell>
        </row>
        <row r="24">
          <cell r="Q24">
            <v>42016.981574074074</v>
          </cell>
        </row>
        <row r="25">
          <cell r="Q25">
            <v>42403.035567129627</v>
          </cell>
        </row>
        <row r="26">
          <cell r="Q26">
            <v>42619.802488425921</v>
          </cell>
        </row>
        <row r="27">
          <cell r="Q27">
            <v>42128.824074074073</v>
          </cell>
        </row>
        <row r="28">
          <cell r="Q28">
            <v>41808.881215277775</v>
          </cell>
        </row>
        <row r="29">
          <cell r="Q29">
            <v>42445.866979166662</v>
          </cell>
        </row>
        <row r="30">
          <cell r="Q30">
            <v>41771.814791666664</v>
          </cell>
        </row>
        <row r="31">
          <cell r="Q31">
            <v>41954.850868055553</v>
          </cell>
        </row>
        <row r="32">
          <cell r="Q32">
            <v>41747.471504629626</v>
          </cell>
        </row>
        <row r="33">
          <cell r="Q33">
            <v>42182.108252314814</v>
          </cell>
        </row>
        <row r="34">
          <cell r="Q34">
            <v>41739.525300925925</v>
          </cell>
        </row>
        <row r="35">
          <cell r="Q35">
            <v>42173.466863425929</v>
          </cell>
        </row>
        <row r="36">
          <cell r="Q36">
            <v>42193.813530092593</v>
          </cell>
        </row>
        <row r="37">
          <cell r="Q37">
            <v>42065.750300925924</v>
          </cell>
        </row>
        <row r="38">
          <cell r="Q38">
            <v>42499.842962962968</v>
          </cell>
        </row>
        <row r="39">
          <cell r="Q39">
            <v>41820.776412037041</v>
          </cell>
        </row>
        <row r="40">
          <cell r="Q40">
            <v>41788.167187500003</v>
          </cell>
        </row>
        <row r="41">
          <cell r="Q41">
            <v>42050.019641203704</v>
          </cell>
        </row>
        <row r="42">
          <cell r="Q42">
            <v>41772.727893518517</v>
          </cell>
        </row>
        <row r="43">
          <cell r="Q43">
            <v>42445.598136574074</v>
          </cell>
        </row>
        <row r="44">
          <cell r="Q44">
            <v>42138.930671296301</v>
          </cell>
        </row>
        <row r="45">
          <cell r="Q45">
            <v>42493.857083333336</v>
          </cell>
        </row>
        <row r="46">
          <cell r="Q46">
            <v>42682.616967592592</v>
          </cell>
        </row>
        <row r="47">
          <cell r="Q47">
            <v>42656.005173611105</v>
          </cell>
        </row>
        <row r="48">
          <cell r="Q48">
            <v>42087.792303240742</v>
          </cell>
        </row>
        <row r="49">
          <cell r="Q49">
            <v>42075.942627314813</v>
          </cell>
        </row>
        <row r="50">
          <cell r="Q50">
            <v>41814.367800925924</v>
          </cell>
        </row>
        <row r="51">
          <cell r="Q51">
            <v>41887.111354166671</v>
          </cell>
        </row>
        <row r="52">
          <cell r="Q52">
            <v>41989.819212962961</v>
          </cell>
        </row>
        <row r="53">
          <cell r="Q53">
            <v>42425.735416666663</v>
          </cell>
        </row>
        <row r="54">
          <cell r="Q54">
            <v>42166.219733796301</v>
          </cell>
        </row>
        <row r="55">
          <cell r="Q55">
            <v>41865.882928240739</v>
          </cell>
        </row>
        <row r="56">
          <cell r="Q56">
            <v>42546.862233796302</v>
          </cell>
        </row>
        <row r="57">
          <cell r="Q57">
            <v>42420.140277777777</v>
          </cell>
        </row>
        <row r="58">
          <cell r="Q58">
            <v>42531.980694444443</v>
          </cell>
        </row>
        <row r="59">
          <cell r="Q59">
            <v>42548.63853009259</v>
          </cell>
        </row>
        <row r="60">
          <cell r="Q60">
            <v>42487.037905092591</v>
          </cell>
        </row>
        <row r="61">
          <cell r="Q61">
            <v>42167.534791666665</v>
          </cell>
        </row>
        <row r="62">
          <cell r="Q62">
            <v>42333.695821759262</v>
          </cell>
        </row>
        <row r="63">
          <cell r="Q63">
            <v>42138.798819444448</v>
          </cell>
        </row>
        <row r="64">
          <cell r="Q64">
            <v>42666.666932870372</v>
          </cell>
        </row>
        <row r="65">
          <cell r="Q65">
            <v>41766.692037037035</v>
          </cell>
        </row>
        <row r="66">
          <cell r="Q66">
            <v>42170.447013888886</v>
          </cell>
        </row>
        <row r="67">
          <cell r="Q67">
            <v>41968.938993055555</v>
          </cell>
        </row>
        <row r="68">
          <cell r="Q68">
            <v>42132.58048611111</v>
          </cell>
        </row>
        <row r="69">
          <cell r="Q69">
            <v>42201.436226851853</v>
          </cell>
        </row>
        <row r="70">
          <cell r="Q70">
            <v>42689.029583333337</v>
          </cell>
        </row>
        <row r="71">
          <cell r="Q71">
            <v>42084.881539351853</v>
          </cell>
        </row>
        <row r="72">
          <cell r="Q72">
            <v>41831.722777777781</v>
          </cell>
        </row>
        <row r="73">
          <cell r="Q73">
            <v>42410.93105324074</v>
          </cell>
        </row>
        <row r="74">
          <cell r="Q74">
            <v>41982.737071759257</v>
          </cell>
        </row>
        <row r="75">
          <cell r="Q75">
            <v>41975.676111111112</v>
          </cell>
        </row>
        <row r="76">
          <cell r="Q76">
            <v>42269.126226851848</v>
          </cell>
        </row>
        <row r="77">
          <cell r="Q77">
            <v>42403.971851851849</v>
          </cell>
        </row>
        <row r="78">
          <cell r="Q78">
            <v>42527.00953703704</v>
          </cell>
        </row>
        <row r="79">
          <cell r="Q79">
            <v>41849.887037037035</v>
          </cell>
        </row>
        <row r="80">
          <cell r="Q80">
            <v>41799.259039351848</v>
          </cell>
        </row>
        <row r="81">
          <cell r="Q81">
            <v>42090.909016203703</v>
          </cell>
        </row>
        <row r="82">
          <cell r="Q82">
            <v>42059.453923611116</v>
          </cell>
        </row>
        <row r="83">
          <cell r="Q83">
            <v>41800.526701388888</v>
          </cell>
        </row>
        <row r="84">
          <cell r="Q84">
            <v>42054.849050925928</v>
          </cell>
        </row>
        <row r="85">
          <cell r="Q85">
            <v>42487.62700231481</v>
          </cell>
        </row>
        <row r="86">
          <cell r="Q86">
            <v>42109.751250000001</v>
          </cell>
        </row>
        <row r="87">
          <cell r="Q87">
            <v>42497.275706018518</v>
          </cell>
        </row>
        <row r="88">
          <cell r="Q88">
            <v>42058.904074074075</v>
          </cell>
        </row>
        <row r="89">
          <cell r="Q89">
            <v>42207.259918981479</v>
          </cell>
        </row>
        <row r="90">
          <cell r="Q90">
            <v>41807.690081018518</v>
          </cell>
        </row>
        <row r="91">
          <cell r="Q91">
            <v>42284.69694444444</v>
          </cell>
        </row>
        <row r="92">
          <cell r="Q92">
            <v>42045.84238425926</v>
          </cell>
        </row>
        <row r="93">
          <cell r="Q93">
            <v>42184.209537037037</v>
          </cell>
        </row>
        <row r="94">
          <cell r="Q94">
            <v>42160.651817129634</v>
          </cell>
        </row>
        <row r="95">
          <cell r="Q95">
            <v>42341.180636574078</v>
          </cell>
        </row>
        <row r="96">
          <cell r="Q96">
            <v>42329.838159722218</v>
          </cell>
        </row>
        <row r="97">
          <cell r="Q97">
            <v>42170.910231481481</v>
          </cell>
        </row>
        <row r="98">
          <cell r="Q98">
            <v>42571.626192129625</v>
          </cell>
        </row>
        <row r="99">
          <cell r="Q99">
            <v>42151.069606481484</v>
          </cell>
        </row>
        <row r="100">
          <cell r="Q100">
            <v>42101.423541666663</v>
          </cell>
        </row>
        <row r="101">
          <cell r="Q101">
            <v>42034.928252314814</v>
          </cell>
        </row>
        <row r="102">
          <cell r="Q102">
            <v>41944.527627314819</v>
          </cell>
        </row>
        <row r="103">
          <cell r="Q103">
            <v>42593.865405092598</v>
          </cell>
        </row>
        <row r="104">
          <cell r="Q104">
            <v>42503.740868055553</v>
          </cell>
        </row>
        <row r="105">
          <cell r="Q105">
            <v>41927.848900462966</v>
          </cell>
        </row>
        <row r="106">
          <cell r="Q106">
            <v>42375.114988425921</v>
          </cell>
        </row>
        <row r="107">
          <cell r="Q107">
            <v>41963.872361111105</v>
          </cell>
        </row>
        <row r="108">
          <cell r="Q108">
            <v>42143.445219907408</v>
          </cell>
        </row>
        <row r="109">
          <cell r="Q109">
            <v>42460.94222222222</v>
          </cell>
        </row>
        <row r="110">
          <cell r="Q110">
            <v>42553.926527777774</v>
          </cell>
        </row>
        <row r="111">
          <cell r="Q111">
            <v>42152.765717592592</v>
          </cell>
        </row>
        <row r="112">
          <cell r="Q112">
            <v>42116.710752314815</v>
          </cell>
        </row>
        <row r="113">
          <cell r="Q113">
            <v>42155.142638888887</v>
          </cell>
        </row>
        <row r="114">
          <cell r="Q114">
            <v>42432.701724537037</v>
          </cell>
        </row>
        <row r="115">
          <cell r="Q115">
            <v>41780.785729166666</v>
          </cell>
        </row>
        <row r="116">
          <cell r="Q116">
            <v>41740.493657407409</v>
          </cell>
        </row>
        <row r="117">
          <cell r="Q117">
            <v>41766.072500000002</v>
          </cell>
        </row>
        <row r="118">
          <cell r="Q118">
            <v>41766.617291666669</v>
          </cell>
        </row>
        <row r="119">
          <cell r="Q119">
            <v>42248.627013888887</v>
          </cell>
        </row>
        <row r="120">
          <cell r="Q120">
            <v>41885.221550925926</v>
          </cell>
        </row>
        <row r="121">
          <cell r="Q121">
            <v>42159.224432870367</v>
          </cell>
        </row>
        <row r="122">
          <cell r="Q122">
            <v>42265.817002314812</v>
          </cell>
        </row>
        <row r="123">
          <cell r="Q123">
            <v>42136.767175925925</v>
          </cell>
        </row>
        <row r="124">
          <cell r="Q124">
            <v>41975.124340277776</v>
          </cell>
        </row>
        <row r="125">
          <cell r="Q125">
            <v>42172.439571759256</v>
          </cell>
        </row>
        <row r="126">
          <cell r="Q126">
            <v>42065.190694444449</v>
          </cell>
        </row>
        <row r="127">
          <cell r="Q127">
            <v>41848.84002314815</v>
          </cell>
        </row>
        <row r="128">
          <cell r="Q128">
            <v>42103.884930555556</v>
          </cell>
        </row>
        <row r="129">
          <cell r="Q129">
            <v>42059.970729166671</v>
          </cell>
        </row>
        <row r="130">
          <cell r="Q130">
            <v>42041.743090277778</v>
          </cell>
        </row>
        <row r="131">
          <cell r="Q131">
            <v>41829.73715277778</v>
          </cell>
        </row>
        <row r="132">
          <cell r="Q132">
            <v>42128.431064814817</v>
          </cell>
        </row>
        <row r="133">
          <cell r="Q133">
            <v>41789.893599537041</v>
          </cell>
        </row>
        <row r="134">
          <cell r="Q134">
            <v>41833.660995370366</v>
          </cell>
        </row>
        <row r="135">
          <cell r="Q135">
            <v>41914.590011574073</v>
          </cell>
        </row>
        <row r="136">
          <cell r="Q136">
            <v>42611.261064814811</v>
          </cell>
        </row>
        <row r="137">
          <cell r="Q137">
            <v>42253.633159722223</v>
          </cell>
        </row>
        <row r="138">
          <cell r="Q138">
            <v>42295.891828703709</v>
          </cell>
        </row>
        <row r="139">
          <cell r="Q139">
            <v>41841.651597222226</v>
          </cell>
        </row>
        <row r="140">
          <cell r="Q140">
            <v>42402.947002314817</v>
          </cell>
        </row>
        <row r="141">
          <cell r="Q141">
            <v>42509.814108796301</v>
          </cell>
        </row>
        <row r="142">
          <cell r="Q142">
            <v>41865.659780092588</v>
          </cell>
        </row>
        <row r="143">
          <cell r="Q143">
            <v>42047.724444444444</v>
          </cell>
        </row>
        <row r="144">
          <cell r="Q144">
            <v>41793.17219907407</v>
          </cell>
        </row>
        <row r="145">
          <cell r="Q145">
            <v>42763.780671296292</v>
          </cell>
        </row>
        <row r="146">
          <cell r="Q146">
            <v>42180.145787037036</v>
          </cell>
        </row>
        <row r="147">
          <cell r="Q147">
            <v>42255.696006944447</v>
          </cell>
        </row>
        <row r="148">
          <cell r="Q148">
            <v>42007.016458333332</v>
          </cell>
        </row>
        <row r="149">
          <cell r="Q149">
            <v>42615.346817129626</v>
          </cell>
        </row>
        <row r="150">
          <cell r="Q150">
            <v>42372.624166666668</v>
          </cell>
        </row>
        <row r="151">
          <cell r="Q151">
            <v>42682.67768518519</v>
          </cell>
        </row>
        <row r="152">
          <cell r="Q152">
            <v>42154.818819444445</v>
          </cell>
        </row>
        <row r="153">
          <cell r="Q153">
            <v>41999.861064814817</v>
          </cell>
        </row>
        <row r="154">
          <cell r="Q154">
            <v>41815.815046296295</v>
          </cell>
        </row>
        <row r="155">
          <cell r="Q155">
            <v>42756.018506944441</v>
          </cell>
        </row>
        <row r="156">
          <cell r="Q156">
            <v>42373.983449074076</v>
          </cell>
        </row>
        <row r="157">
          <cell r="Q157">
            <v>41854.602650462963</v>
          </cell>
        </row>
        <row r="158">
          <cell r="Q158">
            <v>42065.791574074072</v>
          </cell>
        </row>
        <row r="159">
          <cell r="Q159">
            <v>42469.951284722221</v>
          </cell>
        </row>
        <row r="160">
          <cell r="Q160">
            <v>41954.228032407409</v>
          </cell>
        </row>
        <row r="161">
          <cell r="Q161">
            <v>42079.857974537037</v>
          </cell>
        </row>
        <row r="162">
          <cell r="Q162">
            <v>42762.545810185184</v>
          </cell>
        </row>
        <row r="163">
          <cell r="Q163">
            <v>41977.004976851851</v>
          </cell>
        </row>
        <row r="164">
          <cell r="Q164">
            <v>42171.758611111116</v>
          </cell>
        </row>
        <row r="165">
          <cell r="Q165">
            <v>42056.1324537037</v>
          </cell>
        </row>
        <row r="166">
          <cell r="Q166">
            <v>41867.652280092596</v>
          </cell>
        </row>
        <row r="167">
          <cell r="Q167">
            <v>41779.657870370371</v>
          </cell>
        </row>
        <row r="168">
          <cell r="Q168">
            <v>42679.958472222221</v>
          </cell>
        </row>
        <row r="169">
          <cell r="Q169">
            <v>42032.250208333338</v>
          </cell>
        </row>
        <row r="170">
          <cell r="Q170">
            <v>41793.191875000004</v>
          </cell>
        </row>
        <row r="171">
          <cell r="Q171">
            <v>41982.87364583333</v>
          </cell>
        </row>
        <row r="172">
          <cell r="Q172">
            <v>42193.482291666667</v>
          </cell>
        </row>
        <row r="173">
          <cell r="Q173">
            <v>41843.775011574071</v>
          </cell>
        </row>
        <row r="174">
          <cell r="Q174">
            <v>42136.092488425929</v>
          </cell>
        </row>
        <row r="175">
          <cell r="Q175">
            <v>42317.826377314821</v>
          </cell>
        </row>
        <row r="176">
          <cell r="Q176">
            <v>42663.468078703707</v>
          </cell>
        </row>
        <row r="177">
          <cell r="Q177">
            <v>42186.01116898148</v>
          </cell>
        </row>
        <row r="178">
          <cell r="Q178">
            <v>42095.229166666672</v>
          </cell>
        </row>
        <row r="179">
          <cell r="Q179">
            <v>42124.623877314814</v>
          </cell>
        </row>
        <row r="180">
          <cell r="Q180">
            <v>42143.917743055557</v>
          </cell>
        </row>
        <row r="181">
          <cell r="Q181">
            <v>41906.819513888891</v>
          </cell>
        </row>
        <row r="182">
          <cell r="Q182">
            <v>41834.135370370372</v>
          </cell>
        </row>
        <row r="183">
          <cell r="Q183">
            <v>41863.359282407408</v>
          </cell>
        </row>
        <row r="184">
          <cell r="Q184">
            <v>42224.756909722222</v>
          </cell>
        </row>
        <row r="185">
          <cell r="Q185">
            <v>41939.8122337963</v>
          </cell>
        </row>
        <row r="186">
          <cell r="Q186">
            <v>42059.270023148143</v>
          </cell>
        </row>
        <row r="187">
          <cell r="Q187">
            <v>42308.211215277777</v>
          </cell>
        </row>
        <row r="188">
          <cell r="Q188">
            <v>42114.818935185183</v>
          </cell>
        </row>
        <row r="189">
          <cell r="Q189">
            <v>42492.98505787037</v>
          </cell>
        </row>
        <row r="190">
          <cell r="Q190">
            <v>42494.471666666665</v>
          </cell>
        </row>
        <row r="191">
          <cell r="Q191">
            <v>41863.527326388888</v>
          </cell>
        </row>
        <row r="192">
          <cell r="Q192">
            <v>41843.664618055554</v>
          </cell>
        </row>
        <row r="193">
          <cell r="Q193">
            <v>42358.684872685189</v>
          </cell>
        </row>
        <row r="194">
          <cell r="Q194">
            <v>42657.38726851852</v>
          </cell>
        </row>
        <row r="195">
          <cell r="Q195">
            <v>41926.542303240742</v>
          </cell>
        </row>
        <row r="196">
          <cell r="Q196">
            <v>42020.768634259264</v>
          </cell>
        </row>
        <row r="197">
          <cell r="Q197">
            <v>42075.979988425926</v>
          </cell>
        </row>
        <row r="198">
          <cell r="Q198">
            <v>41786.959745370368</v>
          </cell>
        </row>
        <row r="199">
          <cell r="Q199">
            <v>41820.870821759258</v>
          </cell>
        </row>
        <row r="200">
          <cell r="Q200">
            <v>41970.085046296299</v>
          </cell>
        </row>
        <row r="201">
          <cell r="Q201">
            <v>41830.267407407409</v>
          </cell>
        </row>
        <row r="202">
          <cell r="Q202">
            <v>42265.683182870373</v>
          </cell>
        </row>
        <row r="203">
          <cell r="Q203">
            <v>42601.827141203699</v>
          </cell>
        </row>
        <row r="204">
          <cell r="Q204">
            <v>42433.338749999995</v>
          </cell>
        </row>
        <row r="205">
          <cell r="Q205">
            <v>42228.151701388888</v>
          </cell>
        </row>
        <row r="206">
          <cell r="Q206">
            <v>42415.168564814812</v>
          </cell>
        </row>
        <row r="207">
          <cell r="Q207">
            <v>42538.968310185184</v>
          </cell>
        </row>
        <row r="208">
          <cell r="Q208">
            <v>42233.671747685185</v>
          </cell>
        </row>
        <row r="209">
          <cell r="Q209">
            <v>42221.656782407401</v>
          </cell>
        </row>
        <row r="210">
          <cell r="Q210">
            <v>42675.262962962966</v>
          </cell>
        </row>
        <row r="211">
          <cell r="Q211">
            <v>42534.631481481483</v>
          </cell>
        </row>
        <row r="212">
          <cell r="Q212">
            <v>42151.905717592599</v>
          </cell>
        </row>
        <row r="213">
          <cell r="Q213">
            <v>41915.400219907409</v>
          </cell>
        </row>
        <row r="214">
          <cell r="Q214">
            <v>41961.492488425924</v>
          </cell>
        </row>
        <row r="215">
          <cell r="Q215">
            <v>41940.587233796294</v>
          </cell>
        </row>
        <row r="216">
          <cell r="Q216">
            <v>42111.904097222221</v>
          </cell>
        </row>
        <row r="217">
          <cell r="Q217">
            <v>42279.778564814813</v>
          </cell>
        </row>
        <row r="218">
          <cell r="Q218">
            <v>42213.662905092591</v>
          </cell>
        </row>
        <row r="219">
          <cell r="Q219">
            <v>42109.801712962959</v>
          </cell>
        </row>
        <row r="220">
          <cell r="Q220">
            <v>42031.833587962959</v>
          </cell>
        </row>
        <row r="221">
          <cell r="Q221">
            <v>42615.142870370371</v>
          </cell>
        </row>
        <row r="222">
          <cell r="Q222">
            <v>41829.325497685182</v>
          </cell>
        </row>
        <row r="223">
          <cell r="Q223">
            <v>42016.120613425926</v>
          </cell>
        </row>
        <row r="224">
          <cell r="Q224">
            <v>42439.702314814815</v>
          </cell>
        </row>
        <row r="225">
          <cell r="Q225">
            <v>42433.825717592597</v>
          </cell>
        </row>
        <row r="226">
          <cell r="Q226">
            <v>42243.790393518517</v>
          </cell>
        </row>
        <row r="227">
          <cell r="Q227">
            <v>42550.048449074078</v>
          </cell>
        </row>
        <row r="228">
          <cell r="Q228">
            <v>41774.651203703703</v>
          </cell>
        </row>
        <row r="229">
          <cell r="Q229">
            <v>42306.848854166667</v>
          </cell>
        </row>
        <row r="230">
          <cell r="Q230">
            <v>42457.932025462964</v>
          </cell>
        </row>
        <row r="231">
          <cell r="Q231">
            <v>42513.976319444439</v>
          </cell>
        </row>
        <row r="232">
          <cell r="Q232">
            <v>41816.950370370374</v>
          </cell>
        </row>
        <row r="233">
          <cell r="Q233">
            <v>41880.788842592592</v>
          </cell>
        </row>
        <row r="234">
          <cell r="Q234">
            <v>42342.845555555556</v>
          </cell>
        </row>
        <row r="235">
          <cell r="Q235">
            <v>41745.891319444447</v>
          </cell>
        </row>
        <row r="236">
          <cell r="Q236">
            <v>42311.621458333335</v>
          </cell>
        </row>
        <row r="237">
          <cell r="Q237">
            <v>42296.154131944444</v>
          </cell>
        </row>
        <row r="238">
          <cell r="Q238">
            <v>42053.722060185188</v>
          </cell>
        </row>
        <row r="239">
          <cell r="Q239">
            <v>42414.235879629632</v>
          </cell>
        </row>
        <row r="240">
          <cell r="Q240">
            <v>41801.711550925924</v>
          </cell>
        </row>
        <row r="241">
          <cell r="Q241">
            <v>42770.290590277778</v>
          </cell>
        </row>
        <row r="242">
          <cell r="Q242">
            <v>42452.815659722226</v>
          </cell>
        </row>
        <row r="243">
          <cell r="Q243">
            <v>42601.854699074072</v>
          </cell>
        </row>
        <row r="244">
          <cell r="Q244">
            <v>42447.863553240735</v>
          </cell>
        </row>
        <row r="245">
          <cell r="Q245">
            <v>41811.536180555559</v>
          </cell>
        </row>
        <row r="246">
          <cell r="Q246">
            <v>41981.067523148144</v>
          </cell>
        </row>
        <row r="247">
          <cell r="Q247">
            <v>42469.68414351852</v>
          </cell>
        </row>
        <row r="248">
          <cell r="Q248">
            <v>42493.546851851846</v>
          </cell>
        </row>
        <row r="249">
          <cell r="Q249">
            <v>42534.866875</v>
          </cell>
        </row>
        <row r="250">
          <cell r="Q250">
            <v>41830.858344907407</v>
          </cell>
        </row>
        <row r="251">
          <cell r="Q251">
            <v>42543.788564814815</v>
          </cell>
        </row>
        <row r="252">
          <cell r="Q252">
            <v>41975.642974537041</v>
          </cell>
        </row>
        <row r="253">
          <cell r="Q253">
            <v>42069.903437500005</v>
          </cell>
        </row>
        <row r="254">
          <cell r="Q254">
            <v>41795.598923611113</v>
          </cell>
        </row>
        <row r="255">
          <cell r="Q255">
            <v>42508.179965277777</v>
          </cell>
        </row>
        <row r="256">
          <cell r="Q256">
            <v>42132.809953703705</v>
          </cell>
        </row>
        <row r="257">
          <cell r="Q257">
            <v>41747.86986111111</v>
          </cell>
        </row>
        <row r="258">
          <cell r="Q258">
            <v>41920.963472222218</v>
          </cell>
        </row>
        <row r="259">
          <cell r="Q259">
            <v>42399.707407407404</v>
          </cell>
        </row>
        <row r="260">
          <cell r="Q260">
            <v>42467.548541666663</v>
          </cell>
        </row>
        <row r="261">
          <cell r="Q261">
            <v>41765.92465277778</v>
          </cell>
        </row>
        <row r="262">
          <cell r="Q262">
            <v>42230.08116898148</v>
          </cell>
        </row>
        <row r="263">
          <cell r="Q263">
            <v>42286.749780092592</v>
          </cell>
        </row>
        <row r="264">
          <cell r="Q264">
            <v>42401.672372685185</v>
          </cell>
        </row>
        <row r="265">
          <cell r="Q265">
            <v>42125.644467592589</v>
          </cell>
        </row>
        <row r="266">
          <cell r="Q266">
            <v>42289.94049768518</v>
          </cell>
        </row>
        <row r="267">
          <cell r="Q267">
            <v>42107.864722222221</v>
          </cell>
        </row>
        <row r="268">
          <cell r="Q268">
            <v>41809.389930555553</v>
          </cell>
        </row>
        <row r="269">
          <cell r="Q269">
            <v>42019.683761574073</v>
          </cell>
        </row>
        <row r="270">
          <cell r="Q270">
            <v>41950.26694444444</v>
          </cell>
        </row>
        <row r="271">
          <cell r="Q271">
            <v>42069.391446759255</v>
          </cell>
        </row>
        <row r="272">
          <cell r="Q272">
            <v>42061.963263888887</v>
          </cell>
        </row>
        <row r="273">
          <cell r="Q273">
            <v>41842.828680555554</v>
          </cell>
        </row>
        <row r="274">
          <cell r="Q274">
            <v>42437.64534722222</v>
          </cell>
        </row>
        <row r="275">
          <cell r="Q275">
            <v>42775.964212962965</v>
          </cell>
        </row>
        <row r="276">
          <cell r="Q276">
            <v>41879.043530092589</v>
          </cell>
        </row>
        <row r="277">
          <cell r="Q277">
            <v>42020.587349537032</v>
          </cell>
        </row>
        <row r="278">
          <cell r="Q278">
            <v>41890.16269675926</v>
          </cell>
        </row>
        <row r="279">
          <cell r="Q279">
            <v>41872.807696759257</v>
          </cell>
        </row>
        <row r="280">
          <cell r="Q280">
            <v>42391.772997685184</v>
          </cell>
        </row>
        <row r="281">
          <cell r="Q281">
            <v>41848.772928240738</v>
          </cell>
        </row>
        <row r="282">
          <cell r="Q282">
            <v>42177.964201388888</v>
          </cell>
        </row>
        <row r="283">
          <cell r="Q283">
            <v>41851.700925925928</v>
          </cell>
        </row>
        <row r="284">
          <cell r="Q284">
            <v>41921.770439814813</v>
          </cell>
        </row>
        <row r="285">
          <cell r="Q285">
            <v>42002.54488425926</v>
          </cell>
        </row>
        <row r="286">
          <cell r="Q286">
            <v>42096.544548611113</v>
          </cell>
        </row>
        <row r="287">
          <cell r="Q287">
            <v>42021.301192129627</v>
          </cell>
        </row>
        <row r="288">
          <cell r="Q288">
            <v>42419.246168981481</v>
          </cell>
        </row>
        <row r="289">
          <cell r="Q289">
            <v>42174.780821759254</v>
          </cell>
        </row>
        <row r="290">
          <cell r="Q290">
            <v>41869.872685185182</v>
          </cell>
        </row>
        <row r="291">
          <cell r="Q291">
            <v>41856.672152777777</v>
          </cell>
        </row>
        <row r="292">
          <cell r="Q292">
            <v>42620.91097222222</v>
          </cell>
        </row>
        <row r="293">
          <cell r="Q293">
            <v>42417.675879629634</v>
          </cell>
        </row>
        <row r="294">
          <cell r="Q294">
            <v>42057.190960648149</v>
          </cell>
        </row>
        <row r="295">
          <cell r="Q295">
            <v>41878.911550925928</v>
          </cell>
        </row>
        <row r="296">
          <cell r="Q296">
            <v>41990.584108796291</v>
          </cell>
        </row>
        <row r="297">
          <cell r="Q297">
            <v>42408.999571759254</v>
          </cell>
        </row>
        <row r="298">
          <cell r="Q298">
            <v>42217.670104166667</v>
          </cell>
        </row>
        <row r="299">
          <cell r="Q299">
            <v>42151.237685185188</v>
          </cell>
        </row>
        <row r="300">
          <cell r="Q300">
            <v>42282.655543981484</v>
          </cell>
        </row>
        <row r="301">
          <cell r="Q301">
            <v>42768.97084490741</v>
          </cell>
        </row>
        <row r="302">
          <cell r="Q302">
            <v>41765.938657407409</v>
          </cell>
        </row>
        <row r="303">
          <cell r="Q303">
            <v>42322.025115740747</v>
          </cell>
        </row>
        <row r="304">
          <cell r="Q304">
            <v>42374.655081018514</v>
          </cell>
        </row>
        <row r="305">
          <cell r="Q305">
            <v>41941.585231481484</v>
          </cell>
        </row>
        <row r="306">
          <cell r="Q306">
            <v>42293.809212962966</v>
          </cell>
        </row>
        <row r="307">
          <cell r="Q307">
            <v>42614.268796296295</v>
          </cell>
        </row>
        <row r="308">
          <cell r="Q308">
            <v>42067.947337962964</v>
          </cell>
        </row>
        <row r="309">
          <cell r="Q309">
            <v>41903.882951388885</v>
          </cell>
        </row>
        <row r="310">
          <cell r="Q310">
            <v>41804.937083333331</v>
          </cell>
        </row>
        <row r="311">
          <cell r="Q311">
            <v>42497.070775462969</v>
          </cell>
        </row>
        <row r="312">
          <cell r="Q312">
            <v>41869.798726851855</v>
          </cell>
        </row>
        <row r="313">
          <cell r="Q313">
            <v>42305.670914351853</v>
          </cell>
        </row>
        <row r="314">
          <cell r="Q314">
            <v>42144.231527777782</v>
          </cell>
        </row>
        <row r="315">
          <cell r="Q315">
            <v>42559.474004629628</v>
          </cell>
        </row>
        <row r="316">
          <cell r="Q316">
            <v>41995.084074074075</v>
          </cell>
        </row>
        <row r="317">
          <cell r="Q317">
            <v>41948.957465277781</v>
          </cell>
        </row>
        <row r="318">
          <cell r="Q318">
            <v>42074.219699074078</v>
          </cell>
        </row>
        <row r="319">
          <cell r="Q319">
            <v>41842.201261574075</v>
          </cell>
        </row>
        <row r="320">
          <cell r="Q320">
            <v>41904.650578703702</v>
          </cell>
        </row>
        <row r="321">
          <cell r="Q321">
            <v>41991.022488425922</v>
          </cell>
        </row>
        <row r="322">
          <cell r="Q322">
            <v>42436.509108796294</v>
          </cell>
        </row>
        <row r="323">
          <cell r="Q323">
            <v>42169.958506944444</v>
          </cell>
        </row>
        <row r="324">
          <cell r="Q324">
            <v>41905.636469907404</v>
          </cell>
        </row>
        <row r="325">
          <cell r="Q325">
            <v>41761.810150462967</v>
          </cell>
        </row>
        <row r="326">
          <cell r="Q326">
            <v>41865.878657407404</v>
          </cell>
        </row>
        <row r="327">
          <cell r="Q327">
            <v>41928.690138888887</v>
          </cell>
        </row>
        <row r="328">
          <cell r="Q328">
            <v>42613.841261574074</v>
          </cell>
        </row>
        <row r="329">
          <cell r="Q329">
            <v>41779.648506944446</v>
          </cell>
        </row>
        <row r="330">
          <cell r="Q330">
            <v>42534.933321759265</v>
          </cell>
        </row>
        <row r="331">
          <cell r="Q331">
            <v>42310.968518518523</v>
          </cell>
        </row>
        <row r="332">
          <cell r="Q332">
            <v>42446.060694444444</v>
          </cell>
        </row>
        <row r="333">
          <cell r="Q333">
            <v>41866.640648148146</v>
          </cell>
        </row>
        <row r="334">
          <cell r="Q334">
            <v>41779.695092592592</v>
          </cell>
        </row>
        <row r="335">
          <cell r="Q335">
            <v>42421.141469907408</v>
          </cell>
        </row>
        <row r="336">
          <cell r="Q336">
            <v>42523.739212962959</v>
          </cell>
        </row>
        <row r="337">
          <cell r="Q337">
            <v>41787.681527777779</v>
          </cell>
        </row>
        <row r="338">
          <cell r="Q338">
            <v>42093.588263888887</v>
          </cell>
        </row>
        <row r="339">
          <cell r="Q339">
            <v>41833.951516203706</v>
          </cell>
        </row>
        <row r="340">
          <cell r="Q340">
            <v>42479.039212962962</v>
          </cell>
        </row>
        <row r="341">
          <cell r="Q341">
            <v>42235.117476851854</v>
          </cell>
        </row>
        <row r="342">
          <cell r="Q342">
            <v>42718.963599537034</v>
          </cell>
        </row>
        <row r="343">
          <cell r="Q343">
            <v>42022.661527777775</v>
          </cell>
        </row>
        <row r="344">
          <cell r="Q344">
            <v>42031.666898148149</v>
          </cell>
        </row>
        <row r="345">
          <cell r="Q345">
            <v>42700.804756944446</v>
          </cell>
        </row>
        <row r="346">
          <cell r="Q346">
            <v>41812.77443287037</v>
          </cell>
        </row>
        <row r="347">
          <cell r="Q347">
            <v>42078.34520833334</v>
          </cell>
        </row>
        <row r="348">
          <cell r="Q348">
            <v>42283.552951388891</v>
          </cell>
        </row>
        <row r="349">
          <cell r="Q349">
            <v>41779.045937499999</v>
          </cell>
        </row>
        <row r="350">
          <cell r="Q350">
            <v>41905.795706018522</v>
          </cell>
        </row>
        <row r="351">
          <cell r="Q351">
            <v>42695.7105787037</v>
          </cell>
        </row>
        <row r="352">
          <cell r="Q352">
            <v>42732.787523148145</v>
          </cell>
        </row>
        <row r="353">
          <cell r="Q353">
            <v>42510.938900462963</v>
          </cell>
        </row>
        <row r="354">
          <cell r="Q354">
            <v>42511.698101851856</v>
          </cell>
        </row>
        <row r="355">
          <cell r="Q355">
            <v>42041.581307870365</v>
          </cell>
        </row>
        <row r="356">
          <cell r="Q356">
            <v>42307.189270833333</v>
          </cell>
        </row>
        <row r="357">
          <cell r="Q357">
            <v>42353.761759259258</v>
          </cell>
        </row>
        <row r="358">
          <cell r="Q358">
            <v>42622.436412037037</v>
          </cell>
        </row>
        <row r="359">
          <cell r="Q359">
            <v>42058.603877314818</v>
          </cell>
        </row>
        <row r="360">
          <cell r="Q360">
            <v>42304.940960648149</v>
          </cell>
        </row>
        <row r="361">
          <cell r="Q361">
            <v>42538.742893518516</v>
          </cell>
        </row>
        <row r="362">
          <cell r="Q362">
            <v>41990.612546296295</v>
          </cell>
        </row>
        <row r="363">
          <cell r="Q363">
            <v>42122.732499999998</v>
          </cell>
        </row>
        <row r="364">
          <cell r="Q364">
            <v>42209.67288194444</v>
          </cell>
        </row>
        <row r="365">
          <cell r="Q365">
            <v>41990.506377314814</v>
          </cell>
        </row>
        <row r="366">
          <cell r="Q366">
            <v>42039.194988425923</v>
          </cell>
        </row>
        <row r="367">
          <cell r="Q367">
            <v>42178.815891203703</v>
          </cell>
        </row>
        <row r="368">
          <cell r="Q368">
            <v>41890.086805555555</v>
          </cell>
        </row>
        <row r="369">
          <cell r="Q369">
            <v>42693.031828703708</v>
          </cell>
        </row>
        <row r="370">
          <cell r="Q370">
            <v>42750.530312499999</v>
          </cell>
        </row>
        <row r="371">
          <cell r="Q371">
            <v>42344.824502314819</v>
          </cell>
        </row>
        <row r="372">
          <cell r="Q372">
            <v>42495.722187499996</v>
          </cell>
        </row>
        <row r="373">
          <cell r="Q373">
            <v>42570.850381944445</v>
          </cell>
        </row>
        <row r="374">
          <cell r="Q374">
            <v>41927.124884259261</v>
          </cell>
        </row>
        <row r="375">
          <cell r="Q375">
            <v>42730.903726851851</v>
          </cell>
        </row>
        <row r="376">
          <cell r="Q376">
            <v>42475.848067129627</v>
          </cell>
        </row>
        <row r="377">
          <cell r="Q377">
            <v>42188.83293981482</v>
          </cell>
        </row>
        <row r="378">
          <cell r="Q378">
            <v>42640.278171296297</v>
          </cell>
        </row>
        <row r="379">
          <cell r="Q379">
            <v>42697.010520833333</v>
          </cell>
        </row>
        <row r="380">
          <cell r="Q380">
            <v>42053.049375000002</v>
          </cell>
        </row>
        <row r="381">
          <cell r="Q381">
            <v>41883.916678240741</v>
          </cell>
        </row>
        <row r="382">
          <cell r="Q382">
            <v>42767.031678240746</v>
          </cell>
        </row>
        <row r="383">
          <cell r="Q383">
            <v>42307.539398148147</v>
          </cell>
        </row>
        <row r="384">
          <cell r="Q384">
            <v>42512.626747685179</v>
          </cell>
        </row>
        <row r="385">
          <cell r="Q385">
            <v>42029.135879629626</v>
          </cell>
        </row>
        <row r="386">
          <cell r="Q386">
            <v>42400.946597222224</v>
          </cell>
        </row>
        <row r="387">
          <cell r="Q387">
            <v>42358.573182870372</v>
          </cell>
        </row>
        <row r="388">
          <cell r="Q388">
            <v>25569</v>
          </cell>
        </row>
        <row r="389">
          <cell r="Q389">
            <v>25569</v>
          </cell>
        </row>
        <row r="390">
          <cell r="Q390">
            <v>25569</v>
          </cell>
        </row>
        <row r="391">
          <cell r="Q391">
            <v>25569</v>
          </cell>
        </row>
        <row r="392">
          <cell r="Q392">
            <v>25569</v>
          </cell>
        </row>
        <row r="393">
          <cell r="Q393">
            <v>25569</v>
          </cell>
        </row>
        <row r="394">
          <cell r="Q394">
            <v>25569</v>
          </cell>
        </row>
        <row r="395">
          <cell r="Q395">
            <v>25569</v>
          </cell>
        </row>
        <row r="396">
          <cell r="Q396">
            <v>25569</v>
          </cell>
        </row>
        <row r="397">
          <cell r="Q397">
            <v>25569</v>
          </cell>
        </row>
        <row r="398">
          <cell r="Q398">
            <v>25569</v>
          </cell>
        </row>
        <row r="399">
          <cell r="Q399">
            <v>25569</v>
          </cell>
        </row>
        <row r="400">
          <cell r="Q400">
            <v>25569</v>
          </cell>
        </row>
        <row r="401">
          <cell r="Q401">
            <v>25569</v>
          </cell>
        </row>
        <row r="402">
          <cell r="Q402">
            <v>25569</v>
          </cell>
        </row>
        <row r="403">
          <cell r="Q403">
            <v>25569</v>
          </cell>
        </row>
        <row r="404">
          <cell r="Q404">
            <v>25569</v>
          </cell>
        </row>
        <row r="405">
          <cell r="Q405">
            <v>25569</v>
          </cell>
        </row>
        <row r="406">
          <cell r="Q406">
            <v>25569</v>
          </cell>
        </row>
        <row r="407">
          <cell r="Q407">
            <v>25569</v>
          </cell>
        </row>
        <row r="408">
          <cell r="Q408">
            <v>25569</v>
          </cell>
        </row>
        <row r="409">
          <cell r="Q409">
            <v>25569</v>
          </cell>
        </row>
        <row r="410">
          <cell r="Q410">
            <v>25569</v>
          </cell>
        </row>
        <row r="411">
          <cell r="Q411">
            <v>25569</v>
          </cell>
        </row>
        <row r="412">
          <cell r="Q412">
            <v>25569</v>
          </cell>
        </row>
        <row r="413">
          <cell r="Q413">
            <v>25569</v>
          </cell>
        </row>
        <row r="414">
          <cell r="Q414">
            <v>25569</v>
          </cell>
        </row>
        <row r="415">
          <cell r="Q415">
            <v>25569</v>
          </cell>
        </row>
        <row r="416">
          <cell r="Q416">
            <v>25569</v>
          </cell>
        </row>
        <row r="417">
          <cell r="Q417">
            <v>25569</v>
          </cell>
        </row>
        <row r="418">
          <cell r="Q418">
            <v>25569</v>
          </cell>
        </row>
        <row r="419">
          <cell r="Q419">
            <v>25569</v>
          </cell>
        </row>
        <row r="420">
          <cell r="Q420">
            <v>25569</v>
          </cell>
        </row>
        <row r="421">
          <cell r="Q421">
            <v>25569</v>
          </cell>
        </row>
        <row r="422">
          <cell r="Q422">
            <v>25569</v>
          </cell>
        </row>
        <row r="423">
          <cell r="Q423">
            <v>25569</v>
          </cell>
        </row>
        <row r="424">
          <cell r="Q424">
            <v>25569</v>
          </cell>
        </row>
        <row r="425">
          <cell r="Q425">
            <v>25569</v>
          </cell>
        </row>
        <row r="426">
          <cell r="Q426">
            <v>25569</v>
          </cell>
        </row>
        <row r="427">
          <cell r="Q427">
            <v>25569</v>
          </cell>
        </row>
        <row r="428">
          <cell r="Q428">
            <v>25569</v>
          </cell>
        </row>
        <row r="429">
          <cell r="Q429">
            <v>25569</v>
          </cell>
        </row>
        <row r="430">
          <cell r="Q430">
            <v>25569</v>
          </cell>
        </row>
        <row r="431">
          <cell r="Q431">
            <v>25569</v>
          </cell>
        </row>
        <row r="432">
          <cell r="Q432">
            <v>25569</v>
          </cell>
        </row>
        <row r="433">
          <cell r="Q433">
            <v>25569</v>
          </cell>
        </row>
        <row r="434">
          <cell r="Q434">
            <v>25569</v>
          </cell>
        </row>
        <row r="435">
          <cell r="Q435">
            <v>25569</v>
          </cell>
        </row>
        <row r="436">
          <cell r="Q436">
            <v>25569</v>
          </cell>
        </row>
        <row r="437">
          <cell r="Q437">
            <v>25569</v>
          </cell>
        </row>
        <row r="438">
          <cell r="Q438">
            <v>25569</v>
          </cell>
        </row>
        <row r="439">
          <cell r="Q439">
            <v>25569</v>
          </cell>
        </row>
        <row r="440">
          <cell r="Q440">
            <v>25569</v>
          </cell>
        </row>
        <row r="441">
          <cell r="Q441">
            <v>25569</v>
          </cell>
        </row>
        <row r="442">
          <cell r="Q442">
            <v>25569</v>
          </cell>
        </row>
        <row r="443">
          <cell r="Q443">
            <v>25569</v>
          </cell>
        </row>
        <row r="444">
          <cell r="Q444">
            <v>25569</v>
          </cell>
        </row>
        <row r="445">
          <cell r="Q445">
            <v>25569</v>
          </cell>
        </row>
        <row r="446">
          <cell r="Q446">
            <v>25569</v>
          </cell>
        </row>
        <row r="447">
          <cell r="Q447">
            <v>25569</v>
          </cell>
        </row>
        <row r="448">
          <cell r="Q448">
            <v>25569</v>
          </cell>
        </row>
        <row r="449">
          <cell r="Q449">
            <v>25569</v>
          </cell>
        </row>
        <row r="450">
          <cell r="Q450">
            <v>25569</v>
          </cell>
        </row>
        <row r="451">
          <cell r="Q451">
            <v>25569</v>
          </cell>
        </row>
        <row r="452">
          <cell r="Q452">
            <v>25569</v>
          </cell>
        </row>
        <row r="453">
          <cell r="Q453">
            <v>25569</v>
          </cell>
        </row>
        <row r="454">
          <cell r="Q454">
            <v>25569</v>
          </cell>
        </row>
        <row r="455">
          <cell r="Q455">
            <v>25569</v>
          </cell>
        </row>
        <row r="456">
          <cell r="Q456">
            <v>25569</v>
          </cell>
        </row>
        <row r="457">
          <cell r="Q457">
            <v>25569</v>
          </cell>
        </row>
        <row r="458">
          <cell r="Q458">
            <v>25569</v>
          </cell>
        </row>
        <row r="459">
          <cell r="Q459">
            <v>25569</v>
          </cell>
        </row>
        <row r="460">
          <cell r="Q460">
            <v>25569</v>
          </cell>
        </row>
        <row r="461">
          <cell r="Q461">
            <v>25569</v>
          </cell>
        </row>
        <row r="462">
          <cell r="Q462">
            <v>25569</v>
          </cell>
        </row>
        <row r="463">
          <cell r="Q463">
            <v>25569</v>
          </cell>
        </row>
        <row r="464">
          <cell r="Q464">
            <v>25569</v>
          </cell>
        </row>
        <row r="465">
          <cell r="Q465">
            <v>25569</v>
          </cell>
        </row>
        <row r="466">
          <cell r="Q466">
            <v>25569</v>
          </cell>
        </row>
        <row r="467">
          <cell r="Q467">
            <v>25569</v>
          </cell>
        </row>
        <row r="468">
          <cell r="Q468">
            <v>25569</v>
          </cell>
        </row>
        <row r="469">
          <cell r="Q469">
            <v>25569</v>
          </cell>
        </row>
        <row r="470">
          <cell r="Q470">
            <v>25569</v>
          </cell>
        </row>
        <row r="471">
          <cell r="Q471">
            <v>25569</v>
          </cell>
        </row>
        <row r="472">
          <cell r="Q472">
            <v>25569</v>
          </cell>
        </row>
        <row r="473">
          <cell r="Q473">
            <v>25569</v>
          </cell>
        </row>
        <row r="474">
          <cell r="Q474">
            <v>25569</v>
          </cell>
        </row>
        <row r="475">
          <cell r="Q475">
            <v>25569</v>
          </cell>
        </row>
        <row r="476">
          <cell r="Q476">
            <v>25569</v>
          </cell>
        </row>
        <row r="477">
          <cell r="Q477">
            <v>25569</v>
          </cell>
        </row>
        <row r="478">
          <cell r="Q478">
            <v>25569</v>
          </cell>
        </row>
        <row r="479">
          <cell r="Q479">
            <v>25569</v>
          </cell>
        </row>
        <row r="480">
          <cell r="Q480">
            <v>25569</v>
          </cell>
        </row>
        <row r="481">
          <cell r="Q481">
            <v>25569</v>
          </cell>
        </row>
        <row r="482">
          <cell r="Q482">
            <v>25569</v>
          </cell>
        </row>
        <row r="483">
          <cell r="Q483">
            <v>25569</v>
          </cell>
        </row>
        <row r="484">
          <cell r="Q484">
            <v>25569</v>
          </cell>
        </row>
        <row r="485">
          <cell r="Q485">
            <v>25569</v>
          </cell>
        </row>
        <row r="486">
          <cell r="Q486">
            <v>25569</v>
          </cell>
        </row>
        <row r="487">
          <cell r="Q487">
            <v>25569</v>
          </cell>
        </row>
        <row r="488">
          <cell r="Q488">
            <v>25569</v>
          </cell>
        </row>
        <row r="489">
          <cell r="Q489">
            <v>25569</v>
          </cell>
        </row>
        <row r="490">
          <cell r="Q490">
            <v>25569</v>
          </cell>
        </row>
        <row r="491">
          <cell r="Q491">
            <v>25569</v>
          </cell>
        </row>
        <row r="492">
          <cell r="Q492">
            <v>25569</v>
          </cell>
        </row>
        <row r="493">
          <cell r="Q493">
            <v>25569</v>
          </cell>
        </row>
        <row r="494">
          <cell r="Q494">
            <v>25569</v>
          </cell>
        </row>
        <row r="495">
          <cell r="Q495">
            <v>25569</v>
          </cell>
        </row>
        <row r="496">
          <cell r="Q496">
            <v>25569</v>
          </cell>
        </row>
        <row r="497">
          <cell r="Q497">
            <v>25569</v>
          </cell>
        </row>
        <row r="498">
          <cell r="Q498">
            <v>25569</v>
          </cell>
        </row>
        <row r="499">
          <cell r="Q499">
            <v>25569</v>
          </cell>
        </row>
        <row r="500">
          <cell r="Q500">
            <v>25569</v>
          </cell>
        </row>
        <row r="501">
          <cell r="Q501">
            <v>25569</v>
          </cell>
        </row>
        <row r="502">
          <cell r="Q502">
            <v>25569</v>
          </cell>
        </row>
        <row r="503">
          <cell r="Q503">
            <v>25569</v>
          </cell>
        </row>
        <row r="504">
          <cell r="Q504">
            <v>25569</v>
          </cell>
        </row>
        <row r="505">
          <cell r="Q505">
            <v>25569</v>
          </cell>
        </row>
        <row r="506">
          <cell r="Q506">
            <v>25569</v>
          </cell>
        </row>
        <row r="507">
          <cell r="Q507">
            <v>25569</v>
          </cell>
        </row>
        <row r="508">
          <cell r="Q508">
            <v>25569</v>
          </cell>
        </row>
        <row r="509">
          <cell r="Q509">
            <v>25569</v>
          </cell>
        </row>
        <row r="510">
          <cell r="Q510">
            <v>25569</v>
          </cell>
        </row>
        <row r="511">
          <cell r="Q511">
            <v>25569</v>
          </cell>
        </row>
        <row r="512">
          <cell r="Q512">
            <v>25569</v>
          </cell>
        </row>
        <row r="513">
          <cell r="Q513">
            <v>25569</v>
          </cell>
        </row>
        <row r="514">
          <cell r="Q514">
            <v>25569</v>
          </cell>
        </row>
        <row r="515">
          <cell r="Q515">
            <v>25569</v>
          </cell>
        </row>
        <row r="516">
          <cell r="Q516">
            <v>25569</v>
          </cell>
        </row>
        <row r="517">
          <cell r="Q517">
            <v>25569</v>
          </cell>
        </row>
        <row r="518">
          <cell r="Q518">
            <v>25569</v>
          </cell>
        </row>
        <row r="519">
          <cell r="Q519">
            <v>25569</v>
          </cell>
        </row>
        <row r="520">
          <cell r="Q520">
            <v>25569</v>
          </cell>
        </row>
        <row r="521">
          <cell r="Q521">
            <v>25569</v>
          </cell>
        </row>
        <row r="522">
          <cell r="Q522">
            <v>25569</v>
          </cell>
        </row>
        <row r="523">
          <cell r="Q523">
            <v>25569</v>
          </cell>
        </row>
        <row r="524">
          <cell r="Q524">
            <v>25569</v>
          </cell>
        </row>
        <row r="525">
          <cell r="Q525">
            <v>25569</v>
          </cell>
        </row>
        <row r="526">
          <cell r="Q526">
            <v>25569</v>
          </cell>
        </row>
        <row r="527">
          <cell r="Q527">
            <v>25569</v>
          </cell>
        </row>
        <row r="528">
          <cell r="Q528">
            <v>25569</v>
          </cell>
        </row>
        <row r="529">
          <cell r="Q529">
            <v>25569</v>
          </cell>
        </row>
        <row r="530">
          <cell r="Q530">
            <v>25569</v>
          </cell>
        </row>
        <row r="531">
          <cell r="Q531">
            <v>25569</v>
          </cell>
        </row>
        <row r="532">
          <cell r="Q532">
            <v>25569</v>
          </cell>
        </row>
        <row r="533">
          <cell r="Q533">
            <v>25569</v>
          </cell>
        </row>
        <row r="534">
          <cell r="Q534">
            <v>25569</v>
          </cell>
        </row>
        <row r="535">
          <cell r="Q535">
            <v>25569</v>
          </cell>
        </row>
        <row r="536">
          <cell r="Q536">
            <v>25569</v>
          </cell>
        </row>
        <row r="537">
          <cell r="Q537">
            <v>25569</v>
          </cell>
        </row>
        <row r="538">
          <cell r="Q538">
            <v>25569</v>
          </cell>
        </row>
        <row r="539">
          <cell r="Q539">
            <v>25569</v>
          </cell>
        </row>
        <row r="540">
          <cell r="Q540">
            <v>25569</v>
          </cell>
        </row>
        <row r="541">
          <cell r="Q541">
            <v>25569</v>
          </cell>
        </row>
        <row r="542">
          <cell r="Q542">
            <v>25569</v>
          </cell>
        </row>
        <row r="543">
          <cell r="Q543">
            <v>25569</v>
          </cell>
        </row>
        <row r="544">
          <cell r="Q544">
            <v>25569</v>
          </cell>
        </row>
        <row r="545">
          <cell r="Q545">
            <v>25569</v>
          </cell>
        </row>
        <row r="546">
          <cell r="Q546">
            <v>25569</v>
          </cell>
        </row>
        <row r="547">
          <cell r="Q547">
            <v>25569</v>
          </cell>
        </row>
        <row r="548">
          <cell r="Q548">
            <v>25569</v>
          </cell>
        </row>
        <row r="549">
          <cell r="Q549">
            <v>25569</v>
          </cell>
        </row>
        <row r="550">
          <cell r="Q550">
            <v>25569</v>
          </cell>
        </row>
        <row r="551">
          <cell r="Q551">
            <v>25569</v>
          </cell>
        </row>
        <row r="552">
          <cell r="Q552">
            <v>25569</v>
          </cell>
        </row>
        <row r="553">
          <cell r="Q553">
            <v>25569</v>
          </cell>
        </row>
        <row r="554">
          <cell r="Q554">
            <v>25569</v>
          </cell>
        </row>
        <row r="555">
          <cell r="Q555">
            <v>25569</v>
          </cell>
        </row>
        <row r="556">
          <cell r="Q556">
            <v>25569</v>
          </cell>
        </row>
        <row r="557">
          <cell r="Q557">
            <v>25569</v>
          </cell>
        </row>
        <row r="558">
          <cell r="Q558">
            <v>25569</v>
          </cell>
        </row>
        <row r="559">
          <cell r="Q559">
            <v>25569</v>
          </cell>
        </row>
        <row r="560">
          <cell r="Q560">
            <v>25569</v>
          </cell>
        </row>
        <row r="561">
          <cell r="Q561">
            <v>25569</v>
          </cell>
        </row>
        <row r="562">
          <cell r="Q562">
            <v>25569</v>
          </cell>
        </row>
        <row r="563">
          <cell r="Q563">
            <v>25569</v>
          </cell>
        </row>
        <row r="564">
          <cell r="Q564">
            <v>25569</v>
          </cell>
        </row>
        <row r="565">
          <cell r="Q565">
            <v>25569</v>
          </cell>
        </row>
        <row r="566">
          <cell r="Q566">
            <v>25569</v>
          </cell>
        </row>
        <row r="567">
          <cell r="Q567">
            <v>25569</v>
          </cell>
        </row>
        <row r="568">
          <cell r="Q568">
            <v>25569</v>
          </cell>
        </row>
        <row r="569">
          <cell r="Q569">
            <v>25569</v>
          </cell>
        </row>
        <row r="570">
          <cell r="Q570">
            <v>25569</v>
          </cell>
        </row>
        <row r="571">
          <cell r="Q571">
            <v>25569</v>
          </cell>
        </row>
        <row r="572">
          <cell r="Q572">
            <v>25569</v>
          </cell>
        </row>
        <row r="573">
          <cell r="Q573">
            <v>25569</v>
          </cell>
        </row>
        <row r="574">
          <cell r="Q574">
            <v>25569</v>
          </cell>
        </row>
        <row r="575">
          <cell r="Q575">
            <v>25569</v>
          </cell>
        </row>
        <row r="576">
          <cell r="Q576">
            <v>25569</v>
          </cell>
        </row>
        <row r="577">
          <cell r="Q577">
            <v>25569</v>
          </cell>
        </row>
        <row r="578">
          <cell r="Q578">
            <v>25569</v>
          </cell>
        </row>
        <row r="579">
          <cell r="Q579">
            <v>25569</v>
          </cell>
        </row>
        <row r="580">
          <cell r="Q580">
            <v>25569</v>
          </cell>
        </row>
        <row r="581">
          <cell r="Q581">
            <v>25569</v>
          </cell>
        </row>
        <row r="582">
          <cell r="Q582">
            <v>25569</v>
          </cell>
        </row>
        <row r="583">
          <cell r="Q583">
            <v>25569</v>
          </cell>
        </row>
        <row r="584">
          <cell r="Q584">
            <v>25569</v>
          </cell>
        </row>
        <row r="585">
          <cell r="Q585">
            <v>25569</v>
          </cell>
        </row>
        <row r="586">
          <cell r="Q586">
            <v>25569</v>
          </cell>
        </row>
        <row r="587">
          <cell r="Q587">
            <v>25569</v>
          </cell>
        </row>
        <row r="588">
          <cell r="Q588">
            <v>25569</v>
          </cell>
        </row>
        <row r="589">
          <cell r="Q589">
            <v>25569</v>
          </cell>
        </row>
        <row r="590">
          <cell r="Q590">
            <v>25569</v>
          </cell>
        </row>
        <row r="591">
          <cell r="Q591">
            <v>25569</v>
          </cell>
        </row>
        <row r="592">
          <cell r="Q592">
            <v>25569</v>
          </cell>
        </row>
        <row r="593">
          <cell r="Q593">
            <v>25569</v>
          </cell>
        </row>
        <row r="594">
          <cell r="Q594">
            <v>25569</v>
          </cell>
        </row>
        <row r="595">
          <cell r="Q595">
            <v>25569</v>
          </cell>
        </row>
        <row r="596">
          <cell r="Q596">
            <v>25569</v>
          </cell>
        </row>
        <row r="597">
          <cell r="Q597">
            <v>25569</v>
          </cell>
        </row>
        <row r="598">
          <cell r="Q598">
            <v>25569</v>
          </cell>
        </row>
        <row r="599">
          <cell r="Q599">
            <v>25569</v>
          </cell>
        </row>
        <row r="600">
          <cell r="Q600">
            <v>25569</v>
          </cell>
        </row>
        <row r="601">
          <cell r="Q601">
            <v>25569</v>
          </cell>
        </row>
        <row r="602">
          <cell r="Q602">
            <v>25569</v>
          </cell>
        </row>
        <row r="603">
          <cell r="Q603">
            <v>25569</v>
          </cell>
        </row>
        <row r="604">
          <cell r="Q604">
            <v>25569</v>
          </cell>
        </row>
        <row r="605">
          <cell r="Q605">
            <v>25569</v>
          </cell>
        </row>
        <row r="606">
          <cell r="Q606">
            <v>25569</v>
          </cell>
        </row>
        <row r="607">
          <cell r="Q607">
            <v>25569</v>
          </cell>
        </row>
        <row r="608">
          <cell r="Q608">
            <v>25569</v>
          </cell>
        </row>
        <row r="609">
          <cell r="Q609">
            <v>25569</v>
          </cell>
        </row>
        <row r="610">
          <cell r="Q610">
            <v>25569</v>
          </cell>
        </row>
        <row r="611">
          <cell r="Q611">
            <v>25569</v>
          </cell>
        </row>
        <row r="612">
          <cell r="Q612">
            <v>25569</v>
          </cell>
        </row>
        <row r="613">
          <cell r="Q613">
            <v>25569</v>
          </cell>
        </row>
        <row r="614">
          <cell r="Q614">
            <v>25569</v>
          </cell>
        </row>
        <row r="615">
          <cell r="Q615">
            <v>25569</v>
          </cell>
        </row>
        <row r="616">
          <cell r="Q616">
            <v>25569</v>
          </cell>
        </row>
        <row r="617">
          <cell r="Q617">
            <v>25569</v>
          </cell>
        </row>
        <row r="618">
          <cell r="Q618">
            <v>25569</v>
          </cell>
        </row>
        <row r="619">
          <cell r="Q619">
            <v>25569</v>
          </cell>
        </row>
        <row r="620">
          <cell r="Q620">
            <v>25569</v>
          </cell>
        </row>
        <row r="621">
          <cell r="Q621">
            <v>25569</v>
          </cell>
        </row>
        <row r="622">
          <cell r="Q622">
            <v>25569</v>
          </cell>
        </row>
        <row r="623">
          <cell r="Q623">
            <v>25569</v>
          </cell>
        </row>
        <row r="624">
          <cell r="Q624">
            <v>25569</v>
          </cell>
        </row>
        <row r="625">
          <cell r="Q625">
            <v>25569</v>
          </cell>
        </row>
        <row r="626">
          <cell r="Q626">
            <v>25569</v>
          </cell>
        </row>
        <row r="627">
          <cell r="Q627">
            <v>25569</v>
          </cell>
        </row>
        <row r="628">
          <cell r="Q628">
            <v>25569</v>
          </cell>
        </row>
        <row r="629">
          <cell r="Q629">
            <v>25569</v>
          </cell>
        </row>
        <row r="630">
          <cell r="Q630">
            <v>25569</v>
          </cell>
        </row>
        <row r="631">
          <cell r="Q631">
            <v>25569</v>
          </cell>
        </row>
        <row r="632">
          <cell r="Q632">
            <v>25569</v>
          </cell>
        </row>
        <row r="633">
          <cell r="Q633">
            <v>25569</v>
          </cell>
        </row>
        <row r="634">
          <cell r="Q634">
            <v>25569</v>
          </cell>
        </row>
        <row r="635">
          <cell r="Q635">
            <v>25569</v>
          </cell>
        </row>
        <row r="636">
          <cell r="Q636">
            <v>25569</v>
          </cell>
        </row>
        <row r="637">
          <cell r="Q637">
            <v>25569</v>
          </cell>
        </row>
        <row r="638">
          <cell r="Q638">
            <v>25569</v>
          </cell>
        </row>
        <row r="639">
          <cell r="Q639">
            <v>25569</v>
          </cell>
        </row>
        <row r="640">
          <cell r="Q640">
            <v>25569</v>
          </cell>
        </row>
        <row r="641">
          <cell r="Q641">
            <v>25569</v>
          </cell>
        </row>
        <row r="642">
          <cell r="Q642">
            <v>25569</v>
          </cell>
        </row>
        <row r="643">
          <cell r="Q643">
            <v>25569</v>
          </cell>
        </row>
        <row r="644">
          <cell r="Q644">
            <v>25569</v>
          </cell>
        </row>
        <row r="645">
          <cell r="Q645">
            <v>25569</v>
          </cell>
        </row>
        <row r="646">
          <cell r="Q646">
            <v>25569</v>
          </cell>
        </row>
        <row r="647">
          <cell r="Q647">
            <v>25569</v>
          </cell>
        </row>
        <row r="648">
          <cell r="Q648">
            <v>25569</v>
          </cell>
        </row>
        <row r="649">
          <cell r="Q649">
            <v>25569</v>
          </cell>
        </row>
        <row r="650">
          <cell r="Q650">
            <v>25569</v>
          </cell>
        </row>
        <row r="651">
          <cell r="Q651">
            <v>25569</v>
          </cell>
        </row>
        <row r="652">
          <cell r="Q652">
            <v>25569</v>
          </cell>
        </row>
        <row r="653">
          <cell r="Q653">
            <v>25569</v>
          </cell>
        </row>
        <row r="654">
          <cell r="Q654">
            <v>25569</v>
          </cell>
        </row>
        <row r="655">
          <cell r="Q655">
            <v>25569</v>
          </cell>
        </row>
        <row r="656">
          <cell r="Q656">
            <v>25569</v>
          </cell>
        </row>
        <row r="657">
          <cell r="Q657">
            <v>25569</v>
          </cell>
        </row>
        <row r="658">
          <cell r="Q658">
            <v>25569</v>
          </cell>
        </row>
        <row r="659">
          <cell r="Q659">
            <v>25569</v>
          </cell>
        </row>
        <row r="660">
          <cell r="Q660">
            <v>25569</v>
          </cell>
        </row>
        <row r="661">
          <cell r="Q661">
            <v>25569</v>
          </cell>
        </row>
        <row r="662">
          <cell r="Q662">
            <v>25569</v>
          </cell>
        </row>
        <row r="663">
          <cell r="Q663">
            <v>25569</v>
          </cell>
        </row>
        <row r="664">
          <cell r="Q664">
            <v>25569</v>
          </cell>
        </row>
        <row r="665">
          <cell r="Q665">
            <v>25569</v>
          </cell>
        </row>
        <row r="666">
          <cell r="Q666">
            <v>25569</v>
          </cell>
        </row>
        <row r="667">
          <cell r="Q667">
            <v>25569</v>
          </cell>
        </row>
        <row r="668">
          <cell r="Q668">
            <v>25569</v>
          </cell>
        </row>
        <row r="669">
          <cell r="Q669">
            <v>25569</v>
          </cell>
        </row>
        <row r="670">
          <cell r="Q670">
            <v>25569</v>
          </cell>
        </row>
        <row r="671">
          <cell r="Q671">
            <v>25569</v>
          </cell>
        </row>
        <row r="672">
          <cell r="Q672">
            <v>25569</v>
          </cell>
        </row>
        <row r="673">
          <cell r="Q673">
            <v>25569</v>
          </cell>
        </row>
        <row r="674">
          <cell r="Q674">
            <v>25569</v>
          </cell>
        </row>
        <row r="675">
          <cell r="Q675">
            <v>25569</v>
          </cell>
        </row>
        <row r="676">
          <cell r="Q676">
            <v>25569</v>
          </cell>
        </row>
        <row r="677">
          <cell r="Q677">
            <v>25569</v>
          </cell>
        </row>
        <row r="678">
          <cell r="Q678">
            <v>25569</v>
          </cell>
        </row>
        <row r="679">
          <cell r="Q679">
            <v>25569</v>
          </cell>
        </row>
        <row r="680">
          <cell r="Q680">
            <v>25569</v>
          </cell>
        </row>
        <row r="681">
          <cell r="Q681">
            <v>25569</v>
          </cell>
        </row>
        <row r="682">
          <cell r="Q682">
            <v>25569</v>
          </cell>
        </row>
        <row r="683">
          <cell r="Q683">
            <v>25569</v>
          </cell>
        </row>
        <row r="684">
          <cell r="Q684">
            <v>25569</v>
          </cell>
        </row>
        <row r="685">
          <cell r="Q685">
            <v>25569</v>
          </cell>
        </row>
        <row r="686">
          <cell r="Q686">
            <v>25569</v>
          </cell>
        </row>
        <row r="687">
          <cell r="Q687">
            <v>25569</v>
          </cell>
        </row>
        <row r="688">
          <cell r="Q688">
            <v>25569</v>
          </cell>
        </row>
        <row r="689">
          <cell r="Q689">
            <v>25569</v>
          </cell>
        </row>
        <row r="690">
          <cell r="Q690">
            <v>25569</v>
          </cell>
        </row>
        <row r="691">
          <cell r="Q691">
            <v>25569</v>
          </cell>
        </row>
        <row r="692">
          <cell r="Q692">
            <v>25569</v>
          </cell>
        </row>
        <row r="693">
          <cell r="Q693">
            <v>25569</v>
          </cell>
        </row>
        <row r="694">
          <cell r="Q694">
            <v>25569</v>
          </cell>
        </row>
        <row r="695">
          <cell r="Q695">
            <v>25569</v>
          </cell>
        </row>
        <row r="696">
          <cell r="Q696">
            <v>25569</v>
          </cell>
        </row>
        <row r="697">
          <cell r="Q697">
            <v>25569</v>
          </cell>
        </row>
        <row r="698">
          <cell r="Q698">
            <v>25569</v>
          </cell>
        </row>
        <row r="699">
          <cell r="Q699">
            <v>25569</v>
          </cell>
        </row>
        <row r="700">
          <cell r="Q700">
            <v>25569</v>
          </cell>
        </row>
        <row r="701">
          <cell r="Q701">
            <v>25569</v>
          </cell>
        </row>
        <row r="702">
          <cell r="Q702">
            <v>25569</v>
          </cell>
        </row>
        <row r="703">
          <cell r="Q703">
            <v>25569</v>
          </cell>
        </row>
        <row r="704">
          <cell r="Q704">
            <v>25569</v>
          </cell>
        </row>
        <row r="705">
          <cell r="Q705">
            <v>25569</v>
          </cell>
        </row>
        <row r="706">
          <cell r="Q706">
            <v>25569</v>
          </cell>
        </row>
        <row r="707">
          <cell r="Q707">
            <v>25569</v>
          </cell>
        </row>
        <row r="708">
          <cell r="Q708">
            <v>25569</v>
          </cell>
        </row>
        <row r="709">
          <cell r="Q709">
            <v>25569</v>
          </cell>
        </row>
        <row r="710">
          <cell r="Q710">
            <v>25569</v>
          </cell>
        </row>
        <row r="711">
          <cell r="Q711">
            <v>25569</v>
          </cell>
        </row>
        <row r="712">
          <cell r="Q712">
            <v>25569</v>
          </cell>
        </row>
        <row r="713">
          <cell r="Q713">
            <v>25569</v>
          </cell>
        </row>
        <row r="714">
          <cell r="Q714">
            <v>25569</v>
          </cell>
        </row>
        <row r="715">
          <cell r="Q715">
            <v>25569</v>
          </cell>
        </row>
        <row r="716">
          <cell r="Q716">
            <v>25569</v>
          </cell>
        </row>
        <row r="717">
          <cell r="Q717">
            <v>25569</v>
          </cell>
        </row>
        <row r="718">
          <cell r="Q718">
            <v>25569</v>
          </cell>
        </row>
        <row r="719">
          <cell r="Q719">
            <v>25569</v>
          </cell>
        </row>
        <row r="720">
          <cell r="Q720">
            <v>25569</v>
          </cell>
        </row>
        <row r="721">
          <cell r="Q721">
            <v>25569</v>
          </cell>
        </row>
        <row r="722">
          <cell r="Q722">
            <v>25569</v>
          </cell>
        </row>
        <row r="723">
          <cell r="Q723">
            <v>25569</v>
          </cell>
        </row>
        <row r="724">
          <cell r="Q724">
            <v>25569</v>
          </cell>
        </row>
        <row r="725">
          <cell r="Q725">
            <v>25569</v>
          </cell>
        </row>
        <row r="726">
          <cell r="Q726">
            <v>25569</v>
          </cell>
        </row>
        <row r="727">
          <cell r="Q727">
            <v>25569</v>
          </cell>
        </row>
        <row r="728">
          <cell r="Q728">
            <v>25569</v>
          </cell>
        </row>
        <row r="729">
          <cell r="Q729">
            <v>25569</v>
          </cell>
        </row>
        <row r="730">
          <cell r="Q730">
            <v>25569</v>
          </cell>
        </row>
        <row r="731">
          <cell r="Q731">
            <v>25569</v>
          </cell>
        </row>
        <row r="732">
          <cell r="Q732">
            <v>25569</v>
          </cell>
        </row>
        <row r="733">
          <cell r="Q733">
            <v>25569</v>
          </cell>
        </row>
        <row r="734">
          <cell r="Q734">
            <v>25569</v>
          </cell>
        </row>
        <row r="735">
          <cell r="Q735">
            <v>25569</v>
          </cell>
        </row>
        <row r="736">
          <cell r="Q736">
            <v>25569</v>
          </cell>
        </row>
        <row r="737">
          <cell r="Q737">
            <v>25569</v>
          </cell>
        </row>
        <row r="738">
          <cell r="Q738">
            <v>25569</v>
          </cell>
        </row>
        <row r="739">
          <cell r="Q739">
            <v>25569</v>
          </cell>
        </row>
        <row r="740">
          <cell r="Q740">
            <v>25569</v>
          </cell>
        </row>
        <row r="741">
          <cell r="Q741">
            <v>25569</v>
          </cell>
        </row>
        <row r="742">
          <cell r="Q742">
            <v>25569</v>
          </cell>
        </row>
        <row r="743">
          <cell r="Q743">
            <v>25569</v>
          </cell>
        </row>
        <row r="744">
          <cell r="Q744">
            <v>25569</v>
          </cell>
        </row>
        <row r="745">
          <cell r="Q745">
            <v>25569</v>
          </cell>
        </row>
        <row r="746">
          <cell r="Q746">
            <v>25569</v>
          </cell>
        </row>
        <row r="747">
          <cell r="Q747">
            <v>25569</v>
          </cell>
        </row>
        <row r="748">
          <cell r="Q748">
            <v>25569</v>
          </cell>
        </row>
        <row r="749">
          <cell r="Q749">
            <v>25569</v>
          </cell>
        </row>
        <row r="750">
          <cell r="Q750">
            <v>25569</v>
          </cell>
        </row>
        <row r="751">
          <cell r="Q751">
            <v>25569</v>
          </cell>
        </row>
        <row r="752">
          <cell r="Q752">
            <v>25569</v>
          </cell>
        </row>
        <row r="753">
          <cell r="Q753">
            <v>25569</v>
          </cell>
        </row>
        <row r="754">
          <cell r="Q754">
            <v>25569</v>
          </cell>
        </row>
        <row r="755">
          <cell r="Q755">
            <v>25569</v>
          </cell>
        </row>
        <row r="756">
          <cell r="Q756">
            <v>25569</v>
          </cell>
        </row>
        <row r="757">
          <cell r="Q757">
            <v>25569</v>
          </cell>
        </row>
        <row r="758">
          <cell r="Q758">
            <v>25569</v>
          </cell>
        </row>
        <row r="759">
          <cell r="Q759">
            <v>25569</v>
          </cell>
        </row>
        <row r="760">
          <cell r="Q760">
            <v>25569</v>
          </cell>
        </row>
        <row r="761">
          <cell r="Q761">
            <v>25569</v>
          </cell>
        </row>
        <row r="762">
          <cell r="Q762">
            <v>25569</v>
          </cell>
        </row>
        <row r="763">
          <cell r="Q763">
            <v>25569</v>
          </cell>
        </row>
        <row r="764">
          <cell r="Q764">
            <v>25569</v>
          </cell>
        </row>
        <row r="765">
          <cell r="Q765">
            <v>25569</v>
          </cell>
        </row>
        <row r="766">
          <cell r="Q766">
            <v>25569</v>
          </cell>
        </row>
        <row r="767">
          <cell r="Q767">
            <v>25569</v>
          </cell>
        </row>
        <row r="768">
          <cell r="Q768">
            <v>25569</v>
          </cell>
        </row>
        <row r="769">
          <cell r="Q769">
            <v>25569</v>
          </cell>
        </row>
        <row r="770">
          <cell r="Q770">
            <v>25569</v>
          </cell>
        </row>
        <row r="771">
          <cell r="Q771">
            <v>25569</v>
          </cell>
        </row>
        <row r="772">
          <cell r="Q772">
            <v>25569</v>
          </cell>
        </row>
        <row r="773">
          <cell r="Q773">
            <v>25569</v>
          </cell>
        </row>
        <row r="774">
          <cell r="Q774">
            <v>25569</v>
          </cell>
        </row>
        <row r="775">
          <cell r="Q775">
            <v>25569</v>
          </cell>
        </row>
        <row r="776">
          <cell r="Q776">
            <v>25569</v>
          </cell>
        </row>
        <row r="777">
          <cell r="Q777">
            <v>25569</v>
          </cell>
        </row>
        <row r="778">
          <cell r="Q778">
            <v>25569</v>
          </cell>
        </row>
        <row r="779">
          <cell r="Q779">
            <v>25569</v>
          </cell>
        </row>
        <row r="780">
          <cell r="Q780">
            <v>25569</v>
          </cell>
        </row>
        <row r="781">
          <cell r="Q781">
            <v>25569</v>
          </cell>
        </row>
        <row r="782">
          <cell r="Q782">
            <v>25569</v>
          </cell>
        </row>
        <row r="783">
          <cell r="Q783">
            <v>25569</v>
          </cell>
        </row>
        <row r="784">
          <cell r="Q784">
            <v>25569</v>
          </cell>
        </row>
        <row r="785">
          <cell r="Q785">
            <v>25569</v>
          </cell>
        </row>
        <row r="786">
          <cell r="Q786">
            <v>25569</v>
          </cell>
        </row>
        <row r="787">
          <cell r="Q787">
            <v>25569</v>
          </cell>
        </row>
        <row r="788">
          <cell r="Q788">
            <v>25569</v>
          </cell>
        </row>
        <row r="789">
          <cell r="Q789">
            <v>25569</v>
          </cell>
        </row>
        <row r="790">
          <cell r="Q790">
            <v>25569</v>
          </cell>
        </row>
        <row r="791">
          <cell r="Q791">
            <v>25569</v>
          </cell>
        </row>
        <row r="792">
          <cell r="Q792">
            <v>25569</v>
          </cell>
        </row>
        <row r="793">
          <cell r="Q793">
            <v>25569</v>
          </cell>
        </row>
        <row r="794">
          <cell r="Q794">
            <v>25569</v>
          </cell>
        </row>
        <row r="795">
          <cell r="Q795">
            <v>25569</v>
          </cell>
        </row>
        <row r="796">
          <cell r="Q796">
            <v>25569</v>
          </cell>
        </row>
        <row r="797">
          <cell r="Q797">
            <v>25569</v>
          </cell>
        </row>
        <row r="798">
          <cell r="Q798">
            <v>25569</v>
          </cell>
        </row>
        <row r="799">
          <cell r="Q799">
            <v>25569</v>
          </cell>
        </row>
        <row r="800">
          <cell r="Q800">
            <v>25569</v>
          </cell>
        </row>
        <row r="801">
          <cell r="Q801">
            <v>25569</v>
          </cell>
        </row>
        <row r="802">
          <cell r="Q802">
            <v>25569</v>
          </cell>
        </row>
        <row r="803">
          <cell r="Q803">
            <v>25569</v>
          </cell>
        </row>
        <row r="804">
          <cell r="Q804">
            <v>25569</v>
          </cell>
        </row>
        <row r="805">
          <cell r="Q805">
            <v>25569</v>
          </cell>
        </row>
        <row r="806">
          <cell r="Q806">
            <v>25569</v>
          </cell>
        </row>
        <row r="807">
          <cell r="Q807">
            <v>25569</v>
          </cell>
        </row>
        <row r="808">
          <cell r="Q808">
            <v>25569</v>
          </cell>
        </row>
        <row r="809">
          <cell r="Q809">
            <v>25569</v>
          </cell>
        </row>
        <row r="810">
          <cell r="Q810">
            <v>25569</v>
          </cell>
        </row>
        <row r="811">
          <cell r="Q811">
            <v>25569</v>
          </cell>
        </row>
        <row r="812">
          <cell r="Q812">
            <v>25569</v>
          </cell>
        </row>
        <row r="813">
          <cell r="Q813">
            <v>25569</v>
          </cell>
        </row>
        <row r="814">
          <cell r="Q814">
            <v>25569</v>
          </cell>
        </row>
        <row r="815">
          <cell r="Q815">
            <v>25569</v>
          </cell>
        </row>
        <row r="816">
          <cell r="Q816">
            <v>25569</v>
          </cell>
        </row>
        <row r="817">
          <cell r="Q817">
            <v>25569</v>
          </cell>
        </row>
        <row r="818">
          <cell r="Q818">
            <v>25569</v>
          </cell>
        </row>
        <row r="819">
          <cell r="Q819">
            <v>25569</v>
          </cell>
        </row>
        <row r="820">
          <cell r="Q820">
            <v>25569</v>
          </cell>
        </row>
        <row r="821">
          <cell r="Q821">
            <v>25569</v>
          </cell>
        </row>
        <row r="822">
          <cell r="Q822">
            <v>25569</v>
          </cell>
        </row>
        <row r="823">
          <cell r="Q823">
            <v>25569</v>
          </cell>
        </row>
        <row r="824">
          <cell r="Q824">
            <v>25569</v>
          </cell>
        </row>
        <row r="825">
          <cell r="Q825">
            <v>25569</v>
          </cell>
        </row>
        <row r="826">
          <cell r="Q826">
            <v>25569</v>
          </cell>
        </row>
        <row r="827">
          <cell r="Q827">
            <v>25569</v>
          </cell>
        </row>
        <row r="828">
          <cell r="Q828">
            <v>25569</v>
          </cell>
        </row>
        <row r="829">
          <cell r="Q829">
            <v>25569</v>
          </cell>
        </row>
        <row r="830">
          <cell r="Q830">
            <v>25569</v>
          </cell>
        </row>
        <row r="831">
          <cell r="Q831">
            <v>25569</v>
          </cell>
        </row>
        <row r="832">
          <cell r="Q832">
            <v>25569</v>
          </cell>
        </row>
        <row r="833">
          <cell r="Q833">
            <v>25569</v>
          </cell>
        </row>
        <row r="834">
          <cell r="Q834">
            <v>25569</v>
          </cell>
        </row>
        <row r="835">
          <cell r="Q835">
            <v>25569</v>
          </cell>
        </row>
        <row r="836">
          <cell r="Q836">
            <v>25569</v>
          </cell>
        </row>
        <row r="837">
          <cell r="Q837">
            <v>25569</v>
          </cell>
        </row>
        <row r="838">
          <cell r="Q838">
            <v>25569</v>
          </cell>
        </row>
        <row r="839">
          <cell r="Q839">
            <v>25569</v>
          </cell>
        </row>
        <row r="840">
          <cell r="Q840">
            <v>25569</v>
          </cell>
        </row>
        <row r="841">
          <cell r="Q841">
            <v>25569</v>
          </cell>
        </row>
        <row r="842">
          <cell r="Q842">
            <v>25569</v>
          </cell>
        </row>
        <row r="843">
          <cell r="Q843">
            <v>25569</v>
          </cell>
        </row>
        <row r="844">
          <cell r="Q844">
            <v>25569</v>
          </cell>
        </row>
        <row r="845">
          <cell r="Q845">
            <v>25569</v>
          </cell>
        </row>
        <row r="846">
          <cell r="Q846">
            <v>25569</v>
          </cell>
        </row>
        <row r="847">
          <cell r="Q847">
            <v>25569</v>
          </cell>
        </row>
        <row r="848">
          <cell r="Q848">
            <v>25569</v>
          </cell>
        </row>
        <row r="849">
          <cell r="Q849">
            <v>25569</v>
          </cell>
        </row>
        <row r="850">
          <cell r="Q850">
            <v>25569</v>
          </cell>
        </row>
        <row r="851">
          <cell r="Q851">
            <v>25569</v>
          </cell>
        </row>
        <row r="852">
          <cell r="Q852">
            <v>25569</v>
          </cell>
        </row>
        <row r="853">
          <cell r="Q853">
            <v>25569</v>
          </cell>
        </row>
        <row r="854">
          <cell r="Q854">
            <v>25569</v>
          </cell>
        </row>
        <row r="855">
          <cell r="Q855">
            <v>25569</v>
          </cell>
        </row>
        <row r="856">
          <cell r="Q856">
            <v>25569</v>
          </cell>
        </row>
        <row r="857">
          <cell r="Q857">
            <v>25569</v>
          </cell>
        </row>
        <row r="858">
          <cell r="Q858">
            <v>25569</v>
          </cell>
        </row>
        <row r="859">
          <cell r="Q859">
            <v>25569</v>
          </cell>
        </row>
        <row r="860">
          <cell r="Q860">
            <v>25569</v>
          </cell>
        </row>
        <row r="861">
          <cell r="Q861">
            <v>25569</v>
          </cell>
        </row>
        <row r="862">
          <cell r="Q862">
            <v>25569</v>
          </cell>
        </row>
        <row r="863">
          <cell r="Q863">
            <v>25569</v>
          </cell>
        </row>
        <row r="864">
          <cell r="Q864">
            <v>25569</v>
          </cell>
        </row>
        <row r="865">
          <cell r="Q865">
            <v>25569</v>
          </cell>
        </row>
        <row r="866">
          <cell r="Q866">
            <v>25569</v>
          </cell>
        </row>
        <row r="867">
          <cell r="Q867">
            <v>25569</v>
          </cell>
        </row>
        <row r="868">
          <cell r="Q868">
            <v>25569</v>
          </cell>
        </row>
        <row r="869">
          <cell r="Q869">
            <v>25569</v>
          </cell>
        </row>
        <row r="870">
          <cell r="Q870">
            <v>25569</v>
          </cell>
        </row>
        <row r="871">
          <cell r="Q871">
            <v>25569</v>
          </cell>
        </row>
        <row r="872">
          <cell r="Q872">
            <v>25569</v>
          </cell>
        </row>
        <row r="873">
          <cell r="Q873">
            <v>25569</v>
          </cell>
        </row>
        <row r="874">
          <cell r="Q874">
            <v>25569</v>
          </cell>
        </row>
        <row r="875">
          <cell r="Q875">
            <v>25569</v>
          </cell>
        </row>
        <row r="876">
          <cell r="Q876">
            <v>25569</v>
          </cell>
        </row>
        <row r="877">
          <cell r="Q877">
            <v>25569</v>
          </cell>
        </row>
        <row r="878">
          <cell r="Q878">
            <v>25569</v>
          </cell>
        </row>
        <row r="879">
          <cell r="Q879">
            <v>25569</v>
          </cell>
        </row>
        <row r="880">
          <cell r="Q880">
            <v>25569</v>
          </cell>
        </row>
        <row r="881">
          <cell r="Q881">
            <v>25569</v>
          </cell>
        </row>
        <row r="882">
          <cell r="Q882">
            <v>25569</v>
          </cell>
        </row>
        <row r="883">
          <cell r="Q883">
            <v>25569</v>
          </cell>
        </row>
        <row r="884">
          <cell r="Q884">
            <v>25569</v>
          </cell>
        </row>
        <row r="885">
          <cell r="Q885">
            <v>25569</v>
          </cell>
        </row>
        <row r="886">
          <cell r="Q886">
            <v>25569</v>
          </cell>
        </row>
        <row r="887">
          <cell r="Q887">
            <v>25569</v>
          </cell>
        </row>
        <row r="888">
          <cell r="Q888">
            <v>25569</v>
          </cell>
        </row>
        <row r="889">
          <cell r="Q889">
            <v>25569</v>
          </cell>
        </row>
        <row r="890">
          <cell r="Q890">
            <v>25569</v>
          </cell>
        </row>
        <row r="891">
          <cell r="Q891">
            <v>25569</v>
          </cell>
        </row>
        <row r="892">
          <cell r="Q892">
            <v>25569</v>
          </cell>
        </row>
        <row r="893">
          <cell r="Q893">
            <v>25569</v>
          </cell>
        </row>
        <row r="894">
          <cell r="Q894">
            <v>25569</v>
          </cell>
        </row>
        <row r="895">
          <cell r="Q895">
            <v>25569</v>
          </cell>
        </row>
        <row r="896">
          <cell r="Q896">
            <v>25569</v>
          </cell>
        </row>
        <row r="897">
          <cell r="Q897">
            <v>25569</v>
          </cell>
        </row>
        <row r="898">
          <cell r="Q898">
            <v>25569</v>
          </cell>
        </row>
        <row r="899">
          <cell r="Q899">
            <v>25569</v>
          </cell>
        </row>
        <row r="900">
          <cell r="Q900">
            <v>25569</v>
          </cell>
        </row>
        <row r="901">
          <cell r="Q901">
            <v>25569</v>
          </cell>
        </row>
        <row r="902">
          <cell r="Q902">
            <v>25569</v>
          </cell>
        </row>
        <row r="903">
          <cell r="Q903">
            <v>25569</v>
          </cell>
        </row>
        <row r="904">
          <cell r="Q904">
            <v>25569</v>
          </cell>
        </row>
        <row r="905">
          <cell r="Q905">
            <v>25569</v>
          </cell>
        </row>
        <row r="906">
          <cell r="Q906">
            <v>25569</v>
          </cell>
        </row>
        <row r="907">
          <cell r="Q907">
            <v>25569</v>
          </cell>
        </row>
        <row r="908">
          <cell r="Q908">
            <v>25569</v>
          </cell>
        </row>
        <row r="909">
          <cell r="Q909">
            <v>25569</v>
          </cell>
        </row>
        <row r="910">
          <cell r="Q910">
            <v>25569</v>
          </cell>
        </row>
        <row r="911">
          <cell r="Q911">
            <v>25569</v>
          </cell>
        </row>
        <row r="912">
          <cell r="Q912">
            <v>25569</v>
          </cell>
        </row>
        <row r="913">
          <cell r="Q913">
            <v>25569</v>
          </cell>
        </row>
        <row r="914">
          <cell r="Q914">
            <v>25569</v>
          </cell>
        </row>
        <row r="915">
          <cell r="Q915">
            <v>25569</v>
          </cell>
        </row>
        <row r="916">
          <cell r="Q916">
            <v>25569</v>
          </cell>
        </row>
        <row r="917">
          <cell r="Q917">
            <v>25569</v>
          </cell>
        </row>
        <row r="918">
          <cell r="Q918">
            <v>25569</v>
          </cell>
        </row>
        <row r="919">
          <cell r="Q919">
            <v>25569</v>
          </cell>
        </row>
        <row r="920">
          <cell r="Q920">
            <v>25569</v>
          </cell>
        </row>
        <row r="921">
          <cell r="Q921">
            <v>25569</v>
          </cell>
        </row>
        <row r="922">
          <cell r="Q922">
            <v>25569</v>
          </cell>
        </row>
        <row r="923">
          <cell r="Q923">
            <v>25569</v>
          </cell>
        </row>
        <row r="924">
          <cell r="Q924">
            <v>25569</v>
          </cell>
        </row>
        <row r="925">
          <cell r="Q925">
            <v>25569</v>
          </cell>
        </row>
        <row r="926">
          <cell r="Q926">
            <v>25569</v>
          </cell>
        </row>
        <row r="927">
          <cell r="Q927">
            <v>25569</v>
          </cell>
        </row>
        <row r="928">
          <cell r="Q928">
            <v>25569</v>
          </cell>
        </row>
        <row r="929">
          <cell r="Q929">
            <v>25569</v>
          </cell>
        </row>
        <row r="930">
          <cell r="Q930">
            <v>25569</v>
          </cell>
        </row>
        <row r="931">
          <cell r="Q931">
            <v>25569</v>
          </cell>
        </row>
        <row r="932">
          <cell r="Q932">
            <v>25569</v>
          </cell>
        </row>
        <row r="933">
          <cell r="Q933">
            <v>25569</v>
          </cell>
        </row>
        <row r="934">
          <cell r="Q934">
            <v>25569</v>
          </cell>
        </row>
        <row r="935">
          <cell r="Q935">
            <v>25569</v>
          </cell>
        </row>
        <row r="936">
          <cell r="Q936">
            <v>25569</v>
          </cell>
        </row>
        <row r="937">
          <cell r="Q937">
            <v>25569</v>
          </cell>
        </row>
        <row r="938">
          <cell r="Q938">
            <v>25569</v>
          </cell>
        </row>
        <row r="939">
          <cell r="Q939">
            <v>25569</v>
          </cell>
        </row>
        <row r="940">
          <cell r="Q940">
            <v>25569</v>
          </cell>
        </row>
        <row r="941">
          <cell r="Q941">
            <v>25569</v>
          </cell>
        </row>
        <row r="942">
          <cell r="Q942">
            <v>25569</v>
          </cell>
        </row>
        <row r="943">
          <cell r="Q943">
            <v>25569</v>
          </cell>
        </row>
        <row r="944">
          <cell r="Q944">
            <v>25569</v>
          </cell>
        </row>
        <row r="945">
          <cell r="Q945">
            <v>25569</v>
          </cell>
        </row>
        <row r="946">
          <cell r="Q946">
            <v>25569</v>
          </cell>
        </row>
        <row r="947">
          <cell r="Q947">
            <v>25569</v>
          </cell>
        </row>
        <row r="948">
          <cell r="Q948">
            <v>25569</v>
          </cell>
        </row>
        <row r="949">
          <cell r="Q949">
            <v>25569</v>
          </cell>
        </row>
        <row r="950">
          <cell r="Q950">
            <v>25569</v>
          </cell>
        </row>
        <row r="951">
          <cell r="Q951">
            <v>25569</v>
          </cell>
        </row>
        <row r="952">
          <cell r="Q952">
            <v>25569</v>
          </cell>
        </row>
        <row r="953">
          <cell r="Q953">
            <v>25569</v>
          </cell>
        </row>
        <row r="954">
          <cell r="Q954">
            <v>25569</v>
          </cell>
        </row>
        <row r="955">
          <cell r="Q955">
            <v>25569</v>
          </cell>
        </row>
        <row r="956">
          <cell r="Q956">
            <v>25569</v>
          </cell>
        </row>
        <row r="957">
          <cell r="Q957">
            <v>25569</v>
          </cell>
        </row>
        <row r="958">
          <cell r="Q958">
            <v>25569</v>
          </cell>
        </row>
        <row r="959">
          <cell r="Q959">
            <v>25569</v>
          </cell>
        </row>
        <row r="960">
          <cell r="Q960">
            <v>25569</v>
          </cell>
        </row>
        <row r="961">
          <cell r="Q961">
            <v>25569</v>
          </cell>
        </row>
        <row r="962">
          <cell r="Q962">
            <v>25569</v>
          </cell>
        </row>
        <row r="963">
          <cell r="Q963">
            <v>25569</v>
          </cell>
        </row>
        <row r="964">
          <cell r="Q964">
            <v>25569</v>
          </cell>
        </row>
        <row r="965">
          <cell r="Q965">
            <v>25569</v>
          </cell>
        </row>
        <row r="966">
          <cell r="Q966">
            <v>25569</v>
          </cell>
        </row>
        <row r="967">
          <cell r="Q967">
            <v>25569</v>
          </cell>
        </row>
        <row r="968">
          <cell r="Q968">
            <v>25569</v>
          </cell>
        </row>
        <row r="969">
          <cell r="Q969">
            <v>25569</v>
          </cell>
        </row>
        <row r="970">
          <cell r="Q970">
            <v>25569</v>
          </cell>
        </row>
        <row r="971">
          <cell r="Q971">
            <v>25569</v>
          </cell>
        </row>
        <row r="972">
          <cell r="Q972">
            <v>25569</v>
          </cell>
        </row>
        <row r="973">
          <cell r="Q973">
            <v>25569</v>
          </cell>
        </row>
        <row r="974">
          <cell r="Q974">
            <v>25569</v>
          </cell>
        </row>
        <row r="975">
          <cell r="Q975">
            <v>25569</v>
          </cell>
        </row>
        <row r="976">
          <cell r="Q976">
            <v>25569</v>
          </cell>
        </row>
        <row r="977">
          <cell r="Q977">
            <v>25569</v>
          </cell>
        </row>
        <row r="978">
          <cell r="Q978">
            <v>25569</v>
          </cell>
        </row>
        <row r="979">
          <cell r="Q979">
            <v>25569</v>
          </cell>
        </row>
        <row r="980">
          <cell r="Q980">
            <v>25569</v>
          </cell>
        </row>
        <row r="981">
          <cell r="Q981">
            <v>25569</v>
          </cell>
        </row>
        <row r="982">
          <cell r="Q982">
            <v>25569</v>
          </cell>
        </row>
        <row r="983">
          <cell r="Q983">
            <v>25569</v>
          </cell>
        </row>
        <row r="984">
          <cell r="Q984">
            <v>25569</v>
          </cell>
        </row>
        <row r="985">
          <cell r="Q985">
            <v>25569</v>
          </cell>
        </row>
        <row r="986">
          <cell r="Q986">
            <v>25569</v>
          </cell>
        </row>
        <row r="987">
          <cell r="Q987">
            <v>25569</v>
          </cell>
        </row>
        <row r="988">
          <cell r="Q988">
            <v>25569</v>
          </cell>
        </row>
        <row r="989">
          <cell r="Q989">
            <v>25569</v>
          </cell>
        </row>
        <row r="990">
          <cell r="Q990">
            <v>25569</v>
          </cell>
        </row>
        <row r="991">
          <cell r="Q991">
            <v>25569</v>
          </cell>
        </row>
        <row r="992">
          <cell r="Q992">
            <v>25569</v>
          </cell>
        </row>
        <row r="993">
          <cell r="Q993">
            <v>25569</v>
          </cell>
        </row>
        <row r="994">
          <cell r="Q994">
            <v>25569</v>
          </cell>
        </row>
        <row r="995">
          <cell r="Q995">
            <v>25569</v>
          </cell>
        </row>
        <row r="996">
          <cell r="Q996">
            <v>25569</v>
          </cell>
        </row>
        <row r="997">
          <cell r="Q997">
            <v>25569</v>
          </cell>
        </row>
        <row r="998">
          <cell r="Q998">
            <v>25569</v>
          </cell>
        </row>
        <row r="999">
          <cell r="Q999">
            <v>25569</v>
          </cell>
        </row>
        <row r="1000">
          <cell r="Q1000">
            <v>25569</v>
          </cell>
        </row>
        <row r="1001">
          <cell r="Q1001">
            <v>25569</v>
          </cell>
        </row>
        <row r="1002">
          <cell r="Q1002">
            <v>25569</v>
          </cell>
        </row>
        <row r="1003">
          <cell r="Q1003">
            <v>25569</v>
          </cell>
        </row>
        <row r="1004">
          <cell r="Q1004">
            <v>25569</v>
          </cell>
        </row>
        <row r="1005">
          <cell r="Q1005">
            <v>25569</v>
          </cell>
        </row>
        <row r="1006">
          <cell r="Q1006">
            <v>25569</v>
          </cell>
        </row>
        <row r="1007">
          <cell r="Q1007">
            <v>25569</v>
          </cell>
        </row>
        <row r="1008">
          <cell r="Q1008">
            <v>25569</v>
          </cell>
        </row>
        <row r="1009">
          <cell r="Q1009">
            <v>25569</v>
          </cell>
        </row>
        <row r="1010">
          <cell r="Q1010">
            <v>25569</v>
          </cell>
        </row>
        <row r="1011">
          <cell r="Q1011">
            <v>25569</v>
          </cell>
        </row>
        <row r="1012">
          <cell r="Q1012">
            <v>25569</v>
          </cell>
        </row>
        <row r="1013">
          <cell r="Q1013">
            <v>25569</v>
          </cell>
        </row>
        <row r="1014">
          <cell r="Q1014">
            <v>25569</v>
          </cell>
        </row>
        <row r="1015">
          <cell r="Q1015">
            <v>25569</v>
          </cell>
        </row>
        <row r="1016">
          <cell r="Q1016">
            <v>25569</v>
          </cell>
        </row>
        <row r="1017">
          <cell r="Q1017">
            <v>25569</v>
          </cell>
        </row>
        <row r="1018">
          <cell r="Q1018">
            <v>25569</v>
          </cell>
        </row>
        <row r="1019">
          <cell r="Q1019">
            <v>25569</v>
          </cell>
        </row>
        <row r="1020">
          <cell r="Q1020">
            <v>25569</v>
          </cell>
        </row>
        <row r="1021">
          <cell r="Q1021">
            <v>25569</v>
          </cell>
        </row>
        <row r="1022">
          <cell r="Q1022">
            <v>25569</v>
          </cell>
        </row>
        <row r="1023">
          <cell r="Q1023">
            <v>25569</v>
          </cell>
        </row>
        <row r="1024">
          <cell r="Q1024">
            <v>25569</v>
          </cell>
        </row>
        <row r="1025">
          <cell r="Q1025">
            <v>25569</v>
          </cell>
        </row>
        <row r="1026">
          <cell r="Q1026">
            <v>25569</v>
          </cell>
        </row>
        <row r="1027">
          <cell r="Q1027">
            <v>25569</v>
          </cell>
        </row>
        <row r="1028">
          <cell r="Q1028">
            <v>25569</v>
          </cell>
        </row>
        <row r="1029">
          <cell r="Q1029">
            <v>25569</v>
          </cell>
        </row>
        <row r="1030">
          <cell r="Q1030">
            <v>25569</v>
          </cell>
        </row>
        <row r="1031">
          <cell r="Q1031">
            <v>25569</v>
          </cell>
        </row>
        <row r="1032">
          <cell r="Q1032">
            <v>25569</v>
          </cell>
        </row>
        <row r="1033">
          <cell r="Q1033">
            <v>25569</v>
          </cell>
        </row>
        <row r="1034">
          <cell r="Q1034">
            <v>25569</v>
          </cell>
        </row>
        <row r="1035">
          <cell r="Q1035">
            <v>25569</v>
          </cell>
        </row>
        <row r="1036">
          <cell r="Q1036">
            <v>25569</v>
          </cell>
        </row>
        <row r="1037">
          <cell r="Q1037">
            <v>25569</v>
          </cell>
        </row>
        <row r="1038">
          <cell r="Q1038">
            <v>25569</v>
          </cell>
        </row>
        <row r="1039">
          <cell r="Q1039">
            <v>25569</v>
          </cell>
        </row>
        <row r="1040">
          <cell r="Q1040">
            <v>25569</v>
          </cell>
        </row>
        <row r="1041">
          <cell r="Q1041">
            <v>25569</v>
          </cell>
        </row>
        <row r="1042">
          <cell r="Q1042">
            <v>25569</v>
          </cell>
        </row>
        <row r="1043">
          <cell r="Q1043">
            <v>25569</v>
          </cell>
        </row>
        <row r="1044">
          <cell r="Q1044">
            <v>25569</v>
          </cell>
        </row>
        <row r="1045">
          <cell r="Q1045">
            <v>25569</v>
          </cell>
        </row>
        <row r="1046">
          <cell r="Q1046">
            <v>25569</v>
          </cell>
        </row>
        <row r="1047">
          <cell r="Q1047">
            <v>25569</v>
          </cell>
        </row>
        <row r="1048">
          <cell r="Q1048">
            <v>25569</v>
          </cell>
        </row>
        <row r="1049">
          <cell r="Q1049">
            <v>25569</v>
          </cell>
        </row>
        <row r="1050">
          <cell r="Q1050">
            <v>25569</v>
          </cell>
        </row>
        <row r="1051">
          <cell r="Q1051">
            <v>25569</v>
          </cell>
        </row>
        <row r="1052">
          <cell r="Q1052">
            <v>25569</v>
          </cell>
        </row>
        <row r="1053">
          <cell r="Q1053">
            <v>25569</v>
          </cell>
        </row>
        <row r="1054">
          <cell r="Q1054">
            <v>25569</v>
          </cell>
        </row>
        <row r="1055">
          <cell r="Q1055">
            <v>25569</v>
          </cell>
        </row>
        <row r="1056">
          <cell r="Q1056">
            <v>25569</v>
          </cell>
        </row>
        <row r="1057">
          <cell r="Q1057">
            <v>25569</v>
          </cell>
        </row>
        <row r="1058">
          <cell r="Q1058">
            <v>25569</v>
          </cell>
        </row>
        <row r="1059">
          <cell r="Q1059">
            <v>25569</v>
          </cell>
        </row>
        <row r="1060">
          <cell r="Q1060">
            <v>25569</v>
          </cell>
        </row>
        <row r="1061">
          <cell r="Q1061">
            <v>25569</v>
          </cell>
        </row>
        <row r="1062">
          <cell r="Q1062">
            <v>25569</v>
          </cell>
        </row>
        <row r="1063">
          <cell r="Q1063">
            <v>25569</v>
          </cell>
        </row>
        <row r="1064">
          <cell r="Q1064">
            <v>25569</v>
          </cell>
        </row>
        <row r="1065">
          <cell r="Q1065">
            <v>25569</v>
          </cell>
        </row>
        <row r="1066">
          <cell r="Q1066">
            <v>25569</v>
          </cell>
        </row>
        <row r="1067">
          <cell r="Q1067">
            <v>25569</v>
          </cell>
        </row>
        <row r="1068">
          <cell r="Q1068">
            <v>25569</v>
          </cell>
        </row>
        <row r="1069">
          <cell r="Q1069">
            <v>25569</v>
          </cell>
        </row>
        <row r="1070">
          <cell r="Q1070">
            <v>25569</v>
          </cell>
        </row>
        <row r="1071">
          <cell r="Q1071">
            <v>25569</v>
          </cell>
        </row>
        <row r="1072">
          <cell r="Q1072">
            <v>25569</v>
          </cell>
        </row>
        <row r="1073">
          <cell r="Q1073">
            <v>25569</v>
          </cell>
        </row>
        <row r="1074">
          <cell r="Q1074">
            <v>25569</v>
          </cell>
        </row>
        <row r="1075">
          <cell r="Q1075">
            <v>25569</v>
          </cell>
        </row>
        <row r="1076">
          <cell r="Q1076">
            <v>25569</v>
          </cell>
        </row>
        <row r="1077">
          <cell r="Q1077">
            <v>25569</v>
          </cell>
        </row>
        <row r="1078">
          <cell r="Q1078">
            <v>25569</v>
          </cell>
        </row>
        <row r="1079">
          <cell r="Q1079">
            <v>25569</v>
          </cell>
        </row>
        <row r="1080">
          <cell r="Q1080">
            <v>25569</v>
          </cell>
        </row>
        <row r="1081">
          <cell r="Q1081">
            <v>25569</v>
          </cell>
        </row>
        <row r="1082">
          <cell r="Q1082">
            <v>25569</v>
          </cell>
        </row>
        <row r="1083">
          <cell r="Q1083">
            <v>25569</v>
          </cell>
        </row>
        <row r="1084">
          <cell r="Q1084">
            <v>25569</v>
          </cell>
        </row>
        <row r="1085">
          <cell r="Q1085">
            <v>25569</v>
          </cell>
        </row>
        <row r="1086">
          <cell r="Q1086">
            <v>25569</v>
          </cell>
        </row>
        <row r="1087">
          <cell r="Q1087">
            <v>25569</v>
          </cell>
        </row>
        <row r="1088">
          <cell r="Q1088">
            <v>25569</v>
          </cell>
        </row>
        <row r="1089">
          <cell r="Q1089">
            <v>25569</v>
          </cell>
        </row>
        <row r="1090">
          <cell r="Q1090">
            <v>25569</v>
          </cell>
        </row>
        <row r="1091">
          <cell r="Q1091">
            <v>25569</v>
          </cell>
        </row>
        <row r="1092">
          <cell r="Q1092">
            <v>25569</v>
          </cell>
        </row>
        <row r="1093">
          <cell r="Q1093">
            <v>25569</v>
          </cell>
        </row>
        <row r="1094">
          <cell r="Q1094">
            <v>25569</v>
          </cell>
        </row>
        <row r="1095">
          <cell r="Q1095">
            <v>25569</v>
          </cell>
        </row>
        <row r="1096">
          <cell r="Q1096">
            <v>25569</v>
          </cell>
        </row>
        <row r="1097">
          <cell r="Q1097">
            <v>25569</v>
          </cell>
        </row>
        <row r="1098">
          <cell r="Q1098">
            <v>25569</v>
          </cell>
        </row>
        <row r="1099">
          <cell r="Q1099">
            <v>25569</v>
          </cell>
        </row>
        <row r="1100">
          <cell r="Q1100">
            <v>25569</v>
          </cell>
        </row>
        <row r="1101">
          <cell r="Q1101">
            <v>25569</v>
          </cell>
        </row>
        <row r="1102">
          <cell r="Q1102">
            <v>25569</v>
          </cell>
        </row>
        <row r="1103">
          <cell r="Q1103">
            <v>25569</v>
          </cell>
        </row>
        <row r="1104">
          <cell r="Q1104">
            <v>25569</v>
          </cell>
        </row>
        <row r="1105">
          <cell r="Q1105">
            <v>25569</v>
          </cell>
        </row>
        <row r="1106">
          <cell r="Q1106">
            <v>25569</v>
          </cell>
        </row>
        <row r="1107">
          <cell r="Q1107">
            <v>25569</v>
          </cell>
        </row>
        <row r="1108">
          <cell r="Q1108">
            <v>25569</v>
          </cell>
        </row>
        <row r="1109">
          <cell r="Q1109">
            <v>25569</v>
          </cell>
        </row>
        <row r="1110">
          <cell r="Q1110">
            <v>25569</v>
          </cell>
        </row>
        <row r="1111">
          <cell r="Q1111">
            <v>25569</v>
          </cell>
        </row>
        <row r="1112">
          <cell r="Q1112">
            <v>25569</v>
          </cell>
        </row>
        <row r="1113">
          <cell r="Q1113">
            <v>25569</v>
          </cell>
        </row>
        <row r="1114">
          <cell r="Q1114">
            <v>25569</v>
          </cell>
        </row>
        <row r="1115">
          <cell r="Q1115">
            <v>25569</v>
          </cell>
        </row>
        <row r="1116">
          <cell r="Q1116">
            <v>25569</v>
          </cell>
        </row>
        <row r="1117">
          <cell r="Q1117">
            <v>25569</v>
          </cell>
        </row>
        <row r="1118">
          <cell r="Q1118">
            <v>25569</v>
          </cell>
        </row>
        <row r="1119">
          <cell r="Q1119">
            <v>25569</v>
          </cell>
        </row>
        <row r="1120">
          <cell r="Q1120">
            <v>25569</v>
          </cell>
        </row>
        <row r="1121">
          <cell r="Q1121">
            <v>25569</v>
          </cell>
        </row>
        <row r="1122">
          <cell r="Q1122">
            <v>25569</v>
          </cell>
        </row>
        <row r="1123">
          <cell r="Q1123">
            <v>25569</v>
          </cell>
        </row>
        <row r="1124">
          <cell r="Q1124">
            <v>25569</v>
          </cell>
        </row>
        <row r="1125">
          <cell r="Q1125">
            <v>25569</v>
          </cell>
        </row>
        <row r="1126">
          <cell r="Q1126">
            <v>25569</v>
          </cell>
        </row>
        <row r="1127">
          <cell r="Q1127">
            <v>25569</v>
          </cell>
        </row>
        <row r="1128">
          <cell r="Q1128">
            <v>25569</v>
          </cell>
        </row>
        <row r="1129">
          <cell r="Q1129">
            <v>25569</v>
          </cell>
        </row>
        <row r="1130">
          <cell r="Q1130">
            <v>25569</v>
          </cell>
        </row>
        <row r="1131">
          <cell r="Q1131">
            <v>25569</v>
          </cell>
        </row>
        <row r="1132">
          <cell r="Q1132">
            <v>25569</v>
          </cell>
        </row>
        <row r="1133">
          <cell r="Q1133">
            <v>25569</v>
          </cell>
        </row>
        <row r="1134">
          <cell r="Q1134">
            <v>25569</v>
          </cell>
        </row>
        <row r="1135">
          <cell r="Q1135">
            <v>25569</v>
          </cell>
        </row>
        <row r="1136">
          <cell r="Q1136">
            <v>25569</v>
          </cell>
        </row>
        <row r="1137">
          <cell r="Q1137">
            <v>25569</v>
          </cell>
        </row>
        <row r="1138">
          <cell r="Q1138">
            <v>25569</v>
          </cell>
        </row>
        <row r="1139">
          <cell r="Q1139">
            <v>25569</v>
          </cell>
        </row>
        <row r="1140">
          <cell r="Q1140">
            <v>25569</v>
          </cell>
        </row>
        <row r="1141">
          <cell r="Q1141">
            <v>25569</v>
          </cell>
        </row>
        <row r="1142">
          <cell r="Q1142">
            <v>25569</v>
          </cell>
        </row>
        <row r="1143">
          <cell r="Q1143">
            <v>25569</v>
          </cell>
        </row>
        <row r="1144">
          <cell r="Q1144">
            <v>25569</v>
          </cell>
        </row>
        <row r="1145">
          <cell r="Q1145">
            <v>25569</v>
          </cell>
        </row>
        <row r="1146">
          <cell r="Q1146">
            <v>25569</v>
          </cell>
        </row>
        <row r="1147">
          <cell r="Q1147">
            <v>25569</v>
          </cell>
        </row>
        <row r="1148">
          <cell r="Q1148">
            <v>25569</v>
          </cell>
        </row>
        <row r="1149">
          <cell r="Q1149">
            <v>25569</v>
          </cell>
        </row>
        <row r="1150">
          <cell r="Q1150">
            <v>25569</v>
          </cell>
        </row>
        <row r="1151">
          <cell r="Q1151">
            <v>25569</v>
          </cell>
        </row>
        <row r="1152">
          <cell r="Q1152">
            <v>25569</v>
          </cell>
        </row>
        <row r="1153">
          <cell r="Q1153">
            <v>25569</v>
          </cell>
        </row>
        <row r="1154">
          <cell r="Q1154">
            <v>25569</v>
          </cell>
        </row>
        <row r="1155">
          <cell r="Q1155">
            <v>25569</v>
          </cell>
        </row>
        <row r="1156">
          <cell r="Q1156">
            <v>25569</v>
          </cell>
        </row>
        <row r="1157">
          <cell r="Q1157">
            <v>25569</v>
          </cell>
        </row>
        <row r="1158">
          <cell r="Q1158">
            <v>25569</v>
          </cell>
        </row>
        <row r="1159">
          <cell r="Q1159">
            <v>25569</v>
          </cell>
        </row>
        <row r="1160">
          <cell r="Q1160">
            <v>25569</v>
          </cell>
        </row>
        <row r="1161">
          <cell r="Q1161">
            <v>25569</v>
          </cell>
        </row>
        <row r="1162">
          <cell r="Q1162">
            <v>25569</v>
          </cell>
        </row>
        <row r="1163">
          <cell r="Q1163">
            <v>25569</v>
          </cell>
        </row>
        <row r="1164">
          <cell r="Q1164">
            <v>25569</v>
          </cell>
        </row>
        <row r="1165">
          <cell r="Q1165">
            <v>25569</v>
          </cell>
        </row>
        <row r="1166">
          <cell r="Q1166">
            <v>25569</v>
          </cell>
        </row>
        <row r="1167">
          <cell r="Q1167">
            <v>25569</v>
          </cell>
        </row>
        <row r="1168">
          <cell r="Q1168">
            <v>25569</v>
          </cell>
        </row>
        <row r="1169">
          <cell r="Q1169">
            <v>25569</v>
          </cell>
        </row>
        <row r="1170">
          <cell r="Q1170">
            <v>25569</v>
          </cell>
        </row>
        <row r="1171">
          <cell r="Q1171">
            <v>25569</v>
          </cell>
        </row>
        <row r="1172">
          <cell r="Q1172">
            <v>25569</v>
          </cell>
        </row>
        <row r="1173">
          <cell r="Q1173">
            <v>25569</v>
          </cell>
        </row>
        <row r="1174">
          <cell r="Q1174">
            <v>25569</v>
          </cell>
        </row>
        <row r="1175">
          <cell r="Q1175">
            <v>25569</v>
          </cell>
        </row>
        <row r="1176">
          <cell r="Q1176">
            <v>25569</v>
          </cell>
        </row>
        <row r="1177">
          <cell r="Q1177">
            <v>25569</v>
          </cell>
        </row>
        <row r="1178">
          <cell r="Q1178">
            <v>25569</v>
          </cell>
        </row>
        <row r="1179">
          <cell r="Q1179">
            <v>25569</v>
          </cell>
        </row>
        <row r="1180">
          <cell r="Q1180">
            <v>25569</v>
          </cell>
        </row>
        <row r="1181">
          <cell r="Q1181">
            <v>25569</v>
          </cell>
        </row>
        <row r="1182">
          <cell r="Q1182">
            <v>25569</v>
          </cell>
        </row>
        <row r="1183">
          <cell r="Q1183">
            <v>25569</v>
          </cell>
        </row>
        <row r="1184">
          <cell r="Q1184">
            <v>25569</v>
          </cell>
        </row>
        <row r="1185">
          <cell r="Q1185">
            <v>25569</v>
          </cell>
        </row>
        <row r="1186">
          <cell r="Q1186">
            <v>25569</v>
          </cell>
        </row>
        <row r="1187">
          <cell r="Q1187">
            <v>25569</v>
          </cell>
        </row>
        <row r="1188">
          <cell r="Q1188">
            <v>25569</v>
          </cell>
        </row>
        <row r="1189">
          <cell r="Q1189">
            <v>25569</v>
          </cell>
        </row>
        <row r="1190">
          <cell r="Q1190">
            <v>25569</v>
          </cell>
        </row>
        <row r="1191">
          <cell r="Q1191">
            <v>25569</v>
          </cell>
        </row>
        <row r="1192">
          <cell r="Q1192">
            <v>25569</v>
          </cell>
        </row>
        <row r="1193">
          <cell r="Q1193">
            <v>25569</v>
          </cell>
        </row>
        <row r="1194">
          <cell r="Q1194">
            <v>25569</v>
          </cell>
        </row>
        <row r="1195">
          <cell r="Q1195">
            <v>25569</v>
          </cell>
        </row>
        <row r="1196">
          <cell r="Q1196">
            <v>25569</v>
          </cell>
        </row>
        <row r="1197">
          <cell r="Q1197">
            <v>25569</v>
          </cell>
        </row>
        <row r="1198">
          <cell r="Q1198">
            <v>25569</v>
          </cell>
        </row>
        <row r="1199">
          <cell r="Q1199">
            <v>25569</v>
          </cell>
        </row>
        <row r="1200">
          <cell r="Q1200">
            <v>25569</v>
          </cell>
        </row>
        <row r="1201">
          <cell r="Q1201">
            <v>25569</v>
          </cell>
        </row>
        <row r="1202">
          <cell r="Q1202">
            <v>25569</v>
          </cell>
        </row>
        <row r="1203">
          <cell r="Q1203">
            <v>25569</v>
          </cell>
        </row>
        <row r="1204">
          <cell r="Q1204">
            <v>25569</v>
          </cell>
        </row>
        <row r="1205">
          <cell r="Q1205">
            <v>25569</v>
          </cell>
        </row>
        <row r="1206">
          <cell r="Q1206">
            <v>25569</v>
          </cell>
        </row>
        <row r="1207">
          <cell r="Q1207">
            <v>25569</v>
          </cell>
        </row>
        <row r="1208">
          <cell r="Q1208">
            <v>25569</v>
          </cell>
        </row>
        <row r="1209">
          <cell r="Q1209">
            <v>25569</v>
          </cell>
        </row>
        <row r="1210">
          <cell r="Q1210">
            <v>25569</v>
          </cell>
        </row>
        <row r="1211">
          <cell r="Q1211">
            <v>25569</v>
          </cell>
        </row>
        <row r="1212">
          <cell r="Q1212">
            <v>25569</v>
          </cell>
        </row>
        <row r="1213">
          <cell r="Q1213">
            <v>25569</v>
          </cell>
        </row>
        <row r="1214">
          <cell r="Q1214">
            <v>25569</v>
          </cell>
        </row>
        <row r="1215">
          <cell r="Q1215">
            <v>25569</v>
          </cell>
        </row>
        <row r="1216">
          <cell r="Q1216">
            <v>25569</v>
          </cell>
        </row>
        <row r="1217">
          <cell r="Q1217">
            <v>25569</v>
          </cell>
        </row>
        <row r="1218">
          <cell r="Q1218">
            <v>25569</v>
          </cell>
        </row>
        <row r="1219">
          <cell r="Q1219">
            <v>25569</v>
          </cell>
        </row>
        <row r="1220">
          <cell r="Q1220">
            <v>25569</v>
          </cell>
        </row>
        <row r="1221">
          <cell r="Q1221">
            <v>25569</v>
          </cell>
        </row>
        <row r="1222">
          <cell r="Q1222">
            <v>25569</v>
          </cell>
        </row>
        <row r="1223">
          <cell r="Q1223">
            <v>25569</v>
          </cell>
        </row>
        <row r="1224">
          <cell r="Q1224">
            <v>25569</v>
          </cell>
        </row>
        <row r="1225">
          <cell r="Q1225">
            <v>25569</v>
          </cell>
        </row>
        <row r="1226">
          <cell r="Q1226">
            <v>25569</v>
          </cell>
        </row>
        <row r="1227">
          <cell r="Q1227">
            <v>25569</v>
          </cell>
        </row>
        <row r="1228">
          <cell r="Q1228">
            <v>25569</v>
          </cell>
        </row>
        <row r="1229">
          <cell r="Q1229">
            <v>25569</v>
          </cell>
        </row>
        <row r="1230">
          <cell r="Q1230">
            <v>25569</v>
          </cell>
        </row>
        <row r="1231">
          <cell r="Q1231">
            <v>25569</v>
          </cell>
        </row>
        <row r="1232">
          <cell r="Q1232">
            <v>25569</v>
          </cell>
        </row>
        <row r="1233">
          <cell r="Q1233">
            <v>25569</v>
          </cell>
        </row>
        <row r="1234">
          <cell r="Q1234">
            <v>25569</v>
          </cell>
        </row>
        <row r="1235">
          <cell r="Q1235">
            <v>25569</v>
          </cell>
        </row>
        <row r="1236">
          <cell r="Q1236">
            <v>25569</v>
          </cell>
        </row>
        <row r="1237">
          <cell r="Q1237">
            <v>25569</v>
          </cell>
        </row>
        <row r="1238">
          <cell r="Q1238">
            <v>25569</v>
          </cell>
        </row>
        <row r="1239">
          <cell r="Q1239">
            <v>25569</v>
          </cell>
        </row>
        <row r="1240">
          <cell r="Q1240">
            <v>25569</v>
          </cell>
        </row>
        <row r="1241">
          <cell r="Q1241">
            <v>25569</v>
          </cell>
        </row>
        <row r="1242">
          <cell r="Q1242">
            <v>25569</v>
          </cell>
        </row>
        <row r="1243">
          <cell r="Q1243">
            <v>25569</v>
          </cell>
        </row>
        <row r="1244">
          <cell r="Q1244">
            <v>25569</v>
          </cell>
        </row>
        <row r="1245">
          <cell r="Q1245">
            <v>25569</v>
          </cell>
        </row>
        <row r="1246">
          <cell r="Q1246">
            <v>25569</v>
          </cell>
        </row>
        <row r="1247">
          <cell r="Q1247">
            <v>25569</v>
          </cell>
        </row>
        <row r="1248">
          <cell r="Q1248">
            <v>25569</v>
          </cell>
        </row>
        <row r="1249">
          <cell r="Q1249">
            <v>25569</v>
          </cell>
        </row>
        <row r="1250">
          <cell r="Q1250">
            <v>25569</v>
          </cell>
        </row>
        <row r="1251">
          <cell r="Q1251">
            <v>25569</v>
          </cell>
        </row>
        <row r="1252">
          <cell r="Q1252">
            <v>25569</v>
          </cell>
        </row>
        <row r="1253">
          <cell r="Q1253">
            <v>25569</v>
          </cell>
        </row>
        <row r="1254">
          <cell r="Q1254">
            <v>25569</v>
          </cell>
        </row>
        <row r="1255">
          <cell r="Q1255">
            <v>25569</v>
          </cell>
        </row>
        <row r="1256">
          <cell r="Q1256">
            <v>25569</v>
          </cell>
        </row>
        <row r="1257">
          <cell r="Q1257">
            <v>25569</v>
          </cell>
        </row>
        <row r="1258">
          <cell r="Q1258">
            <v>25569</v>
          </cell>
        </row>
        <row r="1259">
          <cell r="Q1259">
            <v>25569</v>
          </cell>
        </row>
        <row r="1260">
          <cell r="Q1260">
            <v>25569</v>
          </cell>
        </row>
        <row r="1261">
          <cell r="Q1261">
            <v>25569</v>
          </cell>
        </row>
        <row r="1262">
          <cell r="Q1262">
            <v>25569</v>
          </cell>
        </row>
        <row r="1263">
          <cell r="Q1263">
            <v>25569</v>
          </cell>
        </row>
        <row r="1264">
          <cell r="Q1264">
            <v>25569</v>
          </cell>
        </row>
        <row r="1265">
          <cell r="Q1265">
            <v>25569</v>
          </cell>
        </row>
        <row r="1266">
          <cell r="Q1266">
            <v>25569</v>
          </cell>
        </row>
        <row r="1267">
          <cell r="Q1267">
            <v>25569</v>
          </cell>
        </row>
        <row r="1268">
          <cell r="Q1268">
            <v>25569</v>
          </cell>
        </row>
        <row r="1269">
          <cell r="Q1269">
            <v>25569</v>
          </cell>
        </row>
        <row r="1270">
          <cell r="Q1270">
            <v>25569</v>
          </cell>
        </row>
        <row r="1271">
          <cell r="Q1271">
            <v>25569</v>
          </cell>
        </row>
        <row r="1272">
          <cell r="Q1272">
            <v>25569</v>
          </cell>
        </row>
        <row r="1273">
          <cell r="Q1273">
            <v>25569</v>
          </cell>
        </row>
        <row r="1274">
          <cell r="Q1274">
            <v>25569</v>
          </cell>
        </row>
        <row r="1275">
          <cell r="Q1275">
            <v>25569</v>
          </cell>
        </row>
        <row r="1276">
          <cell r="Q1276">
            <v>25569</v>
          </cell>
        </row>
        <row r="1277">
          <cell r="Q1277">
            <v>25569</v>
          </cell>
        </row>
        <row r="1278">
          <cell r="Q1278">
            <v>25569</v>
          </cell>
        </row>
        <row r="1279">
          <cell r="Q1279">
            <v>25569</v>
          </cell>
        </row>
        <row r="1280">
          <cell r="Q1280">
            <v>25569</v>
          </cell>
        </row>
        <row r="1281">
          <cell r="Q1281">
            <v>25569</v>
          </cell>
        </row>
        <row r="1282">
          <cell r="Q1282">
            <v>25569</v>
          </cell>
        </row>
        <row r="1283">
          <cell r="Q1283">
            <v>25569</v>
          </cell>
        </row>
        <row r="1284">
          <cell r="Q1284">
            <v>25569</v>
          </cell>
        </row>
        <row r="1285">
          <cell r="Q1285">
            <v>25569</v>
          </cell>
        </row>
        <row r="1286">
          <cell r="Q1286">
            <v>25569</v>
          </cell>
        </row>
        <row r="1287">
          <cell r="Q1287">
            <v>25569</v>
          </cell>
        </row>
        <row r="1288">
          <cell r="Q1288">
            <v>25569</v>
          </cell>
        </row>
        <row r="1289">
          <cell r="Q1289">
            <v>25569</v>
          </cell>
        </row>
        <row r="1290">
          <cell r="Q1290">
            <v>25569</v>
          </cell>
        </row>
        <row r="1291">
          <cell r="Q1291">
            <v>25569</v>
          </cell>
        </row>
        <row r="1292">
          <cell r="Q1292">
            <v>25569</v>
          </cell>
        </row>
        <row r="1293">
          <cell r="Q1293">
            <v>25569</v>
          </cell>
        </row>
        <row r="1294">
          <cell r="Q1294">
            <v>25569</v>
          </cell>
        </row>
        <row r="1295">
          <cell r="Q1295">
            <v>25569</v>
          </cell>
        </row>
        <row r="1296">
          <cell r="Q1296">
            <v>25569</v>
          </cell>
        </row>
        <row r="1297">
          <cell r="Q1297">
            <v>25569</v>
          </cell>
        </row>
        <row r="1298">
          <cell r="Q1298">
            <v>25569</v>
          </cell>
        </row>
        <row r="1299">
          <cell r="Q1299">
            <v>25569</v>
          </cell>
        </row>
        <row r="1300">
          <cell r="Q1300">
            <v>25569</v>
          </cell>
        </row>
        <row r="1301">
          <cell r="Q1301">
            <v>25569</v>
          </cell>
        </row>
        <row r="1302">
          <cell r="Q1302">
            <v>25569</v>
          </cell>
        </row>
        <row r="1303">
          <cell r="Q1303">
            <v>25569</v>
          </cell>
        </row>
        <row r="1304">
          <cell r="Q1304">
            <v>25569</v>
          </cell>
        </row>
        <row r="1305">
          <cell r="Q1305">
            <v>25569</v>
          </cell>
        </row>
        <row r="1306">
          <cell r="Q1306">
            <v>25569</v>
          </cell>
        </row>
        <row r="1307">
          <cell r="Q1307">
            <v>25569</v>
          </cell>
        </row>
        <row r="1308">
          <cell r="Q1308">
            <v>25569</v>
          </cell>
        </row>
        <row r="1309">
          <cell r="Q1309">
            <v>25569</v>
          </cell>
        </row>
        <row r="1310">
          <cell r="Q1310">
            <v>25569</v>
          </cell>
        </row>
        <row r="1311">
          <cell r="Q1311">
            <v>25569</v>
          </cell>
        </row>
        <row r="1312">
          <cell r="Q1312">
            <v>25569</v>
          </cell>
        </row>
        <row r="1313">
          <cell r="Q1313">
            <v>25569</v>
          </cell>
        </row>
        <row r="1314">
          <cell r="Q1314">
            <v>25569</v>
          </cell>
        </row>
        <row r="1315">
          <cell r="Q1315">
            <v>25569</v>
          </cell>
        </row>
        <row r="1316">
          <cell r="Q1316">
            <v>25569</v>
          </cell>
        </row>
        <row r="1317">
          <cell r="Q1317">
            <v>25569</v>
          </cell>
        </row>
        <row r="1318">
          <cell r="Q1318">
            <v>25569</v>
          </cell>
        </row>
        <row r="1319">
          <cell r="Q1319">
            <v>25569</v>
          </cell>
        </row>
        <row r="1320">
          <cell r="Q1320">
            <v>25569</v>
          </cell>
        </row>
        <row r="1321">
          <cell r="Q1321">
            <v>25569</v>
          </cell>
        </row>
        <row r="1322">
          <cell r="Q1322">
            <v>25569</v>
          </cell>
        </row>
        <row r="1323">
          <cell r="Q1323">
            <v>25569</v>
          </cell>
        </row>
        <row r="1324">
          <cell r="Q1324">
            <v>25569</v>
          </cell>
        </row>
        <row r="1325">
          <cell r="Q1325">
            <v>25569</v>
          </cell>
        </row>
        <row r="1326">
          <cell r="Q1326">
            <v>25569</v>
          </cell>
        </row>
        <row r="1327">
          <cell r="Q1327">
            <v>25569</v>
          </cell>
        </row>
        <row r="1328">
          <cell r="Q1328">
            <v>25569</v>
          </cell>
        </row>
        <row r="1329">
          <cell r="Q1329">
            <v>25569</v>
          </cell>
        </row>
        <row r="1330">
          <cell r="Q1330">
            <v>25569</v>
          </cell>
        </row>
        <row r="1331">
          <cell r="Q1331">
            <v>25569</v>
          </cell>
        </row>
        <row r="1332">
          <cell r="Q1332">
            <v>25569</v>
          </cell>
        </row>
        <row r="1333">
          <cell r="Q1333">
            <v>25569</v>
          </cell>
        </row>
        <row r="1334">
          <cell r="Q1334">
            <v>25569</v>
          </cell>
        </row>
        <row r="1335">
          <cell r="Q1335">
            <v>25569</v>
          </cell>
        </row>
        <row r="1336">
          <cell r="Q1336">
            <v>25569</v>
          </cell>
        </row>
        <row r="1337">
          <cell r="Q1337">
            <v>25569</v>
          </cell>
        </row>
        <row r="1338">
          <cell r="Q1338">
            <v>25569</v>
          </cell>
        </row>
        <row r="1339">
          <cell r="Q1339">
            <v>25569</v>
          </cell>
        </row>
        <row r="1340">
          <cell r="Q1340">
            <v>25569</v>
          </cell>
        </row>
        <row r="1341">
          <cell r="Q1341">
            <v>25569</v>
          </cell>
        </row>
        <row r="1342">
          <cell r="Q1342">
            <v>25569</v>
          </cell>
        </row>
        <row r="1343">
          <cell r="Q1343">
            <v>25569</v>
          </cell>
        </row>
        <row r="1344">
          <cell r="Q1344">
            <v>25569</v>
          </cell>
        </row>
        <row r="1345">
          <cell r="Q1345">
            <v>25569</v>
          </cell>
        </row>
        <row r="1346">
          <cell r="Q1346">
            <v>25569</v>
          </cell>
        </row>
        <row r="1347">
          <cell r="Q1347">
            <v>25569</v>
          </cell>
        </row>
        <row r="1348">
          <cell r="Q1348">
            <v>25569</v>
          </cell>
        </row>
        <row r="1349">
          <cell r="Q1349">
            <v>25569</v>
          </cell>
        </row>
        <row r="1350">
          <cell r="Q1350">
            <v>25569</v>
          </cell>
        </row>
        <row r="1351">
          <cell r="Q1351">
            <v>25569</v>
          </cell>
        </row>
        <row r="1352">
          <cell r="Q1352">
            <v>25569</v>
          </cell>
        </row>
        <row r="1353">
          <cell r="Q1353">
            <v>25569</v>
          </cell>
        </row>
        <row r="1354">
          <cell r="Q1354">
            <v>25569</v>
          </cell>
        </row>
        <row r="1355">
          <cell r="Q1355">
            <v>25569</v>
          </cell>
        </row>
        <row r="1356">
          <cell r="Q1356">
            <v>25569</v>
          </cell>
        </row>
        <row r="1357">
          <cell r="Q1357">
            <v>25569</v>
          </cell>
        </row>
        <row r="1358">
          <cell r="Q1358">
            <v>25569</v>
          </cell>
        </row>
        <row r="1359">
          <cell r="Q1359">
            <v>25569</v>
          </cell>
        </row>
        <row r="1360">
          <cell r="Q1360">
            <v>25569</v>
          </cell>
        </row>
        <row r="1361">
          <cell r="Q1361">
            <v>25569</v>
          </cell>
        </row>
        <row r="1362">
          <cell r="Q1362">
            <v>25569</v>
          </cell>
        </row>
        <row r="1363">
          <cell r="Q1363">
            <v>25569</v>
          </cell>
        </row>
        <row r="1364">
          <cell r="Q1364">
            <v>25569</v>
          </cell>
        </row>
        <row r="1365">
          <cell r="Q1365">
            <v>25569</v>
          </cell>
        </row>
        <row r="1366">
          <cell r="Q1366">
            <v>25569</v>
          </cell>
        </row>
        <row r="1367">
          <cell r="Q1367">
            <v>25569</v>
          </cell>
        </row>
        <row r="1368">
          <cell r="Q1368">
            <v>25569</v>
          </cell>
        </row>
        <row r="1369">
          <cell r="Q1369">
            <v>25569</v>
          </cell>
        </row>
        <row r="1370">
          <cell r="Q1370">
            <v>25569</v>
          </cell>
        </row>
        <row r="1371">
          <cell r="Q1371">
            <v>25569</v>
          </cell>
        </row>
        <row r="1372">
          <cell r="Q1372">
            <v>25569</v>
          </cell>
        </row>
        <row r="1373">
          <cell r="Q1373">
            <v>25569</v>
          </cell>
        </row>
        <row r="1374">
          <cell r="Q1374">
            <v>25569</v>
          </cell>
        </row>
        <row r="1375">
          <cell r="Q1375">
            <v>25569</v>
          </cell>
        </row>
        <row r="1376">
          <cell r="Q1376">
            <v>25569</v>
          </cell>
        </row>
        <row r="1377">
          <cell r="Q1377">
            <v>25569</v>
          </cell>
        </row>
        <row r="1378">
          <cell r="Q1378">
            <v>25569</v>
          </cell>
        </row>
        <row r="1379">
          <cell r="Q1379">
            <v>25569</v>
          </cell>
        </row>
        <row r="1380">
          <cell r="Q1380">
            <v>25569</v>
          </cell>
        </row>
        <row r="1381">
          <cell r="Q1381">
            <v>25569</v>
          </cell>
        </row>
        <row r="1382">
          <cell r="Q1382">
            <v>25569</v>
          </cell>
        </row>
        <row r="1383">
          <cell r="Q1383">
            <v>25569</v>
          </cell>
        </row>
        <row r="1384">
          <cell r="Q1384">
            <v>25569</v>
          </cell>
        </row>
        <row r="1385">
          <cell r="Q1385">
            <v>25569</v>
          </cell>
        </row>
        <row r="1386">
          <cell r="Q1386">
            <v>25569</v>
          </cell>
        </row>
        <row r="1387">
          <cell r="Q1387">
            <v>25569</v>
          </cell>
        </row>
        <row r="1388">
          <cell r="Q1388">
            <v>25569</v>
          </cell>
        </row>
        <row r="1389">
          <cell r="Q1389">
            <v>25569</v>
          </cell>
        </row>
        <row r="1390">
          <cell r="Q1390">
            <v>25569</v>
          </cell>
        </row>
        <row r="1391">
          <cell r="Q1391">
            <v>25569</v>
          </cell>
        </row>
        <row r="1392">
          <cell r="Q1392">
            <v>25569</v>
          </cell>
        </row>
        <row r="1393">
          <cell r="Q1393">
            <v>25569</v>
          </cell>
        </row>
        <row r="1394">
          <cell r="Q1394">
            <v>25569</v>
          </cell>
        </row>
        <row r="1395">
          <cell r="Q1395">
            <v>25569</v>
          </cell>
        </row>
        <row r="1396">
          <cell r="Q1396">
            <v>25569</v>
          </cell>
        </row>
        <row r="1397">
          <cell r="Q1397">
            <v>25569</v>
          </cell>
        </row>
        <row r="1398">
          <cell r="Q1398">
            <v>25569</v>
          </cell>
        </row>
        <row r="1399">
          <cell r="Q1399">
            <v>25569</v>
          </cell>
        </row>
        <row r="1400">
          <cell r="Q1400">
            <v>25569</v>
          </cell>
        </row>
        <row r="1401">
          <cell r="Q1401">
            <v>25569</v>
          </cell>
        </row>
        <row r="1402">
          <cell r="Q1402">
            <v>25569</v>
          </cell>
        </row>
        <row r="1403">
          <cell r="Q1403">
            <v>25569</v>
          </cell>
        </row>
        <row r="1404">
          <cell r="Q1404">
            <v>25569</v>
          </cell>
        </row>
        <row r="1405">
          <cell r="Q1405">
            <v>25569</v>
          </cell>
        </row>
        <row r="1406">
          <cell r="Q1406">
            <v>25569</v>
          </cell>
        </row>
        <row r="1407">
          <cell r="Q1407">
            <v>25569</v>
          </cell>
        </row>
        <row r="1408">
          <cell r="Q1408">
            <v>25569</v>
          </cell>
        </row>
        <row r="1409">
          <cell r="Q1409">
            <v>25569</v>
          </cell>
        </row>
        <row r="1410">
          <cell r="Q1410">
            <v>25569</v>
          </cell>
        </row>
        <row r="1411">
          <cell r="Q1411">
            <v>25569</v>
          </cell>
        </row>
        <row r="1412">
          <cell r="Q1412">
            <v>25569</v>
          </cell>
        </row>
        <row r="1413">
          <cell r="Q1413">
            <v>25569</v>
          </cell>
        </row>
        <row r="1414">
          <cell r="Q1414">
            <v>25569</v>
          </cell>
        </row>
        <row r="1415">
          <cell r="Q1415">
            <v>25569</v>
          </cell>
        </row>
        <row r="1416">
          <cell r="Q1416">
            <v>25569</v>
          </cell>
        </row>
        <row r="1417">
          <cell r="Q1417">
            <v>25569</v>
          </cell>
        </row>
        <row r="1418">
          <cell r="Q1418">
            <v>25569</v>
          </cell>
        </row>
        <row r="1419">
          <cell r="Q1419">
            <v>25569</v>
          </cell>
        </row>
        <row r="1420">
          <cell r="Q1420">
            <v>25569</v>
          </cell>
        </row>
        <row r="1421">
          <cell r="Q1421">
            <v>25569</v>
          </cell>
        </row>
        <row r="1422">
          <cell r="Q1422">
            <v>25569</v>
          </cell>
        </row>
        <row r="1423">
          <cell r="Q1423">
            <v>25569</v>
          </cell>
        </row>
        <row r="1424">
          <cell r="Q1424">
            <v>25569</v>
          </cell>
        </row>
        <row r="1425">
          <cell r="Q1425">
            <v>25569</v>
          </cell>
        </row>
        <row r="1426">
          <cell r="Q1426">
            <v>25569</v>
          </cell>
        </row>
        <row r="1427">
          <cell r="Q1427">
            <v>25569</v>
          </cell>
        </row>
        <row r="1428">
          <cell r="Q1428">
            <v>25569</v>
          </cell>
        </row>
        <row r="1429">
          <cell r="Q1429">
            <v>25569</v>
          </cell>
        </row>
        <row r="1430">
          <cell r="Q1430">
            <v>25569</v>
          </cell>
        </row>
        <row r="1431">
          <cell r="Q1431">
            <v>25569</v>
          </cell>
        </row>
        <row r="1432">
          <cell r="Q1432">
            <v>25569</v>
          </cell>
        </row>
        <row r="1433">
          <cell r="Q1433">
            <v>25569</v>
          </cell>
        </row>
        <row r="1434">
          <cell r="Q1434">
            <v>25569</v>
          </cell>
        </row>
        <row r="1435">
          <cell r="Q1435">
            <v>25569</v>
          </cell>
        </row>
        <row r="1436">
          <cell r="Q1436">
            <v>25569</v>
          </cell>
        </row>
        <row r="1437">
          <cell r="Q1437">
            <v>25569</v>
          </cell>
        </row>
        <row r="1438">
          <cell r="Q1438">
            <v>25569</v>
          </cell>
        </row>
        <row r="1439">
          <cell r="Q1439">
            <v>25569</v>
          </cell>
        </row>
        <row r="1440">
          <cell r="Q1440">
            <v>25569</v>
          </cell>
        </row>
        <row r="1441">
          <cell r="Q1441">
            <v>25569</v>
          </cell>
        </row>
        <row r="1442">
          <cell r="Q1442">
            <v>25569</v>
          </cell>
        </row>
        <row r="1443">
          <cell r="Q1443">
            <v>25569</v>
          </cell>
        </row>
        <row r="1444">
          <cell r="Q1444">
            <v>25569</v>
          </cell>
        </row>
        <row r="1445">
          <cell r="Q1445">
            <v>25569</v>
          </cell>
        </row>
        <row r="1446">
          <cell r="Q1446">
            <v>25569</v>
          </cell>
        </row>
        <row r="1447">
          <cell r="Q1447">
            <v>25569</v>
          </cell>
        </row>
        <row r="1448">
          <cell r="Q1448">
            <v>25569</v>
          </cell>
        </row>
        <row r="1449">
          <cell r="Q1449">
            <v>25569</v>
          </cell>
        </row>
        <row r="1450">
          <cell r="Q1450">
            <v>25569</v>
          </cell>
        </row>
        <row r="1451">
          <cell r="Q1451">
            <v>25569</v>
          </cell>
        </row>
        <row r="1452">
          <cell r="Q1452">
            <v>25569</v>
          </cell>
        </row>
        <row r="1453">
          <cell r="Q1453">
            <v>25569</v>
          </cell>
        </row>
        <row r="1454">
          <cell r="Q1454">
            <v>25569</v>
          </cell>
        </row>
        <row r="1455">
          <cell r="Q1455">
            <v>25569</v>
          </cell>
        </row>
        <row r="1456">
          <cell r="Q1456">
            <v>25569</v>
          </cell>
        </row>
        <row r="1457">
          <cell r="Q1457">
            <v>25569</v>
          </cell>
        </row>
        <row r="1458">
          <cell r="Q1458">
            <v>25569</v>
          </cell>
        </row>
        <row r="1459">
          <cell r="Q1459">
            <v>25569</v>
          </cell>
        </row>
        <row r="1460">
          <cell r="Q1460">
            <v>25569</v>
          </cell>
        </row>
        <row r="1461">
          <cell r="Q1461">
            <v>25569</v>
          </cell>
        </row>
        <row r="1462">
          <cell r="Q1462">
            <v>25569</v>
          </cell>
        </row>
        <row r="1463">
          <cell r="Q1463">
            <v>25569</v>
          </cell>
        </row>
        <row r="1464">
          <cell r="Q1464">
            <v>25569</v>
          </cell>
        </row>
        <row r="1465">
          <cell r="Q1465">
            <v>25569</v>
          </cell>
        </row>
        <row r="1466">
          <cell r="Q1466">
            <v>25569</v>
          </cell>
        </row>
        <row r="1467">
          <cell r="Q1467">
            <v>25569</v>
          </cell>
        </row>
        <row r="1468">
          <cell r="Q1468">
            <v>25569</v>
          </cell>
        </row>
        <row r="1469">
          <cell r="Q1469">
            <v>25569</v>
          </cell>
        </row>
        <row r="1470">
          <cell r="Q1470">
            <v>25569</v>
          </cell>
        </row>
        <row r="1471">
          <cell r="Q1471">
            <v>25569</v>
          </cell>
        </row>
        <row r="1472">
          <cell r="Q1472">
            <v>25569</v>
          </cell>
        </row>
        <row r="1473">
          <cell r="Q1473">
            <v>25569</v>
          </cell>
        </row>
        <row r="1474">
          <cell r="Q1474">
            <v>25569</v>
          </cell>
        </row>
        <row r="1475">
          <cell r="Q1475">
            <v>25569</v>
          </cell>
        </row>
        <row r="1476">
          <cell r="Q1476">
            <v>25569</v>
          </cell>
        </row>
        <row r="1477">
          <cell r="Q1477">
            <v>25569</v>
          </cell>
        </row>
        <row r="1478">
          <cell r="Q1478">
            <v>25569</v>
          </cell>
        </row>
        <row r="1479">
          <cell r="Q1479">
            <v>25569</v>
          </cell>
        </row>
        <row r="1480">
          <cell r="Q1480">
            <v>25569</v>
          </cell>
        </row>
        <row r="1481">
          <cell r="Q1481">
            <v>25569</v>
          </cell>
        </row>
        <row r="1482">
          <cell r="Q1482">
            <v>25569</v>
          </cell>
        </row>
        <row r="1483">
          <cell r="Q1483">
            <v>25569</v>
          </cell>
        </row>
        <row r="1484">
          <cell r="Q1484">
            <v>25569</v>
          </cell>
        </row>
        <row r="1485">
          <cell r="Q1485">
            <v>25569</v>
          </cell>
        </row>
        <row r="1486">
          <cell r="Q1486">
            <v>25569</v>
          </cell>
        </row>
        <row r="1487">
          <cell r="Q1487">
            <v>25569</v>
          </cell>
        </row>
        <row r="1488">
          <cell r="Q1488">
            <v>25569</v>
          </cell>
        </row>
        <row r="1489">
          <cell r="Q1489">
            <v>25569</v>
          </cell>
        </row>
        <row r="1490">
          <cell r="Q1490">
            <v>25569</v>
          </cell>
        </row>
        <row r="1491">
          <cell r="Q1491">
            <v>25569</v>
          </cell>
        </row>
        <row r="1492">
          <cell r="Q1492">
            <v>25569</v>
          </cell>
        </row>
        <row r="1493">
          <cell r="Q1493">
            <v>25569</v>
          </cell>
        </row>
        <row r="1494">
          <cell r="Q1494">
            <v>25569</v>
          </cell>
        </row>
        <row r="1495">
          <cell r="Q1495">
            <v>25569</v>
          </cell>
        </row>
        <row r="1496">
          <cell r="Q1496">
            <v>25569</v>
          </cell>
        </row>
        <row r="1497">
          <cell r="Q1497">
            <v>25569</v>
          </cell>
        </row>
        <row r="1498">
          <cell r="Q1498">
            <v>25569</v>
          </cell>
        </row>
        <row r="1499">
          <cell r="Q1499">
            <v>25569</v>
          </cell>
        </row>
        <row r="1500">
          <cell r="Q1500">
            <v>25569</v>
          </cell>
        </row>
        <row r="1501">
          <cell r="Q1501">
            <v>25569</v>
          </cell>
        </row>
        <row r="1502">
          <cell r="Q1502">
            <v>25569</v>
          </cell>
        </row>
        <row r="1503">
          <cell r="Q1503">
            <v>25569</v>
          </cell>
        </row>
        <row r="1504">
          <cell r="Q1504">
            <v>25569</v>
          </cell>
        </row>
        <row r="1505">
          <cell r="Q1505">
            <v>25569</v>
          </cell>
        </row>
        <row r="1506">
          <cell r="Q1506">
            <v>25569</v>
          </cell>
        </row>
        <row r="1507">
          <cell r="Q1507">
            <v>25569</v>
          </cell>
        </row>
        <row r="1508">
          <cell r="Q1508">
            <v>25569</v>
          </cell>
        </row>
        <row r="1509">
          <cell r="Q1509">
            <v>25569</v>
          </cell>
        </row>
        <row r="1510">
          <cell r="Q1510">
            <v>25569</v>
          </cell>
        </row>
        <row r="1511">
          <cell r="Q1511">
            <v>25569</v>
          </cell>
        </row>
        <row r="1512">
          <cell r="Q1512">
            <v>25569</v>
          </cell>
        </row>
        <row r="1513">
          <cell r="Q1513">
            <v>25569</v>
          </cell>
        </row>
        <row r="1514">
          <cell r="Q1514">
            <v>25569</v>
          </cell>
        </row>
        <row r="1515">
          <cell r="Q1515">
            <v>25569</v>
          </cell>
        </row>
        <row r="1516">
          <cell r="Q1516">
            <v>25569</v>
          </cell>
        </row>
        <row r="1517">
          <cell r="Q1517">
            <v>25569</v>
          </cell>
        </row>
        <row r="1518">
          <cell r="Q1518">
            <v>25569</v>
          </cell>
        </row>
        <row r="1519">
          <cell r="Q1519">
            <v>25569</v>
          </cell>
        </row>
        <row r="1520">
          <cell r="Q1520">
            <v>25569</v>
          </cell>
        </row>
        <row r="1521">
          <cell r="Q1521">
            <v>25569</v>
          </cell>
        </row>
        <row r="1522">
          <cell r="Q1522">
            <v>25569</v>
          </cell>
        </row>
        <row r="1523">
          <cell r="Q1523">
            <v>25569</v>
          </cell>
        </row>
        <row r="1524">
          <cell r="Q1524">
            <v>25569</v>
          </cell>
        </row>
        <row r="1525">
          <cell r="Q1525">
            <v>25569</v>
          </cell>
        </row>
        <row r="1526">
          <cell r="Q1526">
            <v>25569</v>
          </cell>
        </row>
        <row r="1527">
          <cell r="Q1527">
            <v>25569</v>
          </cell>
        </row>
        <row r="1528">
          <cell r="Q1528">
            <v>25569</v>
          </cell>
        </row>
        <row r="1529">
          <cell r="Q1529">
            <v>25569</v>
          </cell>
        </row>
        <row r="1530">
          <cell r="Q1530">
            <v>25569</v>
          </cell>
        </row>
        <row r="1531">
          <cell r="Q1531">
            <v>25569</v>
          </cell>
        </row>
        <row r="1532">
          <cell r="Q1532">
            <v>25569</v>
          </cell>
        </row>
        <row r="1533">
          <cell r="Q1533">
            <v>25569</v>
          </cell>
        </row>
        <row r="1534">
          <cell r="Q1534">
            <v>25569</v>
          </cell>
        </row>
        <row r="1535">
          <cell r="Q1535">
            <v>25569</v>
          </cell>
        </row>
        <row r="1536">
          <cell r="Q1536">
            <v>25569</v>
          </cell>
        </row>
        <row r="1537">
          <cell r="Q1537">
            <v>25569</v>
          </cell>
        </row>
        <row r="1538">
          <cell r="Q1538">
            <v>25569</v>
          </cell>
        </row>
        <row r="1539">
          <cell r="Q1539">
            <v>25569</v>
          </cell>
        </row>
        <row r="1540">
          <cell r="Q1540">
            <v>25569</v>
          </cell>
        </row>
        <row r="1541">
          <cell r="Q1541">
            <v>25569</v>
          </cell>
        </row>
        <row r="1542">
          <cell r="Q1542">
            <v>25569</v>
          </cell>
        </row>
        <row r="1543">
          <cell r="Q1543">
            <v>25569</v>
          </cell>
        </row>
        <row r="1544">
          <cell r="Q1544">
            <v>25569</v>
          </cell>
        </row>
        <row r="1545">
          <cell r="Q1545">
            <v>25569</v>
          </cell>
        </row>
        <row r="1546">
          <cell r="Q1546">
            <v>25569</v>
          </cell>
        </row>
        <row r="1547">
          <cell r="Q1547">
            <v>25569</v>
          </cell>
        </row>
        <row r="1548">
          <cell r="Q1548">
            <v>25569</v>
          </cell>
        </row>
        <row r="1549">
          <cell r="Q1549">
            <v>25569</v>
          </cell>
        </row>
        <row r="1550">
          <cell r="Q1550">
            <v>25569</v>
          </cell>
        </row>
        <row r="1551">
          <cell r="Q1551">
            <v>25569</v>
          </cell>
        </row>
        <row r="1552">
          <cell r="Q1552">
            <v>25569</v>
          </cell>
        </row>
        <row r="1553">
          <cell r="Q1553">
            <v>25569</v>
          </cell>
        </row>
        <row r="1554">
          <cell r="Q1554">
            <v>25569</v>
          </cell>
        </row>
        <row r="1555">
          <cell r="Q1555">
            <v>25569</v>
          </cell>
        </row>
        <row r="1556">
          <cell r="Q1556">
            <v>25569</v>
          </cell>
        </row>
        <row r="1557">
          <cell r="Q1557">
            <v>25569</v>
          </cell>
        </row>
        <row r="1558">
          <cell r="Q1558">
            <v>25569</v>
          </cell>
        </row>
        <row r="1559">
          <cell r="Q1559">
            <v>25569</v>
          </cell>
        </row>
        <row r="1560">
          <cell r="Q1560">
            <v>25569</v>
          </cell>
        </row>
        <row r="1561">
          <cell r="Q1561">
            <v>25569</v>
          </cell>
        </row>
        <row r="1562">
          <cell r="Q1562">
            <v>25569</v>
          </cell>
        </row>
        <row r="1563">
          <cell r="Q1563">
            <v>25569</v>
          </cell>
        </row>
        <row r="1564">
          <cell r="Q1564">
            <v>25569</v>
          </cell>
        </row>
        <row r="1565">
          <cell r="Q1565">
            <v>25569</v>
          </cell>
        </row>
        <row r="1566">
          <cell r="Q1566">
            <v>25569</v>
          </cell>
        </row>
        <row r="1567">
          <cell r="Q1567">
            <v>25569</v>
          </cell>
        </row>
        <row r="1568">
          <cell r="Q1568">
            <v>25569</v>
          </cell>
        </row>
        <row r="1569">
          <cell r="Q1569">
            <v>25569</v>
          </cell>
        </row>
        <row r="1570">
          <cell r="Q1570">
            <v>25569</v>
          </cell>
        </row>
        <row r="1571">
          <cell r="Q1571">
            <v>25569</v>
          </cell>
        </row>
        <row r="1572">
          <cell r="Q1572">
            <v>25569</v>
          </cell>
        </row>
        <row r="1573">
          <cell r="Q1573">
            <v>25569</v>
          </cell>
        </row>
        <row r="1574">
          <cell r="Q1574">
            <v>25569</v>
          </cell>
        </row>
        <row r="1575">
          <cell r="Q1575">
            <v>25569</v>
          </cell>
        </row>
        <row r="1576">
          <cell r="Q1576">
            <v>25569</v>
          </cell>
        </row>
        <row r="1577">
          <cell r="Q1577">
            <v>25569</v>
          </cell>
        </row>
        <row r="1578">
          <cell r="Q1578">
            <v>25569</v>
          </cell>
        </row>
        <row r="1579">
          <cell r="Q1579">
            <v>25569</v>
          </cell>
        </row>
        <row r="1580">
          <cell r="Q1580">
            <v>25569</v>
          </cell>
        </row>
        <row r="1581">
          <cell r="Q1581">
            <v>25569</v>
          </cell>
        </row>
        <row r="1582">
          <cell r="Q1582">
            <v>25569</v>
          </cell>
        </row>
        <row r="1583">
          <cell r="Q1583">
            <v>25569</v>
          </cell>
        </row>
        <row r="1584">
          <cell r="Q1584">
            <v>25569</v>
          </cell>
        </row>
        <row r="1585">
          <cell r="Q1585">
            <v>25569</v>
          </cell>
        </row>
        <row r="1586">
          <cell r="Q1586">
            <v>25569</v>
          </cell>
        </row>
        <row r="1587">
          <cell r="Q1587">
            <v>25569</v>
          </cell>
        </row>
        <row r="1588">
          <cell r="Q1588">
            <v>25569</v>
          </cell>
        </row>
        <row r="1589">
          <cell r="Q1589">
            <v>25569</v>
          </cell>
        </row>
        <row r="1590">
          <cell r="Q1590">
            <v>25569</v>
          </cell>
        </row>
        <row r="1591">
          <cell r="Q1591">
            <v>25569</v>
          </cell>
        </row>
        <row r="1592">
          <cell r="Q1592">
            <v>25569</v>
          </cell>
        </row>
        <row r="1593">
          <cell r="Q1593">
            <v>25569</v>
          </cell>
        </row>
        <row r="1594">
          <cell r="Q1594">
            <v>25569</v>
          </cell>
        </row>
        <row r="1595">
          <cell r="Q1595">
            <v>25569</v>
          </cell>
        </row>
        <row r="1596">
          <cell r="Q1596">
            <v>25569</v>
          </cell>
        </row>
        <row r="1597">
          <cell r="Q1597">
            <v>25569</v>
          </cell>
        </row>
        <row r="1598">
          <cell r="Q1598">
            <v>25569</v>
          </cell>
        </row>
        <row r="1599">
          <cell r="Q1599">
            <v>25569</v>
          </cell>
        </row>
        <row r="1600">
          <cell r="Q1600">
            <v>25569</v>
          </cell>
        </row>
        <row r="1601">
          <cell r="Q1601">
            <v>25569</v>
          </cell>
        </row>
        <row r="1602">
          <cell r="Q1602">
            <v>25569</v>
          </cell>
        </row>
        <row r="1603">
          <cell r="Q1603">
            <v>25569</v>
          </cell>
        </row>
        <row r="1604">
          <cell r="Q1604">
            <v>25569</v>
          </cell>
        </row>
        <row r="1605">
          <cell r="Q1605">
            <v>25569</v>
          </cell>
        </row>
        <row r="1606">
          <cell r="Q1606">
            <v>25569</v>
          </cell>
        </row>
        <row r="1607">
          <cell r="Q1607">
            <v>25569</v>
          </cell>
        </row>
        <row r="1608">
          <cell r="Q1608">
            <v>25569</v>
          </cell>
        </row>
        <row r="1609">
          <cell r="Q1609">
            <v>25569</v>
          </cell>
        </row>
        <row r="1610">
          <cell r="Q1610">
            <v>25569</v>
          </cell>
        </row>
        <row r="1611">
          <cell r="Q1611">
            <v>25569</v>
          </cell>
        </row>
        <row r="1612">
          <cell r="Q1612">
            <v>25569</v>
          </cell>
        </row>
        <row r="1613">
          <cell r="Q1613">
            <v>25569</v>
          </cell>
        </row>
        <row r="1614">
          <cell r="Q1614">
            <v>25569</v>
          </cell>
        </row>
        <row r="1615">
          <cell r="Q1615">
            <v>25569</v>
          </cell>
        </row>
        <row r="1616">
          <cell r="Q1616">
            <v>25569</v>
          </cell>
        </row>
        <row r="1617">
          <cell r="Q1617">
            <v>25569</v>
          </cell>
        </row>
        <row r="1618">
          <cell r="Q1618">
            <v>25569</v>
          </cell>
        </row>
        <row r="1619">
          <cell r="Q1619">
            <v>25569</v>
          </cell>
        </row>
        <row r="1620">
          <cell r="Q1620">
            <v>25569</v>
          </cell>
        </row>
        <row r="1621">
          <cell r="Q1621">
            <v>25569</v>
          </cell>
        </row>
        <row r="1622">
          <cell r="Q1622">
            <v>25569</v>
          </cell>
        </row>
        <row r="1623">
          <cell r="Q1623">
            <v>25569</v>
          </cell>
        </row>
        <row r="1624">
          <cell r="Q1624">
            <v>25569</v>
          </cell>
        </row>
        <row r="1625">
          <cell r="Q1625">
            <v>25569</v>
          </cell>
        </row>
        <row r="1626">
          <cell r="Q1626">
            <v>25569</v>
          </cell>
        </row>
        <row r="1627">
          <cell r="Q1627">
            <v>25569</v>
          </cell>
        </row>
        <row r="1628">
          <cell r="Q1628">
            <v>25569</v>
          </cell>
        </row>
        <row r="1629">
          <cell r="Q1629">
            <v>25569</v>
          </cell>
        </row>
        <row r="1630">
          <cell r="Q1630">
            <v>25569</v>
          </cell>
        </row>
        <row r="1631">
          <cell r="Q1631">
            <v>25569</v>
          </cell>
        </row>
        <row r="1632">
          <cell r="Q1632">
            <v>25569</v>
          </cell>
        </row>
        <row r="1633">
          <cell r="Q1633">
            <v>25569</v>
          </cell>
        </row>
        <row r="1634">
          <cell r="Q1634">
            <v>25569</v>
          </cell>
        </row>
        <row r="1635">
          <cell r="Q1635">
            <v>25569</v>
          </cell>
        </row>
        <row r="1636">
          <cell r="Q1636">
            <v>25569</v>
          </cell>
        </row>
        <row r="1637">
          <cell r="Q1637">
            <v>25569</v>
          </cell>
        </row>
        <row r="1638">
          <cell r="Q1638">
            <v>25569</v>
          </cell>
        </row>
        <row r="1639">
          <cell r="Q1639">
            <v>25569</v>
          </cell>
        </row>
        <row r="1640">
          <cell r="Q1640">
            <v>25569</v>
          </cell>
        </row>
        <row r="1641">
          <cell r="Q1641">
            <v>25569</v>
          </cell>
        </row>
        <row r="1642">
          <cell r="Q1642">
            <v>25569</v>
          </cell>
        </row>
        <row r="1643">
          <cell r="Q1643">
            <v>25569</v>
          </cell>
        </row>
        <row r="1644">
          <cell r="Q1644">
            <v>25569</v>
          </cell>
        </row>
        <row r="1645">
          <cell r="Q1645">
            <v>25569</v>
          </cell>
        </row>
        <row r="1646">
          <cell r="Q1646">
            <v>25569</v>
          </cell>
        </row>
        <row r="1647">
          <cell r="Q1647">
            <v>25569</v>
          </cell>
        </row>
        <row r="1648">
          <cell r="Q1648">
            <v>25569</v>
          </cell>
        </row>
        <row r="1649">
          <cell r="Q1649">
            <v>25569</v>
          </cell>
        </row>
        <row r="1650">
          <cell r="Q1650">
            <v>25569</v>
          </cell>
        </row>
        <row r="1651">
          <cell r="Q1651">
            <v>25569</v>
          </cell>
        </row>
        <row r="1652">
          <cell r="Q1652">
            <v>25569</v>
          </cell>
        </row>
        <row r="1653">
          <cell r="Q1653">
            <v>25569</v>
          </cell>
        </row>
        <row r="1654">
          <cell r="Q1654">
            <v>25569</v>
          </cell>
        </row>
        <row r="1655">
          <cell r="Q1655">
            <v>25569</v>
          </cell>
        </row>
        <row r="1656">
          <cell r="Q1656">
            <v>25569</v>
          </cell>
        </row>
        <row r="1657">
          <cell r="Q1657">
            <v>25569</v>
          </cell>
        </row>
        <row r="1658">
          <cell r="Q1658">
            <v>25569</v>
          </cell>
        </row>
        <row r="1659">
          <cell r="Q1659">
            <v>25569</v>
          </cell>
        </row>
        <row r="1660">
          <cell r="Q1660">
            <v>25569</v>
          </cell>
        </row>
        <row r="1661">
          <cell r="Q1661">
            <v>25569</v>
          </cell>
        </row>
        <row r="1662">
          <cell r="Q1662">
            <v>25569</v>
          </cell>
        </row>
        <row r="1663">
          <cell r="Q1663">
            <v>25569</v>
          </cell>
        </row>
        <row r="1664">
          <cell r="Q1664">
            <v>25569</v>
          </cell>
        </row>
        <row r="1665">
          <cell r="Q1665">
            <v>25569</v>
          </cell>
        </row>
        <row r="1666">
          <cell r="Q1666">
            <v>25569</v>
          </cell>
        </row>
        <row r="1667">
          <cell r="Q1667">
            <v>25569</v>
          </cell>
        </row>
        <row r="1668">
          <cell r="Q1668">
            <v>25569</v>
          </cell>
        </row>
        <row r="1669">
          <cell r="Q1669">
            <v>25569</v>
          </cell>
        </row>
        <row r="1670">
          <cell r="Q1670">
            <v>25569</v>
          </cell>
        </row>
        <row r="1671">
          <cell r="Q1671">
            <v>25569</v>
          </cell>
        </row>
        <row r="1672">
          <cell r="Q1672">
            <v>25569</v>
          </cell>
        </row>
        <row r="1673">
          <cell r="Q1673">
            <v>25569</v>
          </cell>
        </row>
        <row r="1674">
          <cell r="Q1674">
            <v>25569</v>
          </cell>
        </row>
        <row r="1675">
          <cell r="Q1675">
            <v>25569</v>
          </cell>
        </row>
        <row r="1676">
          <cell r="Q1676">
            <v>25569</v>
          </cell>
        </row>
        <row r="1677">
          <cell r="Q1677">
            <v>25569</v>
          </cell>
        </row>
        <row r="1678">
          <cell r="Q1678">
            <v>25569</v>
          </cell>
        </row>
        <row r="1679">
          <cell r="Q1679">
            <v>25569</v>
          </cell>
        </row>
        <row r="1680">
          <cell r="Q1680">
            <v>25569</v>
          </cell>
        </row>
        <row r="1681">
          <cell r="Q1681">
            <v>25569</v>
          </cell>
        </row>
        <row r="1682">
          <cell r="Q1682">
            <v>25569</v>
          </cell>
        </row>
        <row r="1683">
          <cell r="Q1683">
            <v>25569</v>
          </cell>
        </row>
        <row r="1684">
          <cell r="Q1684">
            <v>25569</v>
          </cell>
        </row>
        <row r="1685">
          <cell r="Q1685">
            <v>25569</v>
          </cell>
        </row>
        <row r="1686">
          <cell r="Q1686">
            <v>25569</v>
          </cell>
        </row>
        <row r="1687">
          <cell r="Q1687">
            <v>25569</v>
          </cell>
        </row>
        <row r="1688">
          <cell r="Q1688">
            <v>25569</v>
          </cell>
        </row>
        <row r="1689">
          <cell r="Q1689">
            <v>25569</v>
          </cell>
        </row>
        <row r="1690">
          <cell r="Q1690">
            <v>25569</v>
          </cell>
        </row>
        <row r="1691">
          <cell r="Q1691">
            <v>25569</v>
          </cell>
        </row>
        <row r="1692">
          <cell r="Q1692">
            <v>25569</v>
          </cell>
        </row>
        <row r="1693">
          <cell r="Q1693">
            <v>25569</v>
          </cell>
        </row>
        <row r="1694">
          <cell r="Q1694">
            <v>25569</v>
          </cell>
        </row>
        <row r="1695">
          <cell r="Q1695">
            <v>25569</v>
          </cell>
        </row>
        <row r="1696">
          <cell r="Q1696">
            <v>25569</v>
          </cell>
        </row>
        <row r="1697">
          <cell r="Q1697">
            <v>25569</v>
          </cell>
        </row>
        <row r="1698">
          <cell r="Q1698">
            <v>25569</v>
          </cell>
        </row>
        <row r="1699">
          <cell r="Q1699">
            <v>25569</v>
          </cell>
        </row>
        <row r="1700">
          <cell r="Q1700">
            <v>25569</v>
          </cell>
        </row>
        <row r="1701">
          <cell r="Q1701">
            <v>25569</v>
          </cell>
        </row>
        <row r="1702">
          <cell r="Q1702">
            <v>25569</v>
          </cell>
        </row>
        <row r="1703">
          <cell r="Q1703">
            <v>25569</v>
          </cell>
        </row>
        <row r="1704">
          <cell r="Q1704">
            <v>25569</v>
          </cell>
        </row>
        <row r="1705">
          <cell r="Q1705">
            <v>25569</v>
          </cell>
        </row>
        <row r="1706">
          <cell r="Q1706">
            <v>25569</v>
          </cell>
        </row>
        <row r="1707">
          <cell r="Q1707">
            <v>25569</v>
          </cell>
        </row>
        <row r="1708">
          <cell r="Q1708">
            <v>25569</v>
          </cell>
        </row>
        <row r="1709">
          <cell r="Q1709">
            <v>25569</v>
          </cell>
        </row>
        <row r="1710">
          <cell r="Q1710">
            <v>25569</v>
          </cell>
        </row>
        <row r="1711">
          <cell r="Q1711">
            <v>25569</v>
          </cell>
        </row>
        <row r="1712">
          <cell r="Q1712">
            <v>25569</v>
          </cell>
        </row>
        <row r="1713">
          <cell r="Q1713">
            <v>25569</v>
          </cell>
        </row>
        <row r="1714">
          <cell r="Q1714">
            <v>25569</v>
          </cell>
        </row>
        <row r="1715">
          <cell r="Q1715">
            <v>25569</v>
          </cell>
        </row>
        <row r="1716">
          <cell r="Q1716">
            <v>25569</v>
          </cell>
        </row>
        <row r="1717">
          <cell r="Q1717">
            <v>25569</v>
          </cell>
        </row>
        <row r="1718">
          <cell r="Q1718">
            <v>25569</v>
          </cell>
        </row>
        <row r="1719">
          <cell r="Q1719">
            <v>25569</v>
          </cell>
        </row>
        <row r="1720">
          <cell r="Q1720">
            <v>25569</v>
          </cell>
        </row>
        <row r="1721">
          <cell r="Q1721">
            <v>25569</v>
          </cell>
        </row>
        <row r="1722">
          <cell r="Q1722">
            <v>25569</v>
          </cell>
        </row>
        <row r="1723">
          <cell r="Q1723">
            <v>25569</v>
          </cell>
        </row>
        <row r="1724">
          <cell r="Q1724">
            <v>25569</v>
          </cell>
        </row>
        <row r="1725">
          <cell r="Q1725">
            <v>25569</v>
          </cell>
        </row>
        <row r="1726">
          <cell r="Q1726">
            <v>25569</v>
          </cell>
        </row>
        <row r="1727">
          <cell r="Q1727">
            <v>25569</v>
          </cell>
        </row>
        <row r="1728">
          <cell r="Q1728">
            <v>25569</v>
          </cell>
        </row>
        <row r="1729">
          <cell r="Q1729">
            <v>25569</v>
          </cell>
        </row>
        <row r="1730">
          <cell r="Q1730">
            <v>25569</v>
          </cell>
        </row>
        <row r="1731">
          <cell r="Q1731">
            <v>25569</v>
          </cell>
        </row>
        <row r="1732">
          <cell r="Q1732">
            <v>25569</v>
          </cell>
        </row>
        <row r="1733">
          <cell r="Q1733">
            <v>25569</v>
          </cell>
        </row>
        <row r="1734">
          <cell r="Q1734">
            <v>25569</v>
          </cell>
        </row>
        <row r="1735">
          <cell r="Q1735">
            <v>25569</v>
          </cell>
        </row>
        <row r="1736">
          <cell r="Q1736">
            <v>25569</v>
          </cell>
        </row>
        <row r="1737">
          <cell r="Q1737">
            <v>25569</v>
          </cell>
        </row>
        <row r="1738">
          <cell r="Q1738">
            <v>25569</v>
          </cell>
        </row>
        <row r="1739">
          <cell r="Q1739">
            <v>25569</v>
          </cell>
        </row>
        <row r="1740">
          <cell r="Q1740">
            <v>25569</v>
          </cell>
        </row>
        <row r="1741">
          <cell r="Q1741">
            <v>25569</v>
          </cell>
        </row>
        <row r="1742">
          <cell r="Q1742">
            <v>25569</v>
          </cell>
        </row>
        <row r="1743">
          <cell r="Q1743">
            <v>25569</v>
          </cell>
        </row>
        <row r="1744">
          <cell r="Q1744">
            <v>25569</v>
          </cell>
        </row>
        <row r="1745">
          <cell r="Q1745">
            <v>25569</v>
          </cell>
        </row>
        <row r="1746">
          <cell r="Q1746">
            <v>25569</v>
          </cell>
        </row>
        <row r="1747">
          <cell r="Q1747">
            <v>25569</v>
          </cell>
        </row>
        <row r="1748">
          <cell r="Q1748">
            <v>25569</v>
          </cell>
        </row>
        <row r="1749">
          <cell r="Q1749">
            <v>25569</v>
          </cell>
        </row>
        <row r="1750">
          <cell r="Q1750">
            <v>25569</v>
          </cell>
        </row>
        <row r="1751">
          <cell r="Q1751">
            <v>25569</v>
          </cell>
        </row>
        <row r="1752">
          <cell r="Q1752">
            <v>25569</v>
          </cell>
        </row>
        <row r="1753">
          <cell r="Q1753">
            <v>25569</v>
          </cell>
        </row>
        <row r="1754">
          <cell r="Q1754">
            <v>25569</v>
          </cell>
        </row>
        <row r="1755">
          <cell r="Q1755">
            <v>25569</v>
          </cell>
        </row>
        <row r="1756">
          <cell r="Q1756">
            <v>25569</v>
          </cell>
        </row>
        <row r="1757">
          <cell r="Q1757">
            <v>25569</v>
          </cell>
        </row>
        <row r="1758">
          <cell r="Q1758">
            <v>25569</v>
          </cell>
        </row>
        <row r="1759">
          <cell r="Q1759">
            <v>25569</v>
          </cell>
        </row>
        <row r="1760">
          <cell r="Q1760">
            <v>25569</v>
          </cell>
        </row>
        <row r="1761">
          <cell r="Q1761">
            <v>25569</v>
          </cell>
        </row>
        <row r="1762">
          <cell r="Q1762">
            <v>25569</v>
          </cell>
        </row>
        <row r="1763">
          <cell r="Q1763">
            <v>25569</v>
          </cell>
        </row>
        <row r="1764">
          <cell r="Q1764">
            <v>25569</v>
          </cell>
        </row>
        <row r="1765">
          <cell r="Q1765">
            <v>25569</v>
          </cell>
        </row>
        <row r="1766">
          <cell r="Q1766">
            <v>25569</v>
          </cell>
        </row>
        <row r="1767">
          <cell r="Q1767">
            <v>25569</v>
          </cell>
        </row>
        <row r="1768">
          <cell r="Q1768">
            <v>25569</v>
          </cell>
        </row>
        <row r="1769">
          <cell r="Q1769">
            <v>25569</v>
          </cell>
        </row>
        <row r="1770">
          <cell r="Q1770">
            <v>25569</v>
          </cell>
        </row>
        <row r="1771">
          <cell r="Q1771">
            <v>25569</v>
          </cell>
        </row>
        <row r="1772">
          <cell r="Q1772">
            <v>25569</v>
          </cell>
        </row>
        <row r="1773">
          <cell r="Q1773">
            <v>25569</v>
          </cell>
        </row>
        <row r="1774">
          <cell r="Q1774">
            <v>25569</v>
          </cell>
        </row>
        <row r="1775">
          <cell r="Q1775">
            <v>25569</v>
          </cell>
        </row>
        <row r="1776">
          <cell r="Q1776">
            <v>25569</v>
          </cell>
        </row>
        <row r="1777">
          <cell r="Q1777">
            <v>25569</v>
          </cell>
        </row>
        <row r="1778">
          <cell r="Q1778">
            <v>25569</v>
          </cell>
        </row>
        <row r="1779">
          <cell r="Q1779">
            <v>25569</v>
          </cell>
        </row>
        <row r="1780">
          <cell r="Q1780">
            <v>25569</v>
          </cell>
        </row>
        <row r="1781">
          <cell r="Q1781">
            <v>25569</v>
          </cell>
        </row>
        <row r="1782">
          <cell r="Q1782">
            <v>25569</v>
          </cell>
        </row>
        <row r="1783">
          <cell r="Q1783">
            <v>25569</v>
          </cell>
        </row>
        <row r="1784">
          <cell r="Q1784">
            <v>25569</v>
          </cell>
        </row>
        <row r="1785">
          <cell r="Q1785">
            <v>25569</v>
          </cell>
        </row>
        <row r="1786">
          <cell r="Q1786">
            <v>25569</v>
          </cell>
        </row>
        <row r="1787">
          <cell r="Q1787">
            <v>25569</v>
          </cell>
        </row>
        <row r="1788">
          <cell r="Q1788">
            <v>25569</v>
          </cell>
        </row>
        <row r="1789">
          <cell r="Q1789">
            <v>25569</v>
          </cell>
        </row>
        <row r="1790">
          <cell r="Q1790">
            <v>25569</v>
          </cell>
        </row>
        <row r="1791">
          <cell r="Q1791">
            <v>25569</v>
          </cell>
        </row>
        <row r="1792">
          <cell r="Q1792">
            <v>25569</v>
          </cell>
        </row>
        <row r="1793">
          <cell r="Q1793">
            <v>25569</v>
          </cell>
        </row>
        <row r="1794">
          <cell r="Q1794">
            <v>25569</v>
          </cell>
        </row>
        <row r="1795">
          <cell r="Q1795">
            <v>25569</v>
          </cell>
        </row>
        <row r="1796">
          <cell r="Q1796">
            <v>25569</v>
          </cell>
        </row>
        <row r="1797">
          <cell r="Q1797">
            <v>25569</v>
          </cell>
        </row>
        <row r="1798">
          <cell r="Q1798">
            <v>25569</v>
          </cell>
        </row>
        <row r="1799">
          <cell r="Q1799">
            <v>25569</v>
          </cell>
        </row>
        <row r="1800">
          <cell r="Q1800">
            <v>25569</v>
          </cell>
        </row>
        <row r="1801">
          <cell r="Q1801">
            <v>25569</v>
          </cell>
        </row>
        <row r="1802">
          <cell r="Q1802">
            <v>25569</v>
          </cell>
        </row>
        <row r="1803">
          <cell r="Q1803">
            <v>25569</v>
          </cell>
        </row>
        <row r="1804">
          <cell r="Q1804">
            <v>25569</v>
          </cell>
        </row>
        <row r="1805">
          <cell r="Q1805">
            <v>25569</v>
          </cell>
        </row>
        <row r="1806">
          <cell r="Q1806">
            <v>25569</v>
          </cell>
        </row>
        <row r="1807">
          <cell r="Q1807">
            <v>25569</v>
          </cell>
        </row>
        <row r="1808">
          <cell r="Q1808">
            <v>25569</v>
          </cell>
        </row>
        <row r="1809">
          <cell r="Q1809">
            <v>25569</v>
          </cell>
        </row>
        <row r="1810">
          <cell r="Q1810">
            <v>25569</v>
          </cell>
        </row>
        <row r="1811">
          <cell r="Q1811">
            <v>25569</v>
          </cell>
        </row>
        <row r="1812">
          <cell r="Q1812">
            <v>25569</v>
          </cell>
        </row>
        <row r="1813">
          <cell r="Q1813">
            <v>25569</v>
          </cell>
        </row>
        <row r="1814">
          <cell r="Q1814">
            <v>25569</v>
          </cell>
        </row>
        <row r="1815">
          <cell r="Q1815">
            <v>25569</v>
          </cell>
        </row>
        <row r="1816">
          <cell r="Q1816">
            <v>25569</v>
          </cell>
        </row>
        <row r="1817">
          <cell r="Q1817">
            <v>25569</v>
          </cell>
        </row>
        <row r="1818">
          <cell r="Q1818">
            <v>25569</v>
          </cell>
        </row>
        <row r="1819">
          <cell r="Q1819">
            <v>25569</v>
          </cell>
        </row>
        <row r="1820">
          <cell r="Q1820">
            <v>25569</v>
          </cell>
        </row>
        <row r="1821">
          <cell r="Q1821">
            <v>25569</v>
          </cell>
        </row>
        <row r="1822">
          <cell r="Q1822">
            <v>25569</v>
          </cell>
        </row>
        <row r="1823">
          <cell r="Q1823">
            <v>25569</v>
          </cell>
        </row>
        <row r="1824">
          <cell r="Q1824">
            <v>25569</v>
          </cell>
        </row>
        <row r="1825">
          <cell r="Q1825">
            <v>25569</v>
          </cell>
        </row>
        <row r="1826">
          <cell r="Q1826">
            <v>25569</v>
          </cell>
        </row>
        <row r="1827">
          <cell r="Q1827">
            <v>25569</v>
          </cell>
        </row>
        <row r="1828">
          <cell r="Q1828">
            <v>25569</v>
          </cell>
        </row>
        <row r="1829">
          <cell r="Q1829">
            <v>25569</v>
          </cell>
        </row>
        <row r="1830">
          <cell r="Q1830">
            <v>25569</v>
          </cell>
        </row>
        <row r="1831">
          <cell r="Q1831">
            <v>25569</v>
          </cell>
        </row>
        <row r="1832">
          <cell r="Q1832">
            <v>25569</v>
          </cell>
        </row>
        <row r="1833">
          <cell r="Q1833">
            <v>25569</v>
          </cell>
        </row>
        <row r="1834">
          <cell r="Q1834">
            <v>25569</v>
          </cell>
        </row>
        <row r="1835">
          <cell r="Q1835">
            <v>25569</v>
          </cell>
        </row>
        <row r="1836">
          <cell r="Q1836">
            <v>25569</v>
          </cell>
        </row>
        <row r="1837">
          <cell r="Q1837">
            <v>25569</v>
          </cell>
        </row>
        <row r="1838">
          <cell r="Q1838">
            <v>25569</v>
          </cell>
        </row>
        <row r="1839">
          <cell r="Q1839">
            <v>25569</v>
          </cell>
        </row>
        <row r="1840">
          <cell r="Q1840">
            <v>25569</v>
          </cell>
        </row>
        <row r="1841">
          <cell r="Q1841">
            <v>25569</v>
          </cell>
        </row>
        <row r="1842">
          <cell r="Q1842">
            <v>25569</v>
          </cell>
        </row>
        <row r="1843">
          <cell r="Q1843">
            <v>25569</v>
          </cell>
        </row>
        <row r="1844">
          <cell r="Q1844">
            <v>25569</v>
          </cell>
        </row>
        <row r="1845">
          <cell r="Q1845">
            <v>25569</v>
          </cell>
        </row>
        <row r="1846">
          <cell r="Q1846">
            <v>25569</v>
          </cell>
        </row>
        <row r="1847">
          <cell r="Q1847">
            <v>25569</v>
          </cell>
        </row>
        <row r="1848">
          <cell r="Q1848">
            <v>25569</v>
          </cell>
        </row>
        <row r="1849">
          <cell r="Q1849">
            <v>25569</v>
          </cell>
        </row>
        <row r="1850">
          <cell r="Q1850">
            <v>25569</v>
          </cell>
        </row>
        <row r="1851">
          <cell r="Q1851">
            <v>25569</v>
          </cell>
        </row>
        <row r="1852">
          <cell r="Q1852">
            <v>25569</v>
          </cell>
        </row>
        <row r="1853">
          <cell r="Q1853">
            <v>25569</v>
          </cell>
        </row>
        <row r="1854">
          <cell r="Q1854">
            <v>25569</v>
          </cell>
        </row>
        <row r="1855">
          <cell r="Q1855">
            <v>25569</v>
          </cell>
        </row>
        <row r="1856">
          <cell r="Q1856">
            <v>25569</v>
          </cell>
        </row>
        <row r="1857">
          <cell r="Q1857">
            <v>25569</v>
          </cell>
        </row>
        <row r="1858">
          <cell r="Q1858">
            <v>25569</v>
          </cell>
        </row>
        <row r="1859">
          <cell r="Q1859">
            <v>25569</v>
          </cell>
        </row>
        <row r="1860">
          <cell r="Q1860">
            <v>25569</v>
          </cell>
        </row>
        <row r="1861">
          <cell r="Q1861">
            <v>25569</v>
          </cell>
        </row>
        <row r="1862">
          <cell r="Q1862">
            <v>25569</v>
          </cell>
        </row>
        <row r="1863">
          <cell r="Q1863">
            <v>25569</v>
          </cell>
        </row>
        <row r="1864">
          <cell r="Q1864">
            <v>25569</v>
          </cell>
        </row>
        <row r="1865">
          <cell r="Q1865">
            <v>25569</v>
          </cell>
        </row>
        <row r="1866">
          <cell r="Q1866">
            <v>25569</v>
          </cell>
        </row>
        <row r="1867">
          <cell r="Q1867">
            <v>25569</v>
          </cell>
        </row>
        <row r="1868">
          <cell r="Q1868">
            <v>25569</v>
          </cell>
        </row>
        <row r="1869">
          <cell r="Q1869">
            <v>25569</v>
          </cell>
        </row>
        <row r="1870">
          <cell r="Q1870">
            <v>25569</v>
          </cell>
        </row>
        <row r="1871">
          <cell r="Q1871">
            <v>25569</v>
          </cell>
        </row>
        <row r="1872">
          <cell r="Q1872">
            <v>25569</v>
          </cell>
        </row>
        <row r="1873">
          <cell r="Q1873">
            <v>25569</v>
          </cell>
        </row>
        <row r="1874">
          <cell r="Q1874">
            <v>25569</v>
          </cell>
        </row>
        <row r="1875">
          <cell r="Q1875">
            <v>25569</v>
          </cell>
        </row>
        <row r="1876">
          <cell r="Q1876">
            <v>25569</v>
          </cell>
        </row>
        <row r="1877">
          <cell r="Q1877">
            <v>25569</v>
          </cell>
        </row>
        <row r="1878">
          <cell r="Q1878">
            <v>25569</v>
          </cell>
        </row>
        <row r="1879">
          <cell r="Q1879">
            <v>25569</v>
          </cell>
        </row>
        <row r="1880">
          <cell r="Q1880">
            <v>25569</v>
          </cell>
        </row>
        <row r="1881">
          <cell r="Q1881">
            <v>25569</v>
          </cell>
        </row>
        <row r="1882">
          <cell r="Q1882">
            <v>25569</v>
          </cell>
        </row>
        <row r="1883">
          <cell r="Q1883">
            <v>25569</v>
          </cell>
        </row>
        <row r="1884">
          <cell r="Q1884">
            <v>25569</v>
          </cell>
        </row>
        <row r="1885">
          <cell r="Q1885">
            <v>25569</v>
          </cell>
        </row>
        <row r="1886">
          <cell r="Q1886">
            <v>25569</v>
          </cell>
        </row>
        <row r="1887">
          <cell r="Q1887">
            <v>25569</v>
          </cell>
        </row>
        <row r="1888">
          <cell r="Q1888">
            <v>25569</v>
          </cell>
        </row>
        <row r="1889">
          <cell r="Q1889">
            <v>25569</v>
          </cell>
        </row>
        <row r="1890">
          <cell r="Q1890">
            <v>25569</v>
          </cell>
        </row>
        <row r="1891">
          <cell r="Q1891">
            <v>25569</v>
          </cell>
        </row>
        <row r="1892">
          <cell r="Q1892">
            <v>25569</v>
          </cell>
        </row>
        <row r="1893">
          <cell r="Q1893">
            <v>25569</v>
          </cell>
        </row>
        <row r="1894">
          <cell r="Q1894">
            <v>25569</v>
          </cell>
        </row>
        <row r="1895">
          <cell r="Q1895">
            <v>25569</v>
          </cell>
        </row>
        <row r="1896">
          <cell r="Q1896">
            <v>25569</v>
          </cell>
        </row>
        <row r="1897">
          <cell r="Q1897">
            <v>25569</v>
          </cell>
        </row>
        <row r="1898">
          <cell r="Q1898">
            <v>25569</v>
          </cell>
        </row>
        <row r="1899">
          <cell r="Q1899">
            <v>25569</v>
          </cell>
        </row>
        <row r="1900">
          <cell r="Q1900">
            <v>25569</v>
          </cell>
        </row>
        <row r="1901">
          <cell r="Q1901">
            <v>25569</v>
          </cell>
        </row>
        <row r="1902">
          <cell r="Q1902">
            <v>25569</v>
          </cell>
        </row>
        <row r="1903">
          <cell r="Q1903">
            <v>25569</v>
          </cell>
        </row>
        <row r="1904">
          <cell r="Q1904">
            <v>25569</v>
          </cell>
        </row>
        <row r="1905">
          <cell r="Q1905">
            <v>25569</v>
          </cell>
        </row>
        <row r="1906">
          <cell r="Q1906">
            <v>25569</v>
          </cell>
        </row>
        <row r="1907">
          <cell r="Q1907">
            <v>25569</v>
          </cell>
        </row>
        <row r="1908">
          <cell r="Q1908">
            <v>25569</v>
          </cell>
        </row>
        <row r="1909">
          <cell r="Q1909">
            <v>25569</v>
          </cell>
        </row>
        <row r="1910">
          <cell r="Q1910">
            <v>25569</v>
          </cell>
        </row>
        <row r="1911">
          <cell r="Q1911">
            <v>25569</v>
          </cell>
        </row>
        <row r="1912">
          <cell r="Q1912">
            <v>25569</v>
          </cell>
        </row>
        <row r="1913">
          <cell r="Q1913">
            <v>25569</v>
          </cell>
        </row>
        <row r="1914">
          <cell r="Q1914">
            <v>25569</v>
          </cell>
        </row>
        <row r="1915">
          <cell r="Q1915">
            <v>25569</v>
          </cell>
        </row>
        <row r="1916">
          <cell r="Q1916">
            <v>25569</v>
          </cell>
        </row>
        <row r="1917">
          <cell r="Q1917">
            <v>25569</v>
          </cell>
        </row>
        <row r="1918">
          <cell r="Q1918">
            <v>25569</v>
          </cell>
        </row>
        <row r="1919">
          <cell r="Q1919">
            <v>25569</v>
          </cell>
        </row>
        <row r="1920">
          <cell r="Q1920">
            <v>25569</v>
          </cell>
        </row>
        <row r="1921">
          <cell r="Q1921">
            <v>25569</v>
          </cell>
        </row>
        <row r="1922">
          <cell r="Q1922">
            <v>25569</v>
          </cell>
        </row>
        <row r="1923">
          <cell r="Q1923">
            <v>25569</v>
          </cell>
        </row>
        <row r="1924">
          <cell r="Q1924">
            <v>25569</v>
          </cell>
        </row>
        <row r="1925">
          <cell r="Q1925">
            <v>25569</v>
          </cell>
        </row>
        <row r="1926">
          <cell r="Q1926">
            <v>25569</v>
          </cell>
        </row>
        <row r="1927">
          <cell r="Q1927">
            <v>25569</v>
          </cell>
        </row>
        <row r="1928">
          <cell r="Q1928">
            <v>25569</v>
          </cell>
        </row>
        <row r="1929">
          <cell r="Q1929">
            <v>25569</v>
          </cell>
        </row>
        <row r="1930">
          <cell r="Q1930">
            <v>25569</v>
          </cell>
        </row>
        <row r="1931">
          <cell r="Q1931">
            <v>25569</v>
          </cell>
        </row>
        <row r="1932">
          <cell r="Q1932">
            <v>25569</v>
          </cell>
        </row>
        <row r="1933">
          <cell r="Q1933">
            <v>25569</v>
          </cell>
        </row>
        <row r="1934">
          <cell r="Q1934">
            <v>25569</v>
          </cell>
        </row>
        <row r="1935">
          <cell r="Q1935">
            <v>25569</v>
          </cell>
        </row>
        <row r="1936">
          <cell r="Q1936">
            <v>25569</v>
          </cell>
        </row>
        <row r="1937">
          <cell r="Q1937">
            <v>25569</v>
          </cell>
        </row>
        <row r="1938">
          <cell r="Q1938">
            <v>25569</v>
          </cell>
        </row>
        <row r="1939">
          <cell r="Q1939">
            <v>25569</v>
          </cell>
        </row>
        <row r="1940">
          <cell r="Q1940">
            <v>25569</v>
          </cell>
        </row>
        <row r="1941">
          <cell r="Q1941">
            <v>25569</v>
          </cell>
        </row>
        <row r="1942">
          <cell r="Q1942">
            <v>25569</v>
          </cell>
        </row>
        <row r="1943">
          <cell r="Q1943">
            <v>25569</v>
          </cell>
        </row>
        <row r="1944">
          <cell r="Q1944">
            <v>25569</v>
          </cell>
        </row>
        <row r="1945">
          <cell r="Q1945">
            <v>25569</v>
          </cell>
        </row>
        <row r="1946">
          <cell r="Q1946">
            <v>25569</v>
          </cell>
        </row>
        <row r="1947">
          <cell r="Q1947">
            <v>25569</v>
          </cell>
        </row>
        <row r="1948">
          <cell r="Q1948">
            <v>25569</v>
          </cell>
        </row>
        <row r="1949">
          <cell r="Q1949">
            <v>25569</v>
          </cell>
        </row>
        <row r="1950">
          <cell r="Q1950">
            <v>25569</v>
          </cell>
        </row>
        <row r="1951">
          <cell r="Q1951">
            <v>25569</v>
          </cell>
        </row>
        <row r="1952">
          <cell r="Q1952">
            <v>25569</v>
          </cell>
        </row>
        <row r="1953">
          <cell r="Q1953">
            <v>25569</v>
          </cell>
        </row>
        <row r="1954">
          <cell r="Q1954">
            <v>25569</v>
          </cell>
        </row>
        <row r="1955">
          <cell r="Q1955">
            <v>25569</v>
          </cell>
        </row>
        <row r="1956">
          <cell r="Q1956">
            <v>25569</v>
          </cell>
        </row>
        <row r="1957">
          <cell r="Q1957">
            <v>25569</v>
          </cell>
        </row>
        <row r="1958">
          <cell r="Q1958">
            <v>25569</v>
          </cell>
        </row>
        <row r="1959">
          <cell r="Q1959">
            <v>25569</v>
          </cell>
        </row>
        <row r="1960">
          <cell r="Q1960">
            <v>25569</v>
          </cell>
        </row>
        <row r="1961">
          <cell r="Q1961">
            <v>25569</v>
          </cell>
        </row>
        <row r="1962">
          <cell r="Q1962">
            <v>25569</v>
          </cell>
        </row>
        <row r="1963">
          <cell r="Q1963">
            <v>25569</v>
          </cell>
        </row>
        <row r="1964">
          <cell r="Q1964">
            <v>25569</v>
          </cell>
        </row>
        <row r="1965">
          <cell r="Q1965">
            <v>25569</v>
          </cell>
        </row>
        <row r="1966">
          <cell r="Q1966">
            <v>25569</v>
          </cell>
        </row>
        <row r="1967">
          <cell r="Q1967">
            <v>25569</v>
          </cell>
        </row>
        <row r="1968">
          <cell r="Q1968">
            <v>25569</v>
          </cell>
        </row>
        <row r="1969">
          <cell r="Q1969">
            <v>25569</v>
          </cell>
        </row>
        <row r="1970">
          <cell r="Q1970">
            <v>25569</v>
          </cell>
        </row>
        <row r="1971">
          <cell r="Q1971">
            <v>25569</v>
          </cell>
        </row>
        <row r="1972">
          <cell r="Q1972">
            <v>25569</v>
          </cell>
        </row>
        <row r="1973">
          <cell r="Q1973">
            <v>25569</v>
          </cell>
        </row>
        <row r="1974">
          <cell r="Q1974">
            <v>25569</v>
          </cell>
        </row>
        <row r="1975">
          <cell r="Q1975">
            <v>25569</v>
          </cell>
        </row>
        <row r="1976">
          <cell r="Q1976">
            <v>25569</v>
          </cell>
        </row>
        <row r="1977">
          <cell r="Q1977">
            <v>25569</v>
          </cell>
        </row>
        <row r="1978">
          <cell r="Q1978">
            <v>25569</v>
          </cell>
        </row>
        <row r="1979">
          <cell r="Q1979">
            <v>25569</v>
          </cell>
        </row>
        <row r="1980">
          <cell r="Q1980">
            <v>25569</v>
          </cell>
        </row>
        <row r="1981">
          <cell r="Q1981">
            <v>25569</v>
          </cell>
        </row>
        <row r="1982">
          <cell r="Q1982">
            <v>25569</v>
          </cell>
        </row>
        <row r="1983">
          <cell r="Q1983">
            <v>25569</v>
          </cell>
        </row>
        <row r="1984">
          <cell r="Q1984">
            <v>25569</v>
          </cell>
        </row>
        <row r="1985">
          <cell r="Q1985">
            <v>25569</v>
          </cell>
        </row>
        <row r="1986">
          <cell r="Q1986">
            <v>25569</v>
          </cell>
        </row>
        <row r="1987">
          <cell r="Q1987">
            <v>25569</v>
          </cell>
        </row>
        <row r="1988">
          <cell r="Q1988">
            <v>25569</v>
          </cell>
        </row>
        <row r="1989">
          <cell r="Q1989">
            <v>25569</v>
          </cell>
        </row>
        <row r="1990">
          <cell r="Q1990">
            <v>25569</v>
          </cell>
        </row>
        <row r="1991">
          <cell r="Q1991">
            <v>25569</v>
          </cell>
        </row>
        <row r="1992">
          <cell r="Q1992">
            <v>25569</v>
          </cell>
        </row>
        <row r="1993">
          <cell r="Q1993">
            <v>25569</v>
          </cell>
        </row>
        <row r="1994">
          <cell r="Q1994">
            <v>25569</v>
          </cell>
        </row>
        <row r="1995">
          <cell r="Q1995">
            <v>25569</v>
          </cell>
        </row>
        <row r="1996">
          <cell r="Q1996">
            <v>25569</v>
          </cell>
        </row>
        <row r="1997">
          <cell r="Q1997">
            <v>25569</v>
          </cell>
        </row>
        <row r="1998">
          <cell r="Q1998">
            <v>25569</v>
          </cell>
        </row>
        <row r="1999">
          <cell r="Q1999">
            <v>25569</v>
          </cell>
        </row>
        <row r="2000">
          <cell r="Q2000">
            <v>25569</v>
          </cell>
        </row>
        <row r="2001">
          <cell r="Q2001">
            <v>25569</v>
          </cell>
        </row>
        <row r="2002">
          <cell r="Q2002">
            <v>25569</v>
          </cell>
        </row>
        <row r="2003">
          <cell r="Q2003">
            <v>25569</v>
          </cell>
        </row>
        <row r="2004">
          <cell r="Q2004">
            <v>25569</v>
          </cell>
        </row>
        <row r="2005">
          <cell r="Q2005">
            <v>25569</v>
          </cell>
        </row>
        <row r="2006">
          <cell r="Q2006">
            <v>25569</v>
          </cell>
        </row>
        <row r="2007">
          <cell r="Q2007">
            <v>25569</v>
          </cell>
        </row>
        <row r="2008">
          <cell r="Q2008">
            <v>25569</v>
          </cell>
        </row>
        <row r="2009">
          <cell r="Q2009">
            <v>25569</v>
          </cell>
        </row>
        <row r="2010">
          <cell r="Q2010">
            <v>25569</v>
          </cell>
        </row>
        <row r="2011">
          <cell r="Q2011">
            <v>25569</v>
          </cell>
        </row>
        <row r="2012">
          <cell r="Q2012">
            <v>25569</v>
          </cell>
        </row>
        <row r="2013">
          <cell r="Q2013">
            <v>25569</v>
          </cell>
        </row>
        <row r="2014">
          <cell r="Q2014">
            <v>25569</v>
          </cell>
        </row>
        <row r="2015">
          <cell r="Q2015">
            <v>25569</v>
          </cell>
        </row>
        <row r="2016">
          <cell r="Q2016">
            <v>25569</v>
          </cell>
        </row>
        <row r="2017">
          <cell r="Q2017">
            <v>25569</v>
          </cell>
        </row>
        <row r="2018">
          <cell r="Q2018">
            <v>25569</v>
          </cell>
        </row>
        <row r="2019">
          <cell r="Q2019">
            <v>25569</v>
          </cell>
        </row>
        <row r="2020">
          <cell r="Q2020">
            <v>25569</v>
          </cell>
        </row>
        <row r="2021">
          <cell r="Q2021">
            <v>25569</v>
          </cell>
        </row>
        <row r="2022">
          <cell r="Q2022">
            <v>25569</v>
          </cell>
        </row>
        <row r="2023">
          <cell r="Q2023">
            <v>25569</v>
          </cell>
        </row>
        <row r="2024">
          <cell r="Q2024">
            <v>25569</v>
          </cell>
        </row>
        <row r="2025">
          <cell r="Q2025">
            <v>25569</v>
          </cell>
        </row>
        <row r="2026">
          <cell r="Q2026">
            <v>25569</v>
          </cell>
        </row>
        <row r="2027">
          <cell r="Q2027">
            <v>25569</v>
          </cell>
        </row>
        <row r="2028">
          <cell r="Q2028">
            <v>25569</v>
          </cell>
        </row>
        <row r="2029">
          <cell r="Q2029">
            <v>25569</v>
          </cell>
        </row>
        <row r="2030">
          <cell r="Q2030">
            <v>25569</v>
          </cell>
        </row>
        <row r="2031">
          <cell r="Q2031">
            <v>25569</v>
          </cell>
        </row>
        <row r="2032">
          <cell r="Q2032">
            <v>25569</v>
          </cell>
        </row>
        <row r="2033">
          <cell r="Q2033">
            <v>25569</v>
          </cell>
        </row>
        <row r="2034">
          <cell r="Q2034">
            <v>25569</v>
          </cell>
        </row>
        <row r="2035">
          <cell r="Q2035">
            <v>25569</v>
          </cell>
        </row>
        <row r="2036">
          <cell r="Q2036">
            <v>25569</v>
          </cell>
        </row>
        <row r="2037">
          <cell r="Q2037">
            <v>25569</v>
          </cell>
        </row>
        <row r="2038">
          <cell r="Q2038">
            <v>25569</v>
          </cell>
        </row>
        <row r="2039">
          <cell r="Q2039">
            <v>25569</v>
          </cell>
        </row>
        <row r="2040">
          <cell r="Q2040">
            <v>25569</v>
          </cell>
        </row>
        <row r="2041">
          <cell r="Q2041">
            <v>25569</v>
          </cell>
        </row>
        <row r="2042">
          <cell r="Q2042">
            <v>25569</v>
          </cell>
        </row>
        <row r="2043">
          <cell r="Q2043">
            <v>25569</v>
          </cell>
        </row>
        <row r="2044">
          <cell r="Q2044">
            <v>25569</v>
          </cell>
        </row>
        <row r="2045">
          <cell r="Q2045">
            <v>25569</v>
          </cell>
        </row>
        <row r="2046">
          <cell r="Q2046">
            <v>25569</v>
          </cell>
        </row>
        <row r="2047">
          <cell r="Q2047">
            <v>25569</v>
          </cell>
        </row>
        <row r="2048">
          <cell r="Q2048">
            <v>25569</v>
          </cell>
        </row>
        <row r="2049">
          <cell r="Q2049">
            <v>25569</v>
          </cell>
        </row>
        <row r="2050">
          <cell r="Q2050">
            <v>25569</v>
          </cell>
        </row>
        <row r="2051">
          <cell r="Q2051">
            <v>25569</v>
          </cell>
        </row>
        <row r="2052">
          <cell r="Q2052">
            <v>25569</v>
          </cell>
        </row>
        <row r="2053">
          <cell r="Q2053">
            <v>25569</v>
          </cell>
        </row>
        <row r="2054">
          <cell r="Q2054">
            <v>25569</v>
          </cell>
        </row>
        <row r="2055">
          <cell r="Q2055">
            <v>25569</v>
          </cell>
        </row>
        <row r="2056">
          <cell r="Q2056">
            <v>25569</v>
          </cell>
        </row>
        <row r="2057">
          <cell r="Q2057">
            <v>25569</v>
          </cell>
        </row>
        <row r="2058">
          <cell r="Q2058">
            <v>25569</v>
          </cell>
        </row>
        <row r="2059">
          <cell r="Q2059">
            <v>25569</v>
          </cell>
        </row>
        <row r="2060">
          <cell r="Q2060">
            <v>25569</v>
          </cell>
        </row>
        <row r="2061">
          <cell r="Q2061">
            <v>25569</v>
          </cell>
        </row>
        <row r="2062">
          <cell r="Q2062">
            <v>25569</v>
          </cell>
        </row>
        <row r="2063">
          <cell r="Q2063">
            <v>25569</v>
          </cell>
        </row>
        <row r="2064">
          <cell r="Q2064">
            <v>25569</v>
          </cell>
        </row>
        <row r="2065">
          <cell r="Q2065">
            <v>25569</v>
          </cell>
        </row>
        <row r="2066">
          <cell r="Q2066">
            <v>25569</v>
          </cell>
        </row>
        <row r="2067">
          <cell r="Q2067">
            <v>25569</v>
          </cell>
        </row>
        <row r="2068">
          <cell r="Q2068">
            <v>25569</v>
          </cell>
        </row>
        <row r="2069">
          <cell r="Q2069">
            <v>25569</v>
          </cell>
        </row>
        <row r="2070">
          <cell r="Q2070">
            <v>25569</v>
          </cell>
        </row>
        <row r="2071">
          <cell r="Q2071">
            <v>25569</v>
          </cell>
        </row>
        <row r="2072">
          <cell r="Q2072">
            <v>25569</v>
          </cell>
        </row>
        <row r="2073">
          <cell r="Q2073">
            <v>25569</v>
          </cell>
        </row>
        <row r="2074">
          <cell r="Q2074">
            <v>25569</v>
          </cell>
        </row>
        <row r="2075">
          <cell r="Q2075">
            <v>25569</v>
          </cell>
        </row>
        <row r="2076">
          <cell r="Q2076">
            <v>25569</v>
          </cell>
        </row>
        <row r="2077">
          <cell r="Q2077">
            <v>25569</v>
          </cell>
        </row>
        <row r="2078">
          <cell r="Q2078">
            <v>25569</v>
          </cell>
        </row>
        <row r="2079">
          <cell r="Q2079">
            <v>25569</v>
          </cell>
        </row>
        <row r="2080">
          <cell r="Q2080">
            <v>25569</v>
          </cell>
        </row>
        <row r="2081">
          <cell r="Q2081">
            <v>25569</v>
          </cell>
        </row>
        <row r="2082">
          <cell r="Q2082">
            <v>25569</v>
          </cell>
        </row>
        <row r="2083">
          <cell r="Q2083">
            <v>25569</v>
          </cell>
        </row>
        <row r="2084">
          <cell r="Q2084">
            <v>25569</v>
          </cell>
        </row>
        <row r="2085">
          <cell r="Q2085">
            <v>25569</v>
          </cell>
        </row>
        <row r="2086">
          <cell r="Q2086">
            <v>25569</v>
          </cell>
        </row>
        <row r="2087">
          <cell r="Q2087">
            <v>25569</v>
          </cell>
        </row>
        <row r="2088">
          <cell r="Q2088">
            <v>25569</v>
          </cell>
        </row>
        <row r="2089">
          <cell r="Q2089">
            <v>25569</v>
          </cell>
        </row>
        <row r="2090">
          <cell r="Q2090">
            <v>25569</v>
          </cell>
        </row>
        <row r="2091">
          <cell r="Q2091">
            <v>25569</v>
          </cell>
        </row>
        <row r="2092">
          <cell r="Q2092">
            <v>25569</v>
          </cell>
        </row>
        <row r="2093">
          <cell r="Q2093">
            <v>25569</v>
          </cell>
        </row>
        <row r="2094">
          <cell r="Q2094">
            <v>25569</v>
          </cell>
        </row>
        <row r="2095">
          <cell r="Q2095">
            <v>25569</v>
          </cell>
        </row>
        <row r="2096">
          <cell r="Q2096">
            <v>25569</v>
          </cell>
        </row>
        <row r="2097">
          <cell r="Q2097">
            <v>25569</v>
          </cell>
        </row>
        <row r="2098">
          <cell r="Q2098">
            <v>25569</v>
          </cell>
        </row>
        <row r="2099">
          <cell r="Q2099">
            <v>25569</v>
          </cell>
        </row>
        <row r="2100">
          <cell r="Q2100">
            <v>25569</v>
          </cell>
        </row>
        <row r="2101">
          <cell r="Q2101">
            <v>25569</v>
          </cell>
        </row>
        <row r="2102">
          <cell r="Q2102">
            <v>25569</v>
          </cell>
        </row>
        <row r="2103">
          <cell r="Q2103">
            <v>25569</v>
          </cell>
        </row>
        <row r="2104">
          <cell r="Q2104">
            <v>25569</v>
          </cell>
        </row>
        <row r="2105">
          <cell r="Q2105">
            <v>25569</v>
          </cell>
        </row>
        <row r="2106">
          <cell r="Q2106">
            <v>25569</v>
          </cell>
        </row>
        <row r="2107">
          <cell r="Q2107">
            <v>25569</v>
          </cell>
        </row>
        <row r="2108">
          <cell r="Q2108">
            <v>25569</v>
          </cell>
        </row>
        <row r="2109">
          <cell r="Q2109">
            <v>25569</v>
          </cell>
        </row>
        <row r="2110">
          <cell r="Q2110">
            <v>25569</v>
          </cell>
        </row>
        <row r="2111">
          <cell r="Q2111">
            <v>25569</v>
          </cell>
        </row>
        <row r="2112">
          <cell r="Q2112">
            <v>25569</v>
          </cell>
        </row>
        <row r="2113">
          <cell r="Q2113">
            <v>25569</v>
          </cell>
        </row>
        <row r="2114">
          <cell r="Q2114">
            <v>25569</v>
          </cell>
        </row>
        <row r="2115">
          <cell r="Q2115">
            <v>25569</v>
          </cell>
        </row>
        <row r="2116">
          <cell r="Q2116">
            <v>25569</v>
          </cell>
        </row>
        <row r="2117">
          <cell r="Q2117">
            <v>25569</v>
          </cell>
        </row>
        <row r="2118">
          <cell r="Q2118">
            <v>25569</v>
          </cell>
        </row>
        <row r="2119">
          <cell r="Q2119">
            <v>25569</v>
          </cell>
        </row>
        <row r="2120">
          <cell r="Q2120">
            <v>25569</v>
          </cell>
        </row>
        <row r="2121">
          <cell r="Q2121">
            <v>25569</v>
          </cell>
        </row>
        <row r="2122">
          <cell r="Q2122">
            <v>25569</v>
          </cell>
        </row>
        <row r="2123">
          <cell r="Q2123">
            <v>25569</v>
          </cell>
        </row>
        <row r="2124">
          <cell r="Q2124">
            <v>25569</v>
          </cell>
        </row>
        <row r="2125">
          <cell r="Q2125">
            <v>25569</v>
          </cell>
        </row>
        <row r="2126">
          <cell r="Q2126">
            <v>25569</v>
          </cell>
        </row>
        <row r="2127">
          <cell r="Q2127">
            <v>25569</v>
          </cell>
        </row>
        <row r="2128">
          <cell r="Q2128">
            <v>25569</v>
          </cell>
        </row>
        <row r="2129">
          <cell r="Q2129">
            <v>25569</v>
          </cell>
        </row>
        <row r="2130">
          <cell r="Q2130">
            <v>25569</v>
          </cell>
        </row>
        <row r="2131">
          <cell r="Q2131">
            <v>25569</v>
          </cell>
        </row>
        <row r="2132">
          <cell r="Q2132">
            <v>25569</v>
          </cell>
        </row>
        <row r="2133">
          <cell r="Q2133">
            <v>25569</v>
          </cell>
        </row>
        <row r="2134">
          <cell r="Q2134">
            <v>25569</v>
          </cell>
        </row>
        <row r="2135">
          <cell r="Q2135">
            <v>25569</v>
          </cell>
        </row>
        <row r="2136">
          <cell r="Q2136">
            <v>25569</v>
          </cell>
        </row>
        <row r="2137">
          <cell r="Q2137">
            <v>25569</v>
          </cell>
        </row>
        <row r="2138">
          <cell r="Q2138">
            <v>25569</v>
          </cell>
        </row>
        <row r="2139">
          <cell r="Q2139">
            <v>25569</v>
          </cell>
        </row>
        <row r="2140">
          <cell r="Q2140">
            <v>25569</v>
          </cell>
        </row>
        <row r="2141">
          <cell r="Q2141">
            <v>25569</v>
          </cell>
        </row>
        <row r="2142">
          <cell r="Q2142">
            <v>25569</v>
          </cell>
        </row>
        <row r="2143">
          <cell r="Q2143">
            <v>25569</v>
          </cell>
        </row>
        <row r="2144">
          <cell r="Q2144">
            <v>25569</v>
          </cell>
        </row>
        <row r="2145">
          <cell r="Q2145">
            <v>25569</v>
          </cell>
        </row>
        <row r="2146">
          <cell r="Q2146">
            <v>25569</v>
          </cell>
        </row>
        <row r="2147">
          <cell r="Q2147">
            <v>25569</v>
          </cell>
        </row>
        <row r="2148">
          <cell r="Q2148">
            <v>25569</v>
          </cell>
        </row>
        <row r="2149">
          <cell r="Q2149">
            <v>25569</v>
          </cell>
        </row>
        <row r="2150">
          <cell r="Q2150">
            <v>25569</v>
          </cell>
        </row>
        <row r="2151">
          <cell r="Q2151">
            <v>25569</v>
          </cell>
        </row>
        <row r="2152">
          <cell r="Q2152">
            <v>25569</v>
          </cell>
        </row>
        <row r="2153">
          <cell r="Q2153">
            <v>25569</v>
          </cell>
        </row>
        <row r="2154">
          <cell r="Q2154">
            <v>25569</v>
          </cell>
        </row>
        <row r="2155">
          <cell r="Q2155">
            <v>25569</v>
          </cell>
        </row>
        <row r="2156">
          <cell r="Q2156">
            <v>25569</v>
          </cell>
        </row>
        <row r="2157">
          <cell r="Q2157">
            <v>25569</v>
          </cell>
        </row>
        <row r="2158">
          <cell r="Q2158">
            <v>25569</v>
          </cell>
        </row>
        <row r="2159">
          <cell r="Q2159">
            <v>25569</v>
          </cell>
        </row>
        <row r="2160">
          <cell r="Q2160">
            <v>25569</v>
          </cell>
        </row>
        <row r="2161">
          <cell r="Q2161">
            <v>25569</v>
          </cell>
        </row>
        <row r="2162">
          <cell r="Q2162">
            <v>25569</v>
          </cell>
        </row>
        <row r="2163">
          <cell r="Q2163">
            <v>25569</v>
          </cell>
        </row>
        <row r="2164">
          <cell r="Q2164">
            <v>25569</v>
          </cell>
        </row>
        <row r="2165">
          <cell r="Q2165">
            <v>25569</v>
          </cell>
        </row>
        <row r="2166">
          <cell r="Q2166">
            <v>25569</v>
          </cell>
        </row>
        <row r="2167">
          <cell r="Q2167">
            <v>25569</v>
          </cell>
        </row>
        <row r="2168">
          <cell r="Q2168">
            <v>25569</v>
          </cell>
        </row>
        <row r="2169">
          <cell r="Q2169">
            <v>25569</v>
          </cell>
        </row>
        <row r="2170">
          <cell r="Q2170">
            <v>25569</v>
          </cell>
        </row>
        <row r="2171">
          <cell r="Q2171">
            <v>25569</v>
          </cell>
        </row>
        <row r="2172">
          <cell r="Q2172">
            <v>25569</v>
          </cell>
        </row>
        <row r="2173">
          <cell r="Q2173">
            <v>25569</v>
          </cell>
        </row>
        <row r="2174">
          <cell r="Q2174">
            <v>25569</v>
          </cell>
        </row>
        <row r="2175">
          <cell r="Q2175">
            <v>25569</v>
          </cell>
        </row>
        <row r="2176">
          <cell r="Q2176">
            <v>25569</v>
          </cell>
        </row>
        <row r="2177">
          <cell r="Q2177">
            <v>25569</v>
          </cell>
        </row>
        <row r="2178">
          <cell r="Q2178">
            <v>25569</v>
          </cell>
        </row>
        <row r="2179">
          <cell r="Q2179">
            <v>25569</v>
          </cell>
        </row>
        <row r="2180">
          <cell r="Q2180">
            <v>25569</v>
          </cell>
        </row>
        <row r="2181">
          <cell r="Q2181">
            <v>25569</v>
          </cell>
        </row>
        <row r="2182">
          <cell r="Q2182">
            <v>25569</v>
          </cell>
        </row>
        <row r="2183">
          <cell r="Q2183">
            <v>25569</v>
          </cell>
        </row>
        <row r="2184">
          <cell r="Q2184">
            <v>25569</v>
          </cell>
        </row>
        <row r="2185">
          <cell r="Q2185">
            <v>25569</v>
          </cell>
        </row>
        <row r="2186">
          <cell r="Q2186">
            <v>25569</v>
          </cell>
        </row>
        <row r="2187">
          <cell r="Q2187">
            <v>25569</v>
          </cell>
        </row>
        <row r="2188">
          <cell r="Q2188">
            <v>25569</v>
          </cell>
        </row>
        <row r="2189">
          <cell r="Q2189">
            <v>25569</v>
          </cell>
        </row>
        <row r="2190">
          <cell r="Q2190">
            <v>25569</v>
          </cell>
        </row>
        <row r="2191">
          <cell r="Q2191">
            <v>25569</v>
          </cell>
        </row>
        <row r="2192">
          <cell r="Q2192">
            <v>25569</v>
          </cell>
        </row>
        <row r="2193">
          <cell r="Q2193">
            <v>25569</v>
          </cell>
        </row>
        <row r="2194">
          <cell r="Q2194">
            <v>25569</v>
          </cell>
        </row>
        <row r="2195">
          <cell r="Q2195">
            <v>25569</v>
          </cell>
        </row>
        <row r="2196">
          <cell r="Q2196">
            <v>25569</v>
          </cell>
        </row>
        <row r="2197">
          <cell r="Q2197">
            <v>25569</v>
          </cell>
        </row>
        <row r="2198">
          <cell r="Q2198">
            <v>25569</v>
          </cell>
        </row>
        <row r="2199">
          <cell r="Q2199">
            <v>25569</v>
          </cell>
        </row>
        <row r="2200">
          <cell r="Q2200">
            <v>25569</v>
          </cell>
        </row>
        <row r="2201">
          <cell r="Q2201">
            <v>25569</v>
          </cell>
        </row>
        <row r="2202">
          <cell r="Q2202">
            <v>25569</v>
          </cell>
        </row>
        <row r="2203">
          <cell r="Q2203">
            <v>25569</v>
          </cell>
        </row>
        <row r="2204">
          <cell r="Q2204">
            <v>25569</v>
          </cell>
        </row>
        <row r="2205">
          <cell r="Q2205">
            <v>25569</v>
          </cell>
        </row>
        <row r="2206">
          <cell r="Q2206">
            <v>25569</v>
          </cell>
        </row>
        <row r="2207">
          <cell r="Q2207">
            <v>25569</v>
          </cell>
        </row>
        <row r="2208">
          <cell r="Q2208">
            <v>25569</v>
          </cell>
        </row>
        <row r="2209">
          <cell r="Q2209">
            <v>25569</v>
          </cell>
        </row>
        <row r="2210">
          <cell r="Q2210">
            <v>25569</v>
          </cell>
        </row>
        <row r="2211">
          <cell r="Q2211">
            <v>25569</v>
          </cell>
        </row>
        <row r="2212">
          <cell r="Q2212">
            <v>25569</v>
          </cell>
        </row>
        <row r="2213">
          <cell r="Q2213">
            <v>25569</v>
          </cell>
        </row>
        <row r="2214">
          <cell r="Q2214">
            <v>25569</v>
          </cell>
        </row>
        <row r="2215">
          <cell r="Q2215">
            <v>25569</v>
          </cell>
        </row>
        <row r="2216">
          <cell r="Q2216">
            <v>25569</v>
          </cell>
        </row>
        <row r="2217">
          <cell r="Q2217">
            <v>25569</v>
          </cell>
        </row>
        <row r="2218">
          <cell r="Q2218">
            <v>25569</v>
          </cell>
        </row>
        <row r="2219">
          <cell r="Q2219">
            <v>25569</v>
          </cell>
        </row>
        <row r="2220">
          <cell r="Q2220">
            <v>25569</v>
          </cell>
        </row>
        <row r="2221">
          <cell r="Q2221">
            <v>25569</v>
          </cell>
        </row>
        <row r="2222">
          <cell r="Q2222">
            <v>25569</v>
          </cell>
        </row>
        <row r="2223">
          <cell r="Q2223">
            <v>25569</v>
          </cell>
        </row>
        <row r="2224">
          <cell r="Q2224">
            <v>25569</v>
          </cell>
        </row>
        <row r="2225">
          <cell r="Q2225">
            <v>25569</v>
          </cell>
        </row>
        <row r="2226">
          <cell r="Q2226">
            <v>25569</v>
          </cell>
        </row>
        <row r="2227">
          <cell r="Q2227">
            <v>25569</v>
          </cell>
        </row>
        <row r="2228">
          <cell r="Q2228">
            <v>25569</v>
          </cell>
        </row>
        <row r="2229">
          <cell r="Q2229">
            <v>25569</v>
          </cell>
        </row>
        <row r="2230">
          <cell r="Q2230">
            <v>25569</v>
          </cell>
        </row>
        <row r="2231">
          <cell r="Q2231">
            <v>25569</v>
          </cell>
        </row>
        <row r="2232">
          <cell r="Q2232">
            <v>25569</v>
          </cell>
        </row>
        <row r="2233">
          <cell r="Q2233">
            <v>25569</v>
          </cell>
        </row>
        <row r="2234">
          <cell r="Q2234">
            <v>25569</v>
          </cell>
        </row>
        <row r="2235">
          <cell r="Q2235">
            <v>25569</v>
          </cell>
        </row>
        <row r="2236">
          <cell r="Q2236">
            <v>25569</v>
          </cell>
        </row>
        <row r="2237">
          <cell r="Q2237">
            <v>25569</v>
          </cell>
        </row>
        <row r="2238">
          <cell r="Q2238">
            <v>25569</v>
          </cell>
        </row>
        <row r="2239">
          <cell r="Q2239">
            <v>25569</v>
          </cell>
        </row>
        <row r="2240">
          <cell r="Q2240">
            <v>25569</v>
          </cell>
        </row>
        <row r="2241">
          <cell r="Q2241">
            <v>25569</v>
          </cell>
        </row>
        <row r="2242">
          <cell r="Q2242">
            <v>25569</v>
          </cell>
        </row>
        <row r="2243">
          <cell r="Q2243">
            <v>25569</v>
          </cell>
        </row>
        <row r="2244">
          <cell r="Q2244">
            <v>25569</v>
          </cell>
        </row>
        <row r="2245">
          <cell r="Q2245">
            <v>25569</v>
          </cell>
        </row>
        <row r="2246">
          <cell r="Q2246">
            <v>25569</v>
          </cell>
        </row>
        <row r="2247">
          <cell r="Q2247">
            <v>25569</v>
          </cell>
        </row>
        <row r="2248">
          <cell r="Q2248">
            <v>25569</v>
          </cell>
        </row>
        <row r="2249">
          <cell r="Q2249">
            <v>25569</v>
          </cell>
        </row>
        <row r="2250">
          <cell r="Q2250">
            <v>25569</v>
          </cell>
        </row>
        <row r="2251">
          <cell r="Q2251">
            <v>25569</v>
          </cell>
        </row>
        <row r="2252">
          <cell r="Q2252">
            <v>25569</v>
          </cell>
        </row>
        <row r="2253">
          <cell r="Q2253">
            <v>25569</v>
          </cell>
        </row>
        <row r="2254">
          <cell r="Q2254">
            <v>25569</v>
          </cell>
        </row>
        <row r="2255">
          <cell r="Q2255">
            <v>25569</v>
          </cell>
        </row>
        <row r="2256">
          <cell r="Q2256">
            <v>25569</v>
          </cell>
        </row>
        <row r="2257">
          <cell r="Q2257">
            <v>25569</v>
          </cell>
        </row>
        <row r="2258">
          <cell r="Q2258">
            <v>25569</v>
          </cell>
        </row>
        <row r="2259">
          <cell r="Q2259">
            <v>25569</v>
          </cell>
        </row>
        <row r="2260">
          <cell r="Q2260">
            <v>25569</v>
          </cell>
        </row>
        <row r="2261">
          <cell r="Q2261">
            <v>25569</v>
          </cell>
        </row>
        <row r="2262">
          <cell r="Q2262">
            <v>25569</v>
          </cell>
        </row>
        <row r="2263">
          <cell r="Q2263">
            <v>25569</v>
          </cell>
        </row>
        <row r="2264">
          <cell r="Q2264">
            <v>25569</v>
          </cell>
        </row>
        <row r="2265">
          <cell r="Q2265">
            <v>25569</v>
          </cell>
        </row>
        <row r="2266">
          <cell r="Q2266">
            <v>25569</v>
          </cell>
        </row>
        <row r="2267">
          <cell r="Q2267">
            <v>25569</v>
          </cell>
        </row>
        <row r="2268">
          <cell r="Q2268">
            <v>25569</v>
          </cell>
        </row>
        <row r="2269">
          <cell r="Q2269">
            <v>25569</v>
          </cell>
        </row>
        <row r="2270">
          <cell r="Q2270">
            <v>25569</v>
          </cell>
        </row>
        <row r="2271">
          <cell r="Q2271">
            <v>25569</v>
          </cell>
        </row>
        <row r="2272">
          <cell r="Q2272">
            <v>25569</v>
          </cell>
        </row>
        <row r="2273">
          <cell r="Q2273">
            <v>25569</v>
          </cell>
        </row>
        <row r="2274">
          <cell r="Q2274">
            <v>25569</v>
          </cell>
        </row>
        <row r="2275">
          <cell r="Q2275">
            <v>25569</v>
          </cell>
        </row>
        <row r="2276">
          <cell r="Q2276">
            <v>25569</v>
          </cell>
        </row>
        <row r="2277">
          <cell r="Q2277">
            <v>25569</v>
          </cell>
        </row>
        <row r="2278">
          <cell r="Q2278">
            <v>25569</v>
          </cell>
        </row>
        <row r="2279">
          <cell r="Q2279">
            <v>25569</v>
          </cell>
        </row>
        <row r="2280">
          <cell r="Q2280">
            <v>25569</v>
          </cell>
        </row>
        <row r="2281">
          <cell r="Q2281">
            <v>25569</v>
          </cell>
        </row>
        <row r="2282">
          <cell r="Q2282">
            <v>25569</v>
          </cell>
        </row>
        <row r="2283">
          <cell r="Q2283">
            <v>25569</v>
          </cell>
        </row>
        <row r="2284">
          <cell r="Q2284">
            <v>25569</v>
          </cell>
        </row>
        <row r="2285">
          <cell r="Q2285">
            <v>25569</v>
          </cell>
        </row>
        <row r="2286">
          <cell r="Q2286">
            <v>25569</v>
          </cell>
        </row>
        <row r="2287">
          <cell r="Q2287">
            <v>25569</v>
          </cell>
        </row>
        <row r="2288">
          <cell r="Q2288">
            <v>25569</v>
          </cell>
        </row>
        <row r="2289">
          <cell r="Q2289">
            <v>25569</v>
          </cell>
        </row>
        <row r="2290">
          <cell r="Q2290">
            <v>25569</v>
          </cell>
        </row>
        <row r="2291">
          <cell r="Q2291">
            <v>25569</v>
          </cell>
        </row>
        <row r="2292">
          <cell r="Q2292">
            <v>25569</v>
          </cell>
        </row>
        <row r="2293">
          <cell r="Q2293">
            <v>25569</v>
          </cell>
        </row>
        <row r="2294">
          <cell r="Q2294">
            <v>25569</v>
          </cell>
        </row>
        <row r="2295">
          <cell r="Q2295">
            <v>25569</v>
          </cell>
        </row>
        <row r="2296">
          <cell r="Q2296">
            <v>25569</v>
          </cell>
        </row>
        <row r="2297">
          <cell r="Q2297">
            <v>25569</v>
          </cell>
        </row>
        <row r="2298">
          <cell r="Q2298">
            <v>25569</v>
          </cell>
        </row>
        <row r="2299">
          <cell r="Q2299">
            <v>25569</v>
          </cell>
        </row>
        <row r="2300">
          <cell r="Q2300">
            <v>25569</v>
          </cell>
        </row>
        <row r="2301">
          <cell r="Q2301">
            <v>25569</v>
          </cell>
        </row>
        <row r="2302">
          <cell r="Q2302">
            <v>25569</v>
          </cell>
        </row>
        <row r="2303">
          <cell r="Q2303">
            <v>25569</v>
          </cell>
        </row>
        <row r="2304">
          <cell r="Q2304">
            <v>25569</v>
          </cell>
        </row>
        <row r="2305">
          <cell r="Q2305">
            <v>25569</v>
          </cell>
        </row>
        <row r="2306">
          <cell r="Q2306">
            <v>25569</v>
          </cell>
        </row>
        <row r="2307">
          <cell r="Q2307">
            <v>25569</v>
          </cell>
        </row>
        <row r="2308">
          <cell r="Q2308">
            <v>25569</v>
          </cell>
        </row>
        <row r="2309">
          <cell r="Q2309">
            <v>25569</v>
          </cell>
        </row>
        <row r="2310">
          <cell r="Q2310">
            <v>25569</v>
          </cell>
        </row>
        <row r="2311">
          <cell r="Q2311">
            <v>25569</v>
          </cell>
        </row>
        <row r="2312">
          <cell r="Q2312">
            <v>25569</v>
          </cell>
        </row>
        <row r="2313">
          <cell r="Q2313">
            <v>25569</v>
          </cell>
        </row>
        <row r="2314">
          <cell r="Q2314">
            <v>25569</v>
          </cell>
        </row>
        <row r="2315">
          <cell r="Q2315">
            <v>25569</v>
          </cell>
        </row>
        <row r="2316">
          <cell r="Q2316">
            <v>25569</v>
          </cell>
        </row>
        <row r="2317">
          <cell r="Q2317">
            <v>25569</v>
          </cell>
        </row>
        <row r="2318">
          <cell r="Q2318">
            <v>25569</v>
          </cell>
        </row>
        <row r="2319">
          <cell r="Q2319">
            <v>25569</v>
          </cell>
        </row>
        <row r="2320">
          <cell r="Q2320">
            <v>25569</v>
          </cell>
        </row>
        <row r="2321">
          <cell r="Q2321">
            <v>25569</v>
          </cell>
        </row>
        <row r="2322">
          <cell r="Q2322">
            <v>25569</v>
          </cell>
        </row>
        <row r="2323">
          <cell r="Q2323">
            <v>25569</v>
          </cell>
        </row>
        <row r="2324">
          <cell r="Q2324">
            <v>25569</v>
          </cell>
        </row>
        <row r="2325">
          <cell r="Q2325">
            <v>25569</v>
          </cell>
        </row>
        <row r="2326">
          <cell r="Q2326">
            <v>25569</v>
          </cell>
        </row>
        <row r="2327">
          <cell r="Q2327">
            <v>25569</v>
          </cell>
        </row>
        <row r="2328">
          <cell r="Q2328">
            <v>25569</v>
          </cell>
        </row>
        <row r="2329">
          <cell r="Q2329">
            <v>25569</v>
          </cell>
        </row>
        <row r="2330">
          <cell r="Q2330">
            <v>25569</v>
          </cell>
        </row>
        <row r="2331">
          <cell r="Q2331">
            <v>25569</v>
          </cell>
        </row>
        <row r="2332">
          <cell r="Q2332">
            <v>25569</v>
          </cell>
        </row>
        <row r="2333">
          <cell r="Q2333">
            <v>25569</v>
          </cell>
        </row>
        <row r="2334">
          <cell r="Q2334">
            <v>25569</v>
          </cell>
        </row>
        <row r="2335">
          <cell r="Q2335">
            <v>25569</v>
          </cell>
        </row>
        <row r="2336">
          <cell r="Q2336">
            <v>25569</v>
          </cell>
        </row>
        <row r="2337">
          <cell r="Q2337">
            <v>25569</v>
          </cell>
        </row>
        <row r="2338">
          <cell r="Q2338">
            <v>25569</v>
          </cell>
        </row>
        <row r="2339">
          <cell r="Q2339">
            <v>25569</v>
          </cell>
        </row>
        <row r="2340">
          <cell r="Q2340">
            <v>25569</v>
          </cell>
        </row>
        <row r="2341">
          <cell r="Q2341">
            <v>25569</v>
          </cell>
        </row>
        <row r="2342">
          <cell r="Q2342">
            <v>25569</v>
          </cell>
        </row>
        <row r="2343">
          <cell r="Q2343">
            <v>25569</v>
          </cell>
        </row>
        <row r="2344">
          <cell r="Q2344">
            <v>25569</v>
          </cell>
        </row>
        <row r="2345">
          <cell r="Q2345">
            <v>25569</v>
          </cell>
        </row>
        <row r="2346">
          <cell r="Q2346">
            <v>25569</v>
          </cell>
        </row>
        <row r="2347">
          <cell r="Q2347">
            <v>25569</v>
          </cell>
        </row>
        <row r="2348">
          <cell r="Q2348">
            <v>25569</v>
          </cell>
        </row>
        <row r="2349">
          <cell r="Q2349">
            <v>25569</v>
          </cell>
        </row>
        <row r="2350">
          <cell r="Q2350">
            <v>25569</v>
          </cell>
        </row>
        <row r="2351">
          <cell r="Q2351">
            <v>25569</v>
          </cell>
        </row>
        <row r="2352">
          <cell r="Q2352">
            <v>25569</v>
          </cell>
        </row>
        <row r="2353">
          <cell r="Q2353">
            <v>25569</v>
          </cell>
        </row>
        <row r="2354">
          <cell r="Q2354">
            <v>25569</v>
          </cell>
        </row>
        <row r="2355">
          <cell r="Q2355">
            <v>25569</v>
          </cell>
        </row>
        <row r="2356">
          <cell r="Q2356">
            <v>25569</v>
          </cell>
        </row>
        <row r="2357">
          <cell r="Q2357">
            <v>25569</v>
          </cell>
        </row>
        <row r="2358">
          <cell r="Q2358">
            <v>25569</v>
          </cell>
        </row>
        <row r="2359">
          <cell r="Q2359">
            <v>25569</v>
          </cell>
        </row>
        <row r="2360">
          <cell r="Q2360">
            <v>25569</v>
          </cell>
        </row>
        <row r="2361">
          <cell r="Q2361">
            <v>25569</v>
          </cell>
        </row>
        <row r="2362">
          <cell r="Q2362">
            <v>25569</v>
          </cell>
        </row>
        <row r="2363">
          <cell r="Q2363">
            <v>25569</v>
          </cell>
        </row>
        <row r="2364">
          <cell r="Q2364">
            <v>25569</v>
          </cell>
        </row>
        <row r="2365">
          <cell r="Q2365">
            <v>25569</v>
          </cell>
        </row>
        <row r="2366">
          <cell r="Q2366">
            <v>25569</v>
          </cell>
        </row>
        <row r="2367">
          <cell r="Q2367">
            <v>25569</v>
          </cell>
        </row>
        <row r="2368">
          <cell r="Q2368">
            <v>25569</v>
          </cell>
        </row>
        <row r="2369">
          <cell r="Q2369">
            <v>25569</v>
          </cell>
        </row>
        <row r="2370">
          <cell r="Q2370">
            <v>25569</v>
          </cell>
        </row>
        <row r="2371">
          <cell r="Q2371">
            <v>25569</v>
          </cell>
        </row>
        <row r="2372">
          <cell r="Q2372">
            <v>25569</v>
          </cell>
        </row>
        <row r="2373">
          <cell r="Q2373">
            <v>25569</v>
          </cell>
        </row>
        <row r="2374">
          <cell r="Q2374">
            <v>25569</v>
          </cell>
        </row>
        <row r="2375">
          <cell r="Q2375">
            <v>25569</v>
          </cell>
        </row>
        <row r="2376">
          <cell r="Q2376">
            <v>25569</v>
          </cell>
        </row>
        <row r="2377">
          <cell r="Q2377">
            <v>25569</v>
          </cell>
        </row>
        <row r="2378">
          <cell r="Q2378">
            <v>25569</v>
          </cell>
        </row>
        <row r="2379">
          <cell r="Q2379">
            <v>25569</v>
          </cell>
        </row>
        <row r="2380">
          <cell r="Q2380">
            <v>25569</v>
          </cell>
        </row>
        <row r="2381">
          <cell r="Q2381">
            <v>25569</v>
          </cell>
        </row>
        <row r="2382">
          <cell r="Q2382">
            <v>25569</v>
          </cell>
        </row>
        <row r="2383">
          <cell r="Q2383">
            <v>25569</v>
          </cell>
        </row>
        <row r="2384">
          <cell r="Q2384">
            <v>25569</v>
          </cell>
        </row>
        <row r="2385">
          <cell r="Q2385">
            <v>25569</v>
          </cell>
        </row>
        <row r="2386">
          <cell r="Q2386">
            <v>25569</v>
          </cell>
        </row>
        <row r="2387">
          <cell r="Q2387">
            <v>25569</v>
          </cell>
        </row>
        <row r="2388">
          <cell r="Q2388">
            <v>25569</v>
          </cell>
        </row>
        <row r="2389">
          <cell r="Q2389">
            <v>25569</v>
          </cell>
        </row>
        <row r="2390">
          <cell r="Q2390">
            <v>25569</v>
          </cell>
        </row>
        <row r="2391">
          <cell r="Q2391">
            <v>25569</v>
          </cell>
        </row>
        <row r="2392">
          <cell r="Q2392">
            <v>25569</v>
          </cell>
        </row>
        <row r="2393">
          <cell r="Q2393">
            <v>25569</v>
          </cell>
        </row>
        <row r="2394">
          <cell r="Q2394">
            <v>25569</v>
          </cell>
        </row>
        <row r="2395">
          <cell r="Q2395">
            <v>25569</v>
          </cell>
        </row>
        <row r="2396">
          <cell r="Q2396">
            <v>25569</v>
          </cell>
        </row>
        <row r="2397">
          <cell r="Q2397">
            <v>25569</v>
          </cell>
        </row>
        <row r="2398">
          <cell r="Q2398">
            <v>25569</v>
          </cell>
        </row>
        <row r="2399">
          <cell r="Q2399">
            <v>25569</v>
          </cell>
        </row>
        <row r="2400">
          <cell r="Q2400">
            <v>25569</v>
          </cell>
        </row>
        <row r="2401">
          <cell r="Q2401">
            <v>25569</v>
          </cell>
        </row>
        <row r="2402">
          <cell r="Q2402">
            <v>25569</v>
          </cell>
        </row>
        <row r="2403">
          <cell r="Q2403">
            <v>25569</v>
          </cell>
        </row>
        <row r="2404">
          <cell r="Q2404">
            <v>25569</v>
          </cell>
        </row>
        <row r="2405">
          <cell r="Q2405">
            <v>25569</v>
          </cell>
        </row>
        <row r="2406">
          <cell r="Q2406">
            <v>25569</v>
          </cell>
        </row>
        <row r="2407">
          <cell r="Q2407">
            <v>25569</v>
          </cell>
        </row>
        <row r="2408">
          <cell r="Q2408">
            <v>25569</v>
          </cell>
        </row>
        <row r="2409">
          <cell r="Q2409">
            <v>25569</v>
          </cell>
        </row>
        <row r="2410">
          <cell r="Q2410">
            <v>25569</v>
          </cell>
        </row>
        <row r="2411">
          <cell r="Q2411">
            <v>25569</v>
          </cell>
        </row>
        <row r="2412">
          <cell r="Q2412">
            <v>25569</v>
          </cell>
        </row>
        <row r="2413">
          <cell r="Q2413">
            <v>25569</v>
          </cell>
        </row>
        <row r="2414">
          <cell r="Q2414">
            <v>25569</v>
          </cell>
        </row>
        <row r="2415">
          <cell r="Q2415">
            <v>25569</v>
          </cell>
        </row>
        <row r="2416">
          <cell r="Q2416">
            <v>25569</v>
          </cell>
        </row>
        <row r="2417">
          <cell r="Q2417">
            <v>25569</v>
          </cell>
        </row>
        <row r="2418">
          <cell r="Q2418">
            <v>25569</v>
          </cell>
        </row>
        <row r="2419">
          <cell r="Q2419">
            <v>25569</v>
          </cell>
        </row>
        <row r="2420">
          <cell r="Q2420">
            <v>25569</v>
          </cell>
        </row>
        <row r="2421">
          <cell r="Q2421">
            <v>25569</v>
          </cell>
        </row>
        <row r="2422">
          <cell r="Q2422">
            <v>25569</v>
          </cell>
        </row>
        <row r="2423">
          <cell r="Q2423">
            <v>25569</v>
          </cell>
        </row>
        <row r="2424">
          <cell r="Q2424">
            <v>25569</v>
          </cell>
        </row>
        <row r="2425">
          <cell r="Q2425">
            <v>25569</v>
          </cell>
        </row>
        <row r="2426">
          <cell r="Q2426">
            <v>25569</v>
          </cell>
        </row>
        <row r="2427">
          <cell r="Q2427">
            <v>25569</v>
          </cell>
        </row>
        <row r="2428">
          <cell r="Q2428">
            <v>25569</v>
          </cell>
        </row>
        <row r="2429">
          <cell r="Q2429">
            <v>25569</v>
          </cell>
        </row>
        <row r="2430">
          <cell r="Q2430">
            <v>25569</v>
          </cell>
        </row>
        <row r="2431">
          <cell r="Q2431">
            <v>25569</v>
          </cell>
        </row>
        <row r="2432">
          <cell r="Q2432">
            <v>25569</v>
          </cell>
        </row>
        <row r="2433">
          <cell r="Q2433">
            <v>25569</v>
          </cell>
        </row>
        <row r="2434">
          <cell r="Q2434">
            <v>25569</v>
          </cell>
        </row>
        <row r="2435">
          <cell r="Q2435">
            <v>25569</v>
          </cell>
        </row>
        <row r="2436">
          <cell r="Q2436">
            <v>25569</v>
          </cell>
        </row>
        <row r="2437">
          <cell r="Q2437">
            <v>25569</v>
          </cell>
        </row>
        <row r="2438">
          <cell r="Q2438">
            <v>25569</v>
          </cell>
        </row>
        <row r="2439">
          <cell r="Q2439">
            <v>25569</v>
          </cell>
        </row>
        <row r="2440">
          <cell r="Q2440">
            <v>25569</v>
          </cell>
        </row>
        <row r="2441">
          <cell r="Q2441">
            <v>25569</v>
          </cell>
        </row>
        <row r="2442">
          <cell r="Q2442">
            <v>25569</v>
          </cell>
        </row>
        <row r="2443">
          <cell r="Q2443">
            <v>25569</v>
          </cell>
        </row>
        <row r="2444">
          <cell r="Q2444">
            <v>25569</v>
          </cell>
        </row>
        <row r="2445">
          <cell r="Q2445">
            <v>25569</v>
          </cell>
        </row>
        <row r="2446">
          <cell r="Q2446">
            <v>25569</v>
          </cell>
        </row>
        <row r="2447">
          <cell r="Q2447">
            <v>25569</v>
          </cell>
        </row>
        <row r="2448">
          <cell r="Q2448">
            <v>25569</v>
          </cell>
        </row>
        <row r="2449">
          <cell r="Q2449">
            <v>25569</v>
          </cell>
        </row>
        <row r="2450">
          <cell r="Q2450">
            <v>25569</v>
          </cell>
        </row>
        <row r="2451">
          <cell r="Q2451">
            <v>25569</v>
          </cell>
        </row>
        <row r="2452">
          <cell r="Q2452">
            <v>25569</v>
          </cell>
        </row>
        <row r="2453">
          <cell r="Q2453">
            <v>25569</v>
          </cell>
        </row>
        <row r="2454">
          <cell r="Q2454">
            <v>25569</v>
          </cell>
        </row>
        <row r="2455">
          <cell r="Q2455">
            <v>25569</v>
          </cell>
        </row>
        <row r="2456">
          <cell r="Q2456">
            <v>25569</v>
          </cell>
        </row>
        <row r="2457">
          <cell r="Q2457">
            <v>25569</v>
          </cell>
        </row>
        <row r="2458">
          <cell r="Q2458">
            <v>25569</v>
          </cell>
        </row>
        <row r="2459">
          <cell r="Q2459">
            <v>25569</v>
          </cell>
        </row>
        <row r="2460">
          <cell r="Q2460">
            <v>25569</v>
          </cell>
        </row>
        <row r="2461">
          <cell r="Q2461">
            <v>25569</v>
          </cell>
        </row>
        <row r="2462">
          <cell r="Q2462">
            <v>25569</v>
          </cell>
        </row>
        <row r="2463">
          <cell r="Q2463">
            <v>25569</v>
          </cell>
        </row>
        <row r="2464">
          <cell r="Q2464">
            <v>25569</v>
          </cell>
        </row>
        <row r="2465">
          <cell r="Q2465">
            <v>25569</v>
          </cell>
        </row>
        <row r="2466">
          <cell r="Q2466">
            <v>25569</v>
          </cell>
        </row>
        <row r="2467">
          <cell r="Q2467">
            <v>25569</v>
          </cell>
        </row>
        <row r="2468">
          <cell r="Q2468">
            <v>25569</v>
          </cell>
        </row>
        <row r="2469">
          <cell r="Q2469">
            <v>25569</v>
          </cell>
        </row>
        <row r="2470">
          <cell r="Q2470">
            <v>25569</v>
          </cell>
        </row>
        <row r="2471">
          <cell r="Q2471">
            <v>25569</v>
          </cell>
        </row>
        <row r="2472">
          <cell r="Q2472">
            <v>25569</v>
          </cell>
        </row>
        <row r="2473">
          <cell r="Q2473">
            <v>25569</v>
          </cell>
        </row>
        <row r="2474">
          <cell r="Q2474">
            <v>25569</v>
          </cell>
        </row>
        <row r="2475">
          <cell r="Q2475">
            <v>25569</v>
          </cell>
        </row>
        <row r="2476">
          <cell r="Q2476">
            <v>25569</v>
          </cell>
        </row>
        <row r="2477">
          <cell r="Q2477">
            <v>25569</v>
          </cell>
        </row>
        <row r="2478">
          <cell r="Q2478">
            <v>25569</v>
          </cell>
        </row>
        <row r="2479">
          <cell r="Q2479">
            <v>25569</v>
          </cell>
        </row>
        <row r="2480">
          <cell r="Q2480">
            <v>25569</v>
          </cell>
        </row>
        <row r="2481">
          <cell r="Q2481">
            <v>25569</v>
          </cell>
        </row>
        <row r="2482">
          <cell r="Q2482">
            <v>25569</v>
          </cell>
        </row>
        <row r="2483">
          <cell r="Q2483">
            <v>25569</v>
          </cell>
        </row>
        <row r="2484">
          <cell r="Q2484">
            <v>25569</v>
          </cell>
        </row>
        <row r="2485">
          <cell r="Q2485">
            <v>25569</v>
          </cell>
        </row>
        <row r="2486">
          <cell r="Q2486">
            <v>25569</v>
          </cell>
        </row>
        <row r="2487">
          <cell r="Q2487">
            <v>25569</v>
          </cell>
        </row>
        <row r="2488">
          <cell r="Q2488">
            <v>25569</v>
          </cell>
        </row>
        <row r="2489">
          <cell r="Q2489">
            <v>25569</v>
          </cell>
        </row>
        <row r="2490">
          <cell r="Q2490">
            <v>25569</v>
          </cell>
        </row>
        <row r="2491">
          <cell r="Q2491">
            <v>25569</v>
          </cell>
        </row>
        <row r="2492">
          <cell r="Q2492">
            <v>25569</v>
          </cell>
        </row>
        <row r="2493">
          <cell r="Q2493">
            <v>25569</v>
          </cell>
        </row>
        <row r="2494">
          <cell r="Q2494">
            <v>25569</v>
          </cell>
        </row>
        <row r="2495">
          <cell r="Q2495">
            <v>25569</v>
          </cell>
        </row>
        <row r="2496">
          <cell r="Q2496">
            <v>25569</v>
          </cell>
        </row>
        <row r="2497">
          <cell r="Q2497">
            <v>25569</v>
          </cell>
        </row>
        <row r="2498">
          <cell r="Q2498">
            <v>25569</v>
          </cell>
        </row>
        <row r="2499">
          <cell r="Q2499">
            <v>25569</v>
          </cell>
        </row>
        <row r="2500">
          <cell r="Q2500">
            <v>25569</v>
          </cell>
        </row>
        <row r="2501">
          <cell r="Q2501">
            <v>25569</v>
          </cell>
        </row>
        <row r="2502">
          <cell r="Q2502">
            <v>25569</v>
          </cell>
        </row>
        <row r="2503">
          <cell r="Q2503">
            <v>25569</v>
          </cell>
        </row>
        <row r="2504">
          <cell r="Q2504">
            <v>25569</v>
          </cell>
        </row>
        <row r="2505">
          <cell r="Q2505">
            <v>25569</v>
          </cell>
        </row>
        <row r="2506">
          <cell r="Q2506">
            <v>25569</v>
          </cell>
        </row>
        <row r="2507">
          <cell r="Q2507">
            <v>25569</v>
          </cell>
        </row>
        <row r="2508">
          <cell r="Q2508">
            <v>25569</v>
          </cell>
        </row>
        <row r="2509">
          <cell r="Q2509">
            <v>25569</v>
          </cell>
        </row>
        <row r="2510">
          <cell r="Q2510">
            <v>25569</v>
          </cell>
        </row>
        <row r="2511">
          <cell r="Q2511">
            <v>25569</v>
          </cell>
        </row>
        <row r="2512">
          <cell r="Q2512">
            <v>25569</v>
          </cell>
        </row>
        <row r="2513">
          <cell r="Q2513">
            <v>25569</v>
          </cell>
        </row>
        <row r="2514">
          <cell r="Q2514">
            <v>25569</v>
          </cell>
        </row>
        <row r="2515">
          <cell r="Q2515">
            <v>25569</v>
          </cell>
        </row>
        <row r="2516">
          <cell r="Q2516">
            <v>25569</v>
          </cell>
        </row>
        <row r="2517">
          <cell r="Q2517">
            <v>25569</v>
          </cell>
        </row>
        <row r="2518">
          <cell r="Q2518">
            <v>25569</v>
          </cell>
        </row>
        <row r="2519">
          <cell r="Q2519">
            <v>25569</v>
          </cell>
        </row>
        <row r="2520">
          <cell r="Q2520">
            <v>25569</v>
          </cell>
        </row>
        <row r="2521">
          <cell r="Q2521">
            <v>25569</v>
          </cell>
        </row>
        <row r="2522">
          <cell r="Q2522">
            <v>25569</v>
          </cell>
        </row>
        <row r="2523">
          <cell r="Q2523">
            <v>25569</v>
          </cell>
        </row>
        <row r="2524">
          <cell r="Q2524">
            <v>25569</v>
          </cell>
        </row>
        <row r="2525">
          <cell r="Q2525">
            <v>25569</v>
          </cell>
        </row>
        <row r="2526">
          <cell r="Q2526">
            <v>25569</v>
          </cell>
        </row>
        <row r="2527">
          <cell r="Q2527">
            <v>25569</v>
          </cell>
        </row>
        <row r="2528">
          <cell r="Q2528">
            <v>25569</v>
          </cell>
        </row>
        <row r="2529">
          <cell r="Q2529">
            <v>25569</v>
          </cell>
        </row>
        <row r="2530">
          <cell r="Q2530">
            <v>25569</v>
          </cell>
        </row>
        <row r="2531">
          <cell r="Q2531">
            <v>25569</v>
          </cell>
        </row>
        <row r="2532">
          <cell r="Q2532">
            <v>25569</v>
          </cell>
        </row>
        <row r="2533">
          <cell r="Q2533">
            <v>25569</v>
          </cell>
        </row>
        <row r="2534">
          <cell r="Q2534">
            <v>25569</v>
          </cell>
        </row>
        <row r="2535">
          <cell r="Q2535">
            <v>25569</v>
          </cell>
        </row>
        <row r="2536">
          <cell r="Q2536">
            <v>25569</v>
          </cell>
        </row>
        <row r="2537">
          <cell r="Q2537">
            <v>25569</v>
          </cell>
        </row>
        <row r="2538">
          <cell r="Q2538">
            <v>25569</v>
          </cell>
        </row>
        <row r="2539">
          <cell r="Q2539">
            <v>25569</v>
          </cell>
        </row>
        <row r="2540">
          <cell r="Q2540">
            <v>25569</v>
          </cell>
        </row>
        <row r="2541">
          <cell r="Q2541">
            <v>25569</v>
          </cell>
        </row>
        <row r="2542">
          <cell r="Q2542">
            <v>25569</v>
          </cell>
        </row>
        <row r="2543">
          <cell r="Q2543">
            <v>25569</v>
          </cell>
        </row>
        <row r="2544">
          <cell r="Q2544">
            <v>25569</v>
          </cell>
        </row>
        <row r="2545">
          <cell r="Q2545">
            <v>25569</v>
          </cell>
        </row>
        <row r="2546">
          <cell r="Q2546">
            <v>25569</v>
          </cell>
        </row>
        <row r="2547">
          <cell r="Q2547">
            <v>25569</v>
          </cell>
        </row>
        <row r="2548">
          <cell r="Q2548">
            <v>25569</v>
          </cell>
        </row>
        <row r="2549">
          <cell r="Q2549">
            <v>25569</v>
          </cell>
        </row>
        <row r="2550">
          <cell r="Q2550">
            <v>25569</v>
          </cell>
        </row>
        <row r="2551">
          <cell r="Q2551">
            <v>25569</v>
          </cell>
        </row>
        <row r="2552">
          <cell r="Q2552">
            <v>25569</v>
          </cell>
        </row>
        <row r="2553">
          <cell r="Q2553">
            <v>25569</v>
          </cell>
        </row>
        <row r="2554">
          <cell r="Q2554">
            <v>25569</v>
          </cell>
        </row>
        <row r="2555">
          <cell r="Q2555">
            <v>25569</v>
          </cell>
        </row>
        <row r="2556">
          <cell r="Q2556">
            <v>25569</v>
          </cell>
        </row>
        <row r="2557">
          <cell r="Q2557">
            <v>25569</v>
          </cell>
        </row>
        <row r="2558">
          <cell r="Q2558">
            <v>25569</v>
          </cell>
        </row>
        <row r="2559">
          <cell r="Q2559">
            <v>25569</v>
          </cell>
        </row>
        <row r="2560">
          <cell r="Q2560">
            <v>25569</v>
          </cell>
        </row>
        <row r="2561">
          <cell r="Q2561">
            <v>25569</v>
          </cell>
        </row>
        <row r="2562">
          <cell r="Q2562">
            <v>25569</v>
          </cell>
        </row>
        <row r="2563">
          <cell r="Q2563">
            <v>25569</v>
          </cell>
        </row>
        <row r="2564">
          <cell r="Q2564">
            <v>25569</v>
          </cell>
        </row>
        <row r="2565">
          <cell r="Q2565">
            <v>25569</v>
          </cell>
        </row>
        <row r="2566">
          <cell r="Q2566">
            <v>25569</v>
          </cell>
        </row>
        <row r="2567">
          <cell r="Q2567">
            <v>25569</v>
          </cell>
        </row>
        <row r="2568">
          <cell r="Q2568">
            <v>25569</v>
          </cell>
        </row>
        <row r="2569">
          <cell r="Q2569">
            <v>25569</v>
          </cell>
        </row>
        <row r="2570">
          <cell r="Q2570">
            <v>25569</v>
          </cell>
        </row>
        <row r="2571">
          <cell r="Q2571">
            <v>25569</v>
          </cell>
        </row>
        <row r="2572">
          <cell r="Q2572">
            <v>25569</v>
          </cell>
        </row>
        <row r="2573">
          <cell r="Q2573">
            <v>25569</v>
          </cell>
        </row>
        <row r="2574">
          <cell r="Q2574">
            <v>25569</v>
          </cell>
        </row>
        <row r="2575">
          <cell r="Q2575">
            <v>25569</v>
          </cell>
        </row>
        <row r="2576">
          <cell r="Q2576">
            <v>25569</v>
          </cell>
        </row>
        <row r="2577">
          <cell r="Q2577">
            <v>25569</v>
          </cell>
        </row>
        <row r="2578">
          <cell r="Q2578">
            <v>25569</v>
          </cell>
        </row>
        <row r="2579">
          <cell r="Q2579">
            <v>25569</v>
          </cell>
        </row>
        <row r="2580">
          <cell r="Q2580">
            <v>25569</v>
          </cell>
        </row>
        <row r="2581">
          <cell r="Q2581">
            <v>25569</v>
          </cell>
        </row>
        <row r="2582">
          <cell r="Q2582">
            <v>25569</v>
          </cell>
        </row>
        <row r="2583">
          <cell r="Q2583">
            <v>25569</v>
          </cell>
        </row>
        <row r="2584">
          <cell r="Q2584">
            <v>25569</v>
          </cell>
        </row>
        <row r="2585">
          <cell r="Q2585">
            <v>25569</v>
          </cell>
        </row>
        <row r="2586">
          <cell r="Q2586">
            <v>25569</v>
          </cell>
        </row>
        <row r="2587">
          <cell r="Q2587">
            <v>25569</v>
          </cell>
        </row>
        <row r="2588">
          <cell r="Q2588">
            <v>25569</v>
          </cell>
        </row>
        <row r="2589">
          <cell r="Q2589">
            <v>25569</v>
          </cell>
        </row>
        <row r="2590">
          <cell r="Q2590">
            <v>25569</v>
          </cell>
        </row>
        <row r="2591">
          <cell r="Q2591">
            <v>25569</v>
          </cell>
        </row>
        <row r="2592">
          <cell r="Q2592">
            <v>25569</v>
          </cell>
        </row>
        <row r="2593">
          <cell r="Q2593">
            <v>25569</v>
          </cell>
        </row>
        <row r="2594">
          <cell r="Q2594">
            <v>25569</v>
          </cell>
        </row>
        <row r="2595">
          <cell r="Q2595">
            <v>25569</v>
          </cell>
        </row>
        <row r="2596">
          <cell r="Q2596">
            <v>25569</v>
          </cell>
        </row>
        <row r="2597">
          <cell r="Q2597">
            <v>25569</v>
          </cell>
        </row>
        <row r="2598">
          <cell r="Q2598">
            <v>25569</v>
          </cell>
        </row>
        <row r="2599">
          <cell r="Q2599">
            <v>25569</v>
          </cell>
        </row>
        <row r="2600">
          <cell r="Q2600">
            <v>25569</v>
          </cell>
        </row>
        <row r="2601">
          <cell r="Q2601">
            <v>25569</v>
          </cell>
        </row>
        <row r="2602">
          <cell r="Q2602">
            <v>25569</v>
          </cell>
        </row>
        <row r="2603">
          <cell r="Q2603">
            <v>25569</v>
          </cell>
        </row>
        <row r="2604">
          <cell r="Q2604">
            <v>25569</v>
          </cell>
        </row>
        <row r="2605">
          <cell r="Q2605">
            <v>25569</v>
          </cell>
        </row>
        <row r="2606">
          <cell r="Q2606">
            <v>25569</v>
          </cell>
        </row>
        <row r="2607">
          <cell r="Q2607">
            <v>25569</v>
          </cell>
        </row>
        <row r="2608">
          <cell r="Q2608">
            <v>25569</v>
          </cell>
        </row>
        <row r="2609">
          <cell r="Q2609">
            <v>25569</v>
          </cell>
        </row>
        <row r="2610">
          <cell r="Q2610">
            <v>25569</v>
          </cell>
        </row>
        <row r="2611">
          <cell r="Q2611">
            <v>25569</v>
          </cell>
        </row>
        <row r="2612">
          <cell r="Q2612">
            <v>25569</v>
          </cell>
        </row>
        <row r="2613">
          <cell r="Q2613">
            <v>25569</v>
          </cell>
        </row>
        <row r="2614">
          <cell r="Q2614">
            <v>25569</v>
          </cell>
        </row>
        <row r="2615">
          <cell r="Q2615">
            <v>25569</v>
          </cell>
        </row>
        <row r="2616">
          <cell r="Q2616">
            <v>25569</v>
          </cell>
        </row>
        <row r="2617">
          <cell r="Q2617">
            <v>25569</v>
          </cell>
        </row>
        <row r="2618">
          <cell r="Q2618">
            <v>25569</v>
          </cell>
        </row>
        <row r="2619">
          <cell r="Q2619">
            <v>25569</v>
          </cell>
        </row>
        <row r="2620">
          <cell r="Q2620">
            <v>25569</v>
          </cell>
        </row>
        <row r="2621">
          <cell r="Q2621">
            <v>25569</v>
          </cell>
        </row>
        <row r="2622">
          <cell r="Q2622">
            <v>25569</v>
          </cell>
        </row>
        <row r="2623">
          <cell r="Q2623">
            <v>25569</v>
          </cell>
        </row>
        <row r="2624">
          <cell r="Q2624">
            <v>25569</v>
          </cell>
        </row>
        <row r="2625">
          <cell r="Q2625">
            <v>25569</v>
          </cell>
        </row>
        <row r="2626">
          <cell r="Q2626">
            <v>25569</v>
          </cell>
        </row>
        <row r="2627">
          <cell r="Q2627">
            <v>25569</v>
          </cell>
        </row>
        <row r="2628">
          <cell r="Q2628">
            <v>25569</v>
          </cell>
        </row>
        <row r="2629">
          <cell r="Q2629">
            <v>25569</v>
          </cell>
        </row>
        <row r="2630">
          <cell r="Q2630">
            <v>25569</v>
          </cell>
        </row>
        <row r="2631">
          <cell r="Q2631">
            <v>25569</v>
          </cell>
        </row>
        <row r="2632">
          <cell r="Q2632">
            <v>25569</v>
          </cell>
        </row>
        <row r="2633">
          <cell r="Q2633">
            <v>25569</v>
          </cell>
        </row>
        <row r="2634">
          <cell r="Q2634">
            <v>25569</v>
          </cell>
        </row>
        <row r="2635">
          <cell r="Q2635">
            <v>25569</v>
          </cell>
        </row>
        <row r="2636">
          <cell r="Q2636">
            <v>25569</v>
          </cell>
        </row>
        <row r="2637">
          <cell r="Q2637">
            <v>25569</v>
          </cell>
        </row>
        <row r="2638">
          <cell r="Q2638">
            <v>25569</v>
          </cell>
        </row>
        <row r="2639">
          <cell r="Q2639">
            <v>25569</v>
          </cell>
        </row>
        <row r="2640">
          <cell r="Q2640">
            <v>25569</v>
          </cell>
        </row>
        <row r="2641">
          <cell r="Q2641">
            <v>25569</v>
          </cell>
        </row>
        <row r="2642">
          <cell r="Q2642">
            <v>25569</v>
          </cell>
        </row>
        <row r="2643">
          <cell r="Q2643">
            <v>25569</v>
          </cell>
        </row>
        <row r="2644">
          <cell r="Q2644">
            <v>25569</v>
          </cell>
        </row>
        <row r="2645">
          <cell r="Q2645">
            <v>25569</v>
          </cell>
        </row>
        <row r="2646">
          <cell r="Q2646">
            <v>25569</v>
          </cell>
        </row>
        <row r="2647">
          <cell r="Q2647">
            <v>25569</v>
          </cell>
        </row>
        <row r="2648">
          <cell r="Q2648">
            <v>25569</v>
          </cell>
        </row>
        <row r="2649">
          <cell r="Q2649">
            <v>25569</v>
          </cell>
        </row>
        <row r="2650">
          <cell r="Q2650">
            <v>25569</v>
          </cell>
        </row>
        <row r="2651">
          <cell r="Q2651">
            <v>25569</v>
          </cell>
        </row>
        <row r="2652">
          <cell r="Q2652">
            <v>25569</v>
          </cell>
        </row>
        <row r="2653">
          <cell r="Q2653">
            <v>25569</v>
          </cell>
        </row>
        <row r="2654">
          <cell r="Q2654">
            <v>25569</v>
          </cell>
        </row>
        <row r="2655">
          <cell r="Q2655">
            <v>25569</v>
          </cell>
        </row>
        <row r="2656">
          <cell r="Q2656">
            <v>25569</v>
          </cell>
        </row>
        <row r="2657">
          <cell r="Q2657">
            <v>25569</v>
          </cell>
        </row>
        <row r="2658">
          <cell r="Q2658">
            <v>25569</v>
          </cell>
        </row>
        <row r="2659">
          <cell r="Q2659">
            <v>25569</v>
          </cell>
        </row>
        <row r="2660">
          <cell r="Q2660">
            <v>25569</v>
          </cell>
        </row>
        <row r="2661">
          <cell r="Q2661">
            <v>25569</v>
          </cell>
        </row>
        <row r="2662">
          <cell r="Q2662">
            <v>25569</v>
          </cell>
        </row>
        <row r="2663">
          <cell r="Q2663">
            <v>25569</v>
          </cell>
        </row>
        <row r="2664">
          <cell r="Q2664">
            <v>25569</v>
          </cell>
        </row>
        <row r="2665">
          <cell r="Q2665">
            <v>25569</v>
          </cell>
        </row>
        <row r="2666">
          <cell r="Q2666">
            <v>25569</v>
          </cell>
        </row>
        <row r="2667">
          <cell r="Q2667">
            <v>25569</v>
          </cell>
        </row>
        <row r="2668">
          <cell r="Q2668">
            <v>25569</v>
          </cell>
        </row>
        <row r="2669">
          <cell r="Q2669">
            <v>25569</v>
          </cell>
        </row>
        <row r="2670">
          <cell r="Q2670">
            <v>25569</v>
          </cell>
        </row>
        <row r="2671">
          <cell r="Q2671">
            <v>25569</v>
          </cell>
        </row>
        <row r="2672">
          <cell r="Q2672">
            <v>25569</v>
          </cell>
        </row>
        <row r="2673">
          <cell r="Q2673">
            <v>25569</v>
          </cell>
        </row>
        <row r="2674">
          <cell r="Q2674">
            <v>25569</v>
          </cell>
        </row>
        <row r="2675">
          <cell r="Q2675">
            <v>25569</v>
          </cell>
        </row>
        <row r="2676">
          <cell r="Q2676">
            <v>25569</v>
          </cell>
        </row>
        <row r="2677">
          <cell r="Q2677">
            <v>25569</v>
          </cell>
        </row>
        <row r="2678">
          <cell r="Q2678">
            <v>25569</v>
          </cell>
        </row>
        <row r="2679">
          <cell r="Q2679">
            <v>25569</v>
          </cell>
        </row>
        <row r="2680">
          <cell r="Q2680">
            <v>25569</v>
          </cell>
        </row>
        <row r="2681">
          <cell r="Q2681">
            <v>25569</v>
          </cell>
        </row>
        <row r="2682">
          <cell r="Q2682">
            <v>25569</v>
          </cell>
        </row>
        <row r="2683">
          <cell r="Q2683">
            <v>25569</v>
          </cell>
        </row>
        <row r="2684">
          <cell r="Q2684">
            <v>25569</v>
          </cell>
        </row>
        <row r="2685">
          <cell r="Q2685">
            <v>25569</v>
          </cell>
        </row>
        <row r="2686">
          <cell r="Q2686">
            <v>25569</v>
          </cell>
        </row>
        <row r="2687">
          <cell r="Q2687">
            <v>25569</v>
          </cell>
        </row>
        <row r="2688">
          <cell r="Q2688">
            <v>25569</v>
          </cell>
        </row>
        <row r="2689">
          <cell r="Q2689">
            <v>25569</v>
          </cell>
        </row>
        <row r="2690">
          <cell r="Q2690">
            <v>25569</v>
          </cell>
        </row>
        <row r="2691">
          <cell r="Q2691">
            <v>25569</v>
          </cell>
        </row>
        <row r="2692">
          <cell r="Q2692">
            <v>25569</v>
          </cell>
        </row>
        <row r="2693">
          <cell r="Q2693">
            <v>25569</v>
          </cell>
        </row>
        <row r="2694">
          <cell r="Q2694">
            <v>25569</v>
          </cell>
        </row>
        <row r="2695">
          <cell r="Q2695">
            <v>25569</v>
          </cell>
        </row>
        <row r="2696">
          <cell r="Q2696">
            <v>25569</v>
          </cell>
        </row>
        <row r="2697">
          <cell r="Q2697">
            <v>25569</v>
          </cell>
        </row>
        <row r="2698">
          <cell r="Q2698">
            <v>25569</v>
          </cell>
        </row>
        <row r="2699">
          <cell r="Q2699">
            <v>25569</v>
          </cell>
        </row>
        <row r="2700">
          <cell r="Q2700">
            <v>25569</v>
          </cell>
        </row>
        <row r="2701">
          <cell r="Q2701">
            <v>25569</v>
          </cell>
        </row>
        <row r="2702">
          <cell r="Q2702">
            <v>25569</v>
          </cell>
        </row>
        <row r="2703">
          <cell r="Q2703">
            <v>25569</v>
          </cell>
        </row>
        <row r="2704">
          <cell r="Q2704">
            <v>25569</v>
          </cell>
        </row>
        <row r="2705">
          <cell r="Q2705">
            <v>25569</v>
          </cell>
        </row>
        <row r="2706">
          <cell r="Q2706">
            <v>25569</v>
          </cell>
        </row>
        <row r="2707">
          <cell r="Q2707">
            <v>25569</v>
          </cell>
        </row>
        <row r="2708">
          <cell r="Q2708">
            <v>25569</v>
          </cell>
        </row>
        <row r="2709">
          <cell r="Q2709">
            <v>25569</v>
          </cell>
        </row>
        <row r="2710">
          <cell r="Q2710">
            <v>25569</v>
          </cell>
        </row>
        <row r="2711">
          <cell r="Q2711">
            <v>25569</v>
          </cell>
        </row>
        <row r="2712">
          <cell r="Q2712">
            <v>25569</v>
          </cell>
        </row>
        <row r="2713">
          <cell r="Q2713">
            <v>25569</v>
          </cell>
        </row>
        <row r="2714">
          <cell r="Q2714">
            <v>25569</v>
          </cell>
        </row>
        <row r="2715">
          <cell r="Q2715">
            <v>25569</v>
          </cell>
        </row>
        <row r="2716">
          <cell r="Q2716">
            <v>25569</v>
          </cell>
        </row>
        <row r="2717">
          <cell r="Q2717">
            <v>25569</v>
          </cell>
        </row>
        <row r="2718">
          <cell r="Q2718">
            <v>25569</v>
          </cell>
        </row>
        <row r="2719">
          <cell r="Q2719">
            <v>25569</v>
          </cell>
        </row>
        <row r="2720">
          <cell r="Q2720">
            <v>25569</v>
          </cell>
        </row>
        <row r="2721">
          <cell r="Q2721">
            <v>25569</v>
          </cell>
        </row>
        <row r="2722">
          <cell r="Q2722">
            <v>25569</v>
          </cell>
        </row>
        <row r="2723">
          <cell r="Q2723">
            <v>25569</v>
          </cell>
        </row>
        <row r="2724">
          <cell r="Q2724">
            <v>25569</v>
          </cell>
        </row>
        <row r="2725">
          <cell r="Q2725">
            <v>25569</v>
          </cell>
        </row>
        <row r="2726">
          <cell r="Q2726">
            <v>25569</v>
          </cell>
        </row>
        <row r="2727">
          <cell r="Q2727">
            <v>25569</v>
          </cell>
        </row>
        <row r="2728">
          <cell r="Q2728">
            <v>25569</v>
          </cell>
        </row>
        <row r="2729">
          <cell r="Q2729">
            <v>25569</v>
          </cell>
        </row>
        <row r="2730">
          <cell r="Q2730">
            <v>25569</v>
          </cell>
        </row>
        <row r="2731">
          <cell r="Q2731">
            <v>25569</v>
          </cell>
        </row>
        <row r="2732">
          <cell r="Q2732">
            <v>25569</v>
          </cell>
        </row>
        <row r="2733">
          <cell r="Q2733">
            <v>25569</v>
          </cell>
        </row>
        <row r="2734">
          <cell r="Q2734">
            <v>25569</v>
          </cell>
        </row>
        <row r="2735">
          <cell r="Q2735">
            <v>25569</v>
          </cell>
        </row>
        <row r="2736">
          <cell r="Q2736">
            <v>25569</v>
          </cell>
        </row>
        <row r="2737">
          <cell r="Q2737">
            <v>25569</v>
          </cell>
        </row>
        <row r="2738">
          <cell r="Q2738">
            <v>25569</v>
          </cell>
        </row>
        <row r="2739">
          <cell r="Q2739">
            <v>25569</v>
          </cell>
        </row>
        <row r="2740">
          <cell r="Q2740">
            <v>25569</v>
          </cell>
        </row>
        <row r="2741">
          <cell r="Q2741">
            <v>25569</v>
          </cell>
        </row>
        <row r="2742">
          <cell r="Q2742">
            <v>25569</v>
          </cell>
        </row>
        <row r="2743">
          <cell r="Q2743">
            <v>25569</v>
          </cell>
        </row>
        <row r="2744">
          <cell r="Q2744">
            <v>25569</v>
          </cell>
        </row>
        <row r="2745">
          <cell r="Q2745">
            <v>25569</v>
          </cell>
        </row>
        <row r="2746">
          <cell r="Q2746">
            <v>25569</v>
          </cell>
        </row>
        <row r="2747">
          <cell r="Q2747">
            <v>25569</v>
          </cell>
        </row>
        <row r="2748">
          <cell r="Q2748">
            <v>25569</v>
          </cell>
        </row>
        <row r="2749">
          <cell r="Q2749">
            <v>25569</v>
          </cell>
        </row>
        <row r="2750">
          <cell r="Q2750">
            <v>25569</v>
          </cell>
        </row>
        <row r="2751">
          <cell r="Q2751">
            <v>25569</v>
          </cell>
        </row>
        <row r="2752">
          <cell r="Q2752">
            <v>25569</v>
          </cell>
        </row>
        <row r="2753">
          <cell r="Q2753">
            <v>25569</v>
          </cell>
        </row>
        <row r="2754">
          <cell r="Q2754">
            <v>25569</v>
          </cell>
        </row>
        <row r="2755">
          <cell r="Q2755">
            <v>25569</v>
          </cell>
        </row>
        <row r="2756">
          <cell r="Q2756">
            <v>25569</v>
          </cell>
        </row>
        <row r="2757">
          <cell r="Q2757">
            <v>25569</v>
          </cell>
        </row>
        <row r="2758">
          <cell r="Q2758">
            <v>25569</v>
          </cell>
        </row>
        <row r="2759">
          <cell r="Q2759">
            <v>25569</v>
          </cell>
        </row>
        <row r="2760">
          <cell r="Q2760">
            <v>25569</v>
          </cell>
        </row>
        <row r="2761">
          <cell r="Q2761">
            <v>25569</v>
          </cell>
        </row>
        <row r="2762">
          <cell r="Q2762">
            <v>25569</v>
          </cell>
        </row>
        <row r="2763">
          <cell r="Q2763">
            <v>25569</v>
          </cell>
        </row>
        <row r="2764">
          <cell r="Q2764">
            <v>25569</v>
          </cell>
        </row>
        <row r="2765">
          <cell r="Q2765">
            <v>25569</v>
          </cell>
        </row>
        <row r="2766">
          <cell r="Q2766">
            <v>25569</v>
          </cell>
        </row>
        <row r="2767">
          <cell r="Q2767">
            <v>25569</v>
          </cell>
        </row>
        <row r="2768">
          <cell r="Q2768">
            <v>25569</v>
          </cell>
        </row>
        <row r="2769">
          <cell r="Q2769">
            <v>25569</v>
          </cell>
        </row>
        <row r="2770">
          <cell r="Q2770">
            <v>25569</v>
          </cell>
        </row>
        <row r="2771">
          <cell r="Q2771">
            <v>25569</v>
          </cell>
        </row>
        <row r="2772">
          <cell r="Q2772">
            <v>25569</v>
          </cell>
        </row>
        <row r="2773">
          <cell r="Q2773">
            <v>25569</v>
          </cell>
        </row>
        <row r="2774">
          <cell r="Q2774">
            <v>25569</v>
          </cell>
        </row>
        <row r="2775">
          <cell r="Q2775">
            <v>25569</v>
          </cell>
        </row>
        <row r="2776">
          <cell r="Q2776">
            <v>25569</v>
          </cell>
        </row>
        <row r="2777">
          <cell r="Q2777">
            <v>25569</v>
          </cell>
        </row>
        <row r="2778">
          <cell r="Q2778">
            <v>25569</v>
          </cell>
        </row>
        <row r="2779">
          <cell r="Q2779">
            <v>25569</v>
          </cell>
        </row>
        <row r="2780">
          <cell r="Q2780">
            <v>25569</v>
          </cell>
        </row>
        <row r="2781">
          <cell r="Q2781">
            <v>25569</v>
          </cell>
        </row>
        <row r="2782">
          <cell r="Q2782">
            <v>25569</v>
          </cell>
        </row>
        <row r="2783">
          <cell r="Q2783">
            <v>25569</v>
          </cell>
        </row>
        <row r="2784">
          <cell r="Q2784">
            <v>25569</v>
          </cell>
        </row>
        <row r="2785">
          <cell r="Q2785">
            <v>25569</v>
          </cell>
        </row>
        <row r="2786">
          <cell r="Q2786">
            <v>25569</v>
          </cell>
        </row>
        <row r="2787">
          <cell r="Q2787">
            <v>25569</v>
          </cell>
        </row>
        <row r="2788">
          <cell r="Q2788">
            <v>25569</v>
          </cell>
        </row>
        <row r="2789">
          <cell r="Q2789">
            <v>25569</v>
          </cell>
        </row>
        <row r="2790">
          <cell r="Q2790">
            <v>25569</v>
          </cell>
        </row>
        <row r="2791">
          <cell r="Q2791">
            <v>25569</v>
          </cell>
        </row>
        <row r="2792">
          <cell r="Q2792">
            <v>25569</v>
          </cell>
        </row>
        <row r="2793">
          <cell r="Q2793">
            <v>25569</v>
          </cell>
        </row>
        <row r="2794">
          <cell r="Q2794">
            <v>25569</v>
          </cell>
        </row>
        <row r="2795">
          <cell r="Q2795">
            <v>25569</v>
          </cell>
        </row>
        <row r="2796">
          <cell r="Q2796">
            <v>25569</v>
          </cell>
        </row>
        <row r="2797">
          <cell r="Q2797">
            <v>25569</v>
          </cell>
        </row>
        <row r="2798">
          <cell r="Q2798">
            <v>25569</v>
          </cell>
        </row>
        <row r="2799">
          <cell r="Q2799">
            <v>25569</v>
          </cell>
        </row>
        <row r="2800">
          <cell r="Q2800">
            <v>25569</v>
          </cell>
        </row>
        <row r="2801">
          <cell r="Q2801">
            <v>25569</v>
          </cell>
        </row>
        <row r="2802">
          <cell r="Q2802">
            <v>25569</v>
          </cell>
        </row>
        <row r="2803">
          <cell r="Q2803">
            <v>25569</v>
          </cell>
        </row>
        <row r="2804">
          <cell r="Q2804">
            <v>25569</v>
          </cell>
        </row>
        <row r="2805">
          <cell r="Q2805">
            <v>25569</v>
          </cell>
        </row>
        <row r="2806">
          <cell r="Q2806">
            <v>25569</v>
          </cell>
        </row>
        <row r="2807">
          <cell r="Q2807">
            <v>25569</v>
          </cell>
        </row>
        <row r="2808">
          <cell r="Q2808">
            <v>25569</v>
          </cell>
        </row>
        <row r="2809">
          <cell r="Q2809">
            <v>25569</v>
          </cell>
        </row>
        <row r="2810">
          <cell r="Q2810">
            <v>25569</v>
          </cell>
        </row>
        <row r="2811">
          <cell r="Q2811">
            <v>25569</v>
          </cell>
        </row>
        <row r="2812">
          <cell r="Q2812">
            <v>25569</v>
          </cell>
        </row>
        <row r="2813">
          <cell r="Q2813">
            <v>25569</v>
          </cell>
        </row>
        <row r="2814">
          <cell r="Q2814">
            <v>25569</v>
          </cell>
        </row>
        <row r="2815">
          <cell r="Q2815">
            <v>25569</v>
          </cell>
        </row>
        <row r="2816">
          <cell r="Q2816">
            <v>25569</v>
          </cell>
        </row>
        <row r="2817">
          <cell r="Q2817">
            <v>25569</v>
          </cell>
        </row>
        <row r="2818">
          <cell r="Q2818">
            <v>25569</v>
          </cell>
        </row>
        <row r="2819">
          <cell r="Q2819">
            <v>25569</v>
          </cell>
        </row>
        <row r="2820">
          <cell r="Q2820">
            <v>25569</v>
          </cell>
        </row>
        <row r="2821">
          <cell r="Q2821">
            <v>25569</v>
          </cell>
        </row>
        <row r="2822">
          <cell r="Q2822">
            <v>25569</v>
          </cell>
        </row>
        <row r="2823">
          <cell r="Q2823">
            <v>25569</v>
          </cell>
        </row>
        <row r="2824">
          <cell r="Q2824">
            <v>25569</v>
          </cell>
        </row>
        <row r="2825">
          <cell r="Q2825">
            <v>25569</v>
          </cell>
        </row>
        <row r="2826">
          <cell r="Q2826">
            <v>25569</v>
          </cell>
        </row>
        <row r="2827">
          <cell r="Q2827">
            <v>25569</v>
          </cell>
        </row>
        <row r="2828">
          <cell r="Q2828">
            <v>25569</v>
          </cell>
        </row>
        <row r="2829">
          <cell r="Q2829">
            <v>25569</v>
          </cell>
        </row>
        <row r="2830">
          <cell r="Q2830">
            <v>25569</v>
          </cell>
        </row>
        <row r="2831">
          <cell r="Q2831">
            <v>25569</v>
          </cell>
        </row>
        <row r="2832">
          <cell r="Q2832">
            <v>25569</v>
          </cell>
        </row>
        <row r="2833">
          <cell r="Q2833">
            <v>25569</v>
          </cell>
        </row>
        <row r="2834">
          <cell r="Q2834">
            <v>25569</v>
          </cell>
        </row>
        <row r="2835">
          <cell r="Q2835">
            <v>25569</v>
          </cell>
        </row>
        <row r="2836">
          <cell r="Q2836">
            <v>25569</v>
          </cell>
        </row>
        <row r="2837">
          <cell r="Q2837">
            <v>25569</v>
          </cell>
        </row>
        <row r="2838">
          <cell r="Q2838">
            <v>25569</v>
          </cell>
        </row>
        <row r="2839">
          <cell r="Q2839">
            <v>25569</v>
          </cell>
        </row>
        <row r="2840">
          <cell r="Q2840">
            <v>25569</v>
          </cell>
        </row>
        <row r="2841">
          <cell r="Q2841">
            <v>25569</v>
          </cell>
        </row>
        <row r="2842">
          <cell r="Q2842">
            <v>25569</v>
          </cell>
        </row>
        <row r="2843">
          <cell r="Q2843">
            <v>25569</v>
          </cell>
        </row>
        <row r="2844">
          <cell r="Q2844">
            <v>25569</v>
          </cell>
        </row>
        <row r="2845">
          <cell r="Q2845">
            <v>25569</v>
          </cell>
        </row>
        <row r="2846">
          <cell r="Q2846">
            <v>25569</v>
          </cell>
        </row>
        <row r="2847">
          <cell r="Q2847">
            <v>25569</v>
          </cell>
        </row>
        <row r="2848">
          <cell r="Q2848">
            <v>25569</v>
          </cell>
        </row>
        <row r="2849">
          <cell r="Q2849">
            <v>25569</v>
          </cell>
        </row>
        <row r="2850">
          <cell r="Q2850">
            <v>25569</v>
          </cell>
        </row>
        <row r="2851">
          <cell r="Q2851">
            <v>25569</v>
          </cell>
        </row>
        <row r="2852">
          <cell r="Q2852">
            <v>25569</v>
          </cell>
        </row>
        <row r="2853">
          <cell r="Q2853">
            <v>25569</v>
          </cell>
        </row>
        <row r="2854">
          <cell r="Q2854">
            <v>25569</v>
          </cell>
        </row>
        <row r="2855">
          <cell r="Q2855">
            <v>25569</v>
          </cell>
        </row>
        <row r="2856">
          <cell r="Q2856">
            <v>25569</v>
          </cell>
        </row>
        <row r="2857">
          <cell r="Q2857">
            <v>25569</v>
          </cell>
        </row>
        <row r="2858">
          <cell r="Q2858">
            <v>25569</v>
          </cell>
        </row>
        <row r="2859">
          <cell r="Q2859">
            <v>25569</v>
          </cell>
        </row>
        <row r="2860">
          <cell r="Q2860">
            <v>25569</v>
          </cell>
        </row>
        <row r="2861">
          <cell r="Q2861">
            <v>25569</v>
          </cell>
        </row>
        <row r="2862">
          <cell r="Q2862">
            <v>25569</v>
          </cell>
        </row>
        <row r="2863">
          <cell r="Q2863">
            <v>25569</v>
          </cell>
        </row>
        <row r="2864">
          <cell r="Q2864">
            <v>25569</v>
          </cell>
        </row>
        <row r="2865">
          <cell r="Q2865">
            <v>25569</v>
          </cell>
        </row>
        <row r="2866">
          <cell r="Q2866">
            <v>25569</v>
          </cell>
        </row>
        <row r="2867">
          <cell r="Q2867">
            <v>25569</v>
          </cell>
        </row>
        <row r="2868">
          <cell r="Q2868">
            <v>25569</v>
          </cell>
        </row>
        <row r="2869">
          <cell r="Q2869">
            <v>25569</v>
          </cell>
        </row>
        <row r="2870">
          <cell r="Q2870">
            <v>25569</v>
          </cell>
        </row>
        <row r="2871">
          <cell r="Q2871">
            <v>25569</v>
          </cell>
        </row>
        <row r="2872">
          <cell r="Q2872">
            <v>25569</v>
          </cell>
        </row>
        <row r="2873">
          <cell r="Q2873">
            <v>25569</v>
          </cell>
        </row>
        <row r="2874">
          <cell r="Q2874">
            <v>25569</v>
          </cell>
        </row>
        <row r="2875">
          <cell r="Q2875">
            <v>25569</v>
          </cell>
        </row>
        <row r="2876">
          <cell r="Q2876">
            <v>25569</v>
          </cell>
        </row>
        <row r="2877">
          <cell r="Q2877">
            <v>25569</v>
          </cell>
        </row>
        <row r="2878">
          <cell r="Q2878">
            <v>25569</v>
          </cell>
        </row>
        <row r="2879">
          <cell r="Q2879">
            <v>25569</v>
          </cell>
        </row>
        <row r="2880">
          <cell r="Q2880">
            <v>25569</v>
          </cell>
        </row>
        <row r="2881">
          <cell r="Q2881">
            <v>25569</v>
          </cell>
        </row>
        <row r="2882">
          <cell r="Q2882">
            <v>25569</v>
          </cell>
        </row>
        <row r="2883">
          <cell r="Q2883">
            <v>25569</v>
          </cell>
        </row>
        <row r="2884">
          <cell r="Q2884">
            <v>25569</v>
          </cell>
        </row>
        <row r="2885">
          <cell r="Q2885">
            <v>25569</v>
          </cell>
        </row>
        <row r="2886">
          <cell r="Q2886">
            <v>25569</v>
          </cell>
        </row>
        <row r="2887">
          <cell r="Q2887">
            <v>25569</v>
          </cell>
        </row>
        <row r="2888">
          <cell r="Q2888">
            <v>25569</v>
          </cell>
        </row>
        <row r="2889">
          <cell r="Q2889">
            <v>25569</v>
          </cell>
        </row>
        <row r="2890">
          <cell r="Q2890">
            <v>25569</v>
          </cell>
        </row>
        <row r="2891">
          <cell r="Q2891">
            <v>25569</v>
          </cell>
        </row>
        <row r="2892">
          <cell r="Q2892">
            <v>25569</v>
          </cell>
        </row>
        <row r="2893">
          <cell r="Q2893">
            <v>25569</v>
          </cell>
        </row>
        <row r="2894">
          <cell r="Q2894">
            <v>25569</v>
          </cell>
        </row>
        <row r="2895">
          <cell r="Q2895">
            <v>25569</v>
          </cell>
        </row>
        <row r="2896">
          <cell r="Q2896">
            <v>25569</v>
          </cell>
        </row>
        <row r="2897">
          <cell r="Q2897">
            <v>25569</v>
          </cell>
        </row>
        <row r="2898">
          <cell r="Q2898">
            <v>25569</v>
          </cell>
        </row>
        <row r="2899">
          <cell r="Q2899">
            <v>25569</v>
          </cell>
        </row>
        <row r="2900">
          <cell r="Q2900">
            <v>25569</v>
          </cell>
        </row>
        <row r="2901">
          <cell r="Q2901">
            <v>25569</v>
          </cell>
        </row>
        <row r="2902">
          <cell r="Q2902">
            <v>25569</v>
          </cell>
        </row>
        <row r="2903">
          <cell r="Q2903">
            <v>25569</v>
          </cell>
        </row>
        <row r="2904">
          <cell r="Q2904">
            <v>25569</v>
          </cell>
        </row>
        <row r="2905">
          <cell r="Q2905">
            <v>25569</v>
          </cell>
        </row>
        <row r="2906">
          <cell r="Q2906">
            <v>25569</v>
          </cell>
        </row>
        <row r="2907">
          <cell r="Q2907">
            <v>25569</v>
          </cell>
        </row>
        <row r="2908">
          <cell r="Q2908">
            <v>25569</v>
          </cell>
        </row>
        <row r="2909">
          <cell r="Q2909">
            <v>25569</v>
          </cell>
        </row>
        <row r="2910">
          <cell r="Q2910">
            <v>25569</v>
          </cell>
        </row>
        <row r="2911">
          <cell r="Q2911">
            <v>25569</v>
          </cell>
        </row>
        <row r="2912">
          <cell r="Q2912">
            <v>25569</v>
          </cell>
        </row>
        <row r="2913">
          <cell r="Q2913">
            <v>25569</v>
          </cell>
        </row>
        <row r="2914">
          <cell r="Q2914">
            <v>25569</v>
          </cell>
        </row>
        <row r="2915">
          <cell r="Q2915">
            <v>25569</v>
          </cell>
        </row>
        <row r="2916">
          <cell r="Q2916">
            <v>25569</v>
          </cell>
        </row>
        <row r="2917">
          <cell r="Q2917">
            <v>25569</v>
          </cell>
        </row>
        <row r="2918">
          <cell r="Q2918">
            <v>25569</v>
          </cell>
        </row>
        <row r="2919">
          <cell r="Q2919">
            <v>25569</v>
          </cell>
        </row>
        <row r="2920">
          <cell r="Q2920">
            <v>25569</v>
          </cell>
        </row>
        <row r="2921">
          <cell r="Q2921">
            <v>25569</v>
          </cell>
        </row>
        <row r="2922">
          <cell r="Q2922">
            <v>25569</v>
          </cell>
        </row>
        <row r="2923">
          <cell r="Q2923">
            <v>25569</v>
          </cell>
        </row>
        <row r="2924">
          <cell r="Q2924">
            <v>25569</v>
          </cell>
        </row>
        <row r="2925">
          <cell r="Q2925">
            <v>25569</v>
          </cell>
        </row>
        <row r="2926">
          <cell r="Q2926">
            <v>25569</v>
          </cell>
        </row>
        <row r="2927">
          <cell r="Q2927">
            <v>25569</v>
          </cell>
        </row>
        <row r="2928">
          <cell r="Q2928">
            <v>25569</v>
          </cell>
        </row>
        <row r="2929">
          <cell r="Q2929">
            <v>25569</v>
          </cell>
        </row>
        <row r="2930">
          <cell r="Q2930">
            <v>25569</v>
          </cell>
        </row>
        <row r="2931">
          <cell r="Q2931">
            <v>25569</v>
          </cell>
        </row>
        <row r="2932">
          <cell r="Q2932">
            <v>25569</v>
          </cell>
        </row>
        <row r="2933">
          <cell r="Q2933">
            <v>25569</v>
          </cell>
        </row>
        <row r="2934">
          <cell r="Q2934">
            <v>25569</v>
          </cell>
        </row>
        <row r="2935">
          <cell r="Q2935">
            <v>25569</v>
          </cell>
        </row>
        <row r="2936">
          <cell r="Q2936">
            <v>25569</v>
          </cell>
        </row>
        <row r="2937">
          <cell r="Q2937">
            <v>25569</v>
          </cell>
        </row>
        <row r="2938">
          <cell r="Q2938">
            <v>25569</v>
          </cell>
        </row>
        <row r="2939">
          <cell r="Q2939">
            <v>25569</v>
          </cell>
        </row>
        <row r="2940">
          <cell r="Q2940">
            <v>25569</v>
          </cell>
        </row>
        <row r="2941">
          <cell r="Q2941">
            <v>25569</v>
          </cell>
        </row>
        <row r="2942">
          <cell r="Q2942">
            <v>25569</v>
          </cell>
        </row>
        <row r="2943">
          <cell r="Q2943">
            <v>25569</v>
          </cell>
        </row>
        <row r="2944">
          <cell r="Q2944">
            <v>25569</v>
          </cell>
        </row>
        <row r="2945">
          <cell r="Q2945">
            <v>25569</v>
          </cell>
        </row>
        <row r="2946">
          <cell r="Q2946">
            <v>25569</v>
          </cell>
        </row>
        <row r="2947">
          <cell r="Q2947">
            <v>25569</v>
          </cell>
        </row>
        <row r="2948">
          <cell r="Q2948">
            <v>25569</v>
          </cell>
        </row>
        <row r="2949">
          <cell r="Q2949">
            <v>25569</v>
          </cell>
        </row>
        <row r="2950">
          <cell r="Q2950">
            <v>25569</v>
          </cell>
        </row>
        <row r="2951">
          <cell r="Q2951">
            <v>25569</v>
          </cell>
        </row>
        <row r="2952">
          <cell r="Q2952">
            <v>25569</v>
          </cell>
        </row>
        <row r="2953">
          <cell r="Q2953">
            <v>25569</v>
          </cell>
        </row>
        <row r="2954">
          <cell r="Q2954">
            <v>25569</v>
          </cell>
        </row>
        <row r="2955">
          <cell r="Q2955">
            <v>25569</v>
          </cell>
        </row>
        <row r="2956">
          <cell r="Q2956">
            <v>25569</v>
          </cell>
        </row>
        <row r="2957">
          <cell r="Q2957">
            <v>25569</v>
          </cell>
        </row>
        <row r="2958">
          <cell r="Q2958">
            <v>25569</v>
          </cell>
        </row>
        <row r="2959">
          <cell r="Q2959">
            <v>25569</v>
          </cell>
        </row>
        <row r="2960">
          <cell r="Q2960">
            <v>25569</v>
          </cell>
        </row>
        <row r="2961">
          <cell r="Q2961">
            <v>25569</v>
          </cell>
        </row>
        <row r="2962">
          <cell r="Q2962">
            <v>25569</v>
          </cell>
        </row>
        <row r="2963">
          <cell r="Q2963">
            <v>25569</v>
          </cell>
        </row>
        <row r="2964">
          <cell r="Q2964">
            <v>25569</v>
          </cell>
        </row>
        <row r="2965">
          <cell r="Q2965">
            <v>25569</v>
          </cell>
        </row>
        <row r="2966">
          <cell r="Q2966">
            <v>25569</v>
          </cell>
        </row>
        <row r="2967">
          <cell r="Q2967">
            <v>25569</v>
          </cell>
        </row>
        <row r="2968">
          <cell r="Q2968">
            <v>25569</v>
          </cell>
        </row>
        <row r="2969">
          <cell r="Q2969">
            <v>25569</v>
          </cell>
        </row>
        <row r="2970">
          <cell r="Q2970">
            <v>25569</v>
          </cell>
        </row>
        <row r="2971">
          <cell r="Q2971">
            <v>25569</v>
          </cell>
        </row>
        <row r="2972">
          <cell r="Q2972">
            <v>25569</v>
          </cell>
        </row>
        <row r="2973">
          <cell r="Q2973">
            <v>25569</v>
          </cell>
        </row>
        <row r="2974">
          <cell r="Q2974">
            <v>25569</v>
          </cell>
        </row>
        <row r="2975">
          <cell r="Q2975">
            <v>25569</v>
          </cell>
        </row>
        <row r="2976">
          <cell r="Q2976">
            <v>25569</v>
          </cell>
        </row>
        <row r="2977">
          <cell r="Q2977">
            <v>25569</v>
          </cell>
        </row>
        <row r="2978">
          <cell r="Q2978">
            <v>25569</v>
          </cell>
        </row>
        <row r="2979">
          <cell r="Q2979">
            <v>25569</v>
          </cell>
        </row>
        <row r="2980">
          <cell r="Q2980">
            <v>25569</v>
          </cell>
        </row>
        <row r="2981">
          <cell r="Q2981">
            <v>25569</v>
          </cell>
        </row>
        <row r="2982">
          <cell r="Q2982">
            <v>25569</v>
          </cell>
        </row>
        <row r="2983">
          <cell r="Q2983">
            <v>25569</v>
          </cell>
        </row>
        <row r="2984">
          <cell r="Q2984">
            <v>25569</v>
          </cell>
        </row>
        <row r="2985">
          <cell r="Q2985">
            <v>25569</v>
          </cell>
        </row>
        <row r="2986">
          <cell r="Q2986">
            <v>25569</v>
          </cell>
        </row>
        <row r="2987">
          <cell r="Q2987">
            <v>25569</v>
          </cell>
        </row>
        <row r="2988">
          <cell r="Q2988">
            <v>25569</v>
          </cell>
        </row>
        <row r="2989">
          <cell r="Q2989">
            <v>25569</v>
          </cell>
        </row>
        <row r="2990">
          <cell r="Q2990">
            <v>25569</v>
          </cell>
        </row>
        <row r="2991">
          <cell r="Q2991">
            <v>25569</v>
          </cell>
        </row>
        <row r="2992">
          <cell r="Q2992">
            <v>25569</v>
          </cell>
        </row>
        <row r="2993">
          <cell r="Q2993">
            <v>25569</v>
          </cell>
        </row>
        <row r="2994">
          <cell r="Q2994">
            <v>25569</v>
          </cell>
        </row>
        <row r="2995">
          <cell r="Q2995">
            <v>25569</v>
          </cell>
        </row>
        <row r="2996">
          <cell r="Q2996">
            <v>25569</v>
          </cell>
        </row>
        <row r="2997">
          <cell r="Q2997">
            <v>25569</v>
          </cell>
        </row>
        <row r="2998">
          <cell r="Q2998">
            <v>25569</v>
          </cell>
        </row>
        <row r="2999">
          <cell r="Q2999">
            <v>25569</v>
          </cell>
        </row>
        <row r="3000">
          <cell r="Q3000">
            <v>25569</v>
          </cell>
        </row>
        <row r="3001">
          <cell r="Q3001">
            <v>25569</v>
          </cell>
        </row>
        <row r="3002">
          <cell r="Q3002">
            <v>25569</v>
          </cell>
        </row>
        <row r="3003">
          <cell r="Q3003">
            <v>25569</v>
          </cell>
        </row>
        <row r="3004">
          <cell r="Q3004">
            <v>25569</v>
          </cell>
        </row>
        <row r="3005">
          <cell r="Q3005">
            <v>25569</v>
          </cell>
        </row>
        <row r="3006">
          <cell r="Q3006">
            <v>25569</v>
          </cell>
        </row>
        <row r="3007">
          <cell r="Q3007">
            <v>25569</v>
          </cell>
        </row>
        <row r="3008">
          <cell r="Q3008">
            <v>25569</v>
          </cell>
        </row>
        <row r="3009">
          <cell r="Q3009">
            <v>25569</v>
          </cell>
        </row>
        <row r="3010">
          <cell r="Q3010">
            <v>25569</v>
          </cell>
        </row>
        <row r="3011">
          <cell r="Q3011">
            <v>25569</v>
          </cell>
        </row>
        <row r="3012">
          <cell r="Q3012">
            <v>25569</v>
          </cell>
        </row>
        <row r="3013">
          <cell r="Q3013">
            <v>25569</v>
          </cell>
        </row>
        <row r="3014">
          <cell r="Q3014">
            <v>25569</v>
          </cell>
        </row>
        <row r="3015">
          <cell r="Q3015">
            <v>25569</v>
          </cell>
        </row>
        <row r="3016">
          <cell r="Q3016">
            <v>25569</v>
          </cell>
        </row>
        <row r="3017">
          <cell r="Q3017">
            <v>25569</v>
          </cell>
        </row>
        <row r="3018">
          <cell r="Q3018">
            <v>25569</v>
          </cell>
        </row>
        <row r="3019">
          <cell r="Q3019">
            <v>25569</v>
          </cell>
        </row>
        <row r="3020">
          <cell r="Q3020">
            <v>25569</v>
          </cell>
        </row>
        <row r="3021">
          <cell r="Q3021">
            <v>25569</v>
          </cell>
        </row>
        <row r="3022">
          <cell r="Q3022">
            <v>25569</v>
          </cell>
        </row>
        <row r="3023">
          <cell r="Q3023">
            <v>25569</v>
          </cell>
        </row>
        <row r="3024">
          <cell r="Q3024">
            <v>25569</v>
          </cell>
        </row>
        <row r="3025">
          <cell r="Q3025">
            <v>25569</v>
          </cell>
        </row>
        <row r="3026">
          <cell r="Q3026">
            <v>25569</v>
          </cell>
        </row>
        <row r="3027">
          <cell r="Q3027">
            <v>25569</v>
          </cell>
        </row>
        <row r="3028">
          <cell r="Q3028">
            <v>25569</v>
          </cell>
        </row>
        <row r="3029">
          <cell r="Q3029">
            <v>25569</v>
          </cell>
        </row>
        <row r="3030">
          <cell r="Q3030">
            <v>25569</v>
          </cell>
        </row>
        <row r="3031">
          <cell r="Q3031">
            <v>25569</v>
          </cell>
        </row>
        <row r="3032">
          <cell r="Q3032">
            <v>25569</v>
          </cell>
        </row>
        <row r="3033">
          <cell r="Q3033">
            <v>25569</v>
          </cell>
        </row>
        <row r="3034">
          <cell r="Q3034">
            <v>25569</v>
          </cell>
        </row>
        <row r="3035">
          <cell r="Q3035">
            <v>25569</v>
          </cell>
        </row>
        <row r="3036">
          <cell r="Q3036">
            <v>25569</v>
          </cell>
        </row>
        <row r="3037">
          <cell r="Q3037">
            <v>25569</v>
          </cell>
        </row>
        <row r="3038">
          <cell r="Q3038">
            <v>25569</v>
          </cell>
        </row>
        <row r="3039">
          <cell r="Q3039">
            <v>25569</v>
          </cell>
        </row>
        <row r="3040">
          <cell r="Q3040">
            <v>25569</v>
          </cell>
        </row>
        <row r="3041">
          <cell r="Q3041">
            <v>25569</v>
          </cell>
        </row>
        <row r="3042">
          <cell r="Q3042">
            <v>25569</v>
          </cell>
        </row>
        <row r="3043">
          <cell r="Q3043">
            <v>25569</v>
          </cell>
        </row>
        <row r="3044">
          <cell r="Q3044">
            <v>25569</v>
          </cell>
        </row>
        <row r="3045">
          <cell r="Q3045">
            <v>25569</v>
          </cell>
        </row>
        <row r="3046">
          <cell r="Q3046">
            <v>25569</v>
          </cell>
        </row>
        <row r="3047">
          <cell r="Q3047">
            <v>25569</v>
          </cell>
        </row>
        <row r="3048">
          <cell r="Q3048">
            <v>25569</v>
          </cell>
        </row>
        <row r="3049">
          <cell r="Q3049">
            <v>25569</v>
          </cell>
        </row>
        <row r="3050">
          <cell r="Q3050">
            <v>25569</v>
          </cell>
        </row>
        <row r="3051">
          <cell r="Q3051">
            <v>25569</v>
          </cell>
        </row>
        <row r="3052">
          <cell r="Q3052">
            <v>25569</v>
          </cell>
        </row>
        <row r="3053">
          <cell r="Q3053">
            <v>25569</v>
          </cell>
        </row>
        <row r="3054">
          <cell r="Q3054">
            <v>25569</v>
          </cell>
        </row>
        <row r="3055">
          <cell r="Q3055">
            <v>25569</v>
          </cell>
        </row>
        <row r="3056">
          <cell r="Q3056">
            <v>25569</v>
          </cell>
        </row>
        <row r="3057">
          <cell r="Q3057">
            <v>25569</v>
          </cell>
        </row>
        <row r="3058">
          <cell r="Q3058">
            <v>25569</v>
          </cell>
        </row>
        <row r="3059">
          <cell r="Q3059">
            <v>25569</v>
          </cell>
        </row>
        <row r="3060">
          <cell r="Q3060">
            <v>25569</v>
          </cell>
        </row>
        <row r="3061">
          <cell r="Q3061">
            <v>25569</v>
          </cell>
        </row>
        <row r="3062">
          <cell r="Q3062">
            <v>25569</v>
          </cell>
        </row>
        <row r="3063">
          <cell r="Q3063">
            <v>25569</v>
          </cell>
        </row>
        <row r="3064">
          <cell r="Q3064">
            <v>25569</v>
          </cell>
        </row>
        <row r="3065">
          <cell r="Q3065">
            <v>25569</v>
          </cell>
        </row>
        <row r="3066">
          <cell r="Q3066">
            <v>25569</v>
          </cell>
        </row>
        <row r="3067">
          <cell r="Q3067">
            <v>25569</v>
          </cell>
        </row>
        <row r="3068">
          <cell r="Q3068">
            <v>25569</v>
          </cell>
        </row>
        <row r="3069">
          <cell r="Q3069">
            <v>25569</v>
          </cell>
        </row>
        <row r="3070">
          <cell r="Q3070">
            <v>25569</v>
          </cell>
        </row>
        <row r="3071">
          <cell r="Q3071">
            <v>25569</v>
          </cell>
        </row>
        <row r="3072">
          <cell r="Q3072">
            <v>25569</v>
          </cell>
        </row>
        <row r="3073">
          <cell r="Q3073">
            <v>25569</v>
          </cell>
        </row>
        <row r="3074">
          <cell r="Q3074">
            <v>25569</v>
          </cell>
        </row>
        <row r="3075">
          <cell r="Q3075">
            <v>25569</v>
          </cell>
        </row>
        <row r="3076">
          <cell r="Q3076">
            <v>25569</v>
          </cell>
        </row>
        <row r="3077">
          <cell r="Q3077">
            <v>25569</v>
          </cell>
        </row>
        <row r="3078">
          <cell r="Q3078">
            <v>25569</v>
          </cell>
        </row>
        <row r="3079">
          <cell r="Q3079">
            <v>25569</v>
          </cell>
        </row>
        <row r="3080">
          <cell r="Q3080">
            <v>25569</v>
          </cell>
        </row>
        <row r="3081">
          <cell r="Q3081">
            <v>25569</v>
          </cell>
        </row>
        <row r="3082">
          <cell r="Q3082">
            <v>25569</v>
          </cell>
        </row>
        <row r="3083">
          <cell r="Q3083">
            <v>25569</v>
          </cell>
        </row>
        <row r="3084">
          <cell r="Q3084">
            <v>25569</v>
          </cell>
        </row>
        <row r="3085">
          <cell r="Q3085">
            <v>25569</v>
          </cell>
        </row>
        <row r="3086">
          <cell r="Q3086">
            <v>25569</v>
          </cell>
        </row>
        <row r="3087">
          <cell r="Q3087">
            <v>25569</v>
          </cell>
        </row>
        <row r="3088">
          <cell r="Q3088">
            <v>25569</v>
          </cell>
        </row>
        <row r="3089">
          <cell r="Q3089">
            <v>25569</v>
          </cell>
        </row>
        <row r="3090">
          <cell r="Q3090">
            <v>25569</v>
          </cell>
        </row>
        <row r="3091">
          <cell r="Q3091">
            <v>25569</v>
          </cell>
        </row>
        <row r="3092">
          <cell r="Q3092">
            <v>25569</v>
          </cell>
        </row>
        <row r="3093">
          <cell r="Q3093">
            <v>25569</v>
          </cell>
        </row>
        <row r="3094">
          <cell r="Q3094">
            <v>25569</v>
          </cell>
        </row>
        <row r="3095">
          <cell r="Q3095">
            <v>25569</v>
          </cell>
        </row>
        <row r="3096">
          <cell r="Q3096">
            <v>25569</v>
          </cell>
        </row>
        <row r="3097">
          <cell r="Q3097">
            <v>25569</v>
          </cell>
        </row>
        <row r="3098">
          <cell r="Q3098">
            <v>25569</v>
          </cell>
        </row>
        <row r="3099">
          <cell r="Q3099">
            <v>25569</v>
          </cell>
        </row>
        <row r="3100">
          <cell r="Q3100">
            <v>25569</v>
          </cell>
        </row>
        <row r="3101">
          <cell r="Q3101">
            <v>25569</v>
          </cell>
        </row>
        <row r="3102">
          <cell r="Q3102">
            <v>25569</v>
          </cell>
        </row>
        <row r="3103">
          <cell r="Q3103">
            <v>25569</v>
          </cell>
        </row>
        <row r="3104">
          <cell r="Q3104">
            <v>25569</v>
          </cell>
        </row>
        <row r="3105">
          <cell r="Q3105">
            <v>25569</v>
          </cell>
        </row>
        <row r="3106">
          <cell r="Q3106">
            <v>25569</v>
          </cell>
        </row>
        <row r="3107">
          <cell r="Q3107">
            <v>25569</v>
          </cell>
        </row>
        <row r="3108">
          <cell r="Q3108">
            <v>25569</v>
          </cell>
        </row>
        <row r="3109">
          <cell r="Q3109">
            <v>25569</v>
          </cell>
        </row>
        <row r="3110">
          <cell r="Q3110">
            <v>25569</v>
          </cell>
        </row>
        <row r="3111">
          <cell r="Q3111">
            <v>25569</v>
          </cell>
        </row>
        <row r="3112">
          <cell r="Q3112">
            <v>25569</v>
          </cell>
        </row>
        <row r="3113">
          <cell r="Q3113">
            <v>25569</v>
          </cell>
        </row>
        <row r="3114">
          <cell r="Q3114">
            <v>25569</v>
          </cell>
        </row>
        <row r="3115">
          <cell r="Q3115">
            <v>25569</v>
          </cell>
        </row>
        <row r="3116">
          <cell r="Q3116">
            <v>25569</v>
          </cell>
        </row>
        <row r="3117">
          <cell r="Q3117">
            <v>25569</v>
          </cell>
        </row>
        <row r="3118">
          <cell r="Q3118">
            <v>25569</v>
          </cell>
        </row>
        <row r="3119">
          <cell r="Q3119">
            <v>25569</v>
          </cell>
        </row>
        <row r="3120">
          <cell r="Q3120">
            <v>25569</v>
          </cell>
        </row>
        <row r="3121">
          <cell r="Q3121">
            <v>25569</v>
          </cell>
        </row>
        <row r="3122">
          <cell r="Q3122">
            <v>25569</v>
          </cell>
        </row>
        <row r="3123">
          <cell r="Q3123">
            <v>25569</v>
          </cell>
        </row>
        <row r="3124">
          <cell r="Q3124">
            <v>25569</v>
          </cell>
        </row>
        <row r="3125">
          <cell r="Q3125">
            <v>25569</v>
          </cell>
        </row>
        <row r="3126">
          <cell r="Q3126">
            <v>25569</v>
          </cell>
        </row>
        <row r="3127">
          <cell r="Q3127">
            <v>25569</v>
          </cell>
        </row>
        <row r="3128">
          <cell r="Q3128">
            <v>25569</v>
          </cell>
        </row>
        <row r="3129">
          <cell r="Q3129">
            <v>25569</v>
          </cell>
        </row>
        <row r="3130">
          <cell r="Q3130">
            <v>25569</v>
          </cell>
        </row>
        <row r="3131">
          <cell r="Q3131">
            <v>25569</v>
          </cell>
        </row>
        <row r="3132">
          <cell r="Q3132">
            <v>25569</v>
          </cell>
        </row>
        <row r="3133">
          <cell r="Q3133">
            <v>25569</v>
          </cell>
        </row>
        <row r="3134">
          <cell r="Q3134">
            <v>25569</v>
          </cell>
        </row>
        <row r="3135">
          <cell r="Q3135">
            <v>25569</v>
          </cell>
        </row>
        <row r="3136">
          <cell r="Q3136">
            <v>25569</v>
          </cell>
        </row>
        <row r="3137">
          <cell r="Q3137">
            <v>25569</v>
          </cell>
        </row>
        <row r="3138">
          <cell r="Q3138">
            <v>25569</v>
          </cell>
        </row>
        <row r="3139">
          <cell r="Q3139">
            <v>25569</v>
          </cell>
        </row>
        <row r="3140">
          <cell r="Q3140">
            <v>25569</v>
          </cell>
        </row>
        <row r="3141">
          <cell r="Q3141">
            <v>25569</v>
          </cell>
        </row>
        <row r="3142">
          <cell r="Q3142">
            <v>25569</v>
          </cell>
        </row>
        <row r="3143">
          <cell r="Q3143">
            <v>25569</v>
          </cell>
        </row>
        <row r="3144">
          <cell r="Q3144">
            <v>25569</v>
          </cell>
        </row>
        <row r="3145">
          <cell r="Q3145">
            <v>25569</v>
          </cell>
        </row>
        <row r="3146">
          <cell r="Q3146">
            <v>25569</v>
          </cell>
        </row>
        <row r="3147">
          <cell r="Q3147">
            <v>25569</v>
          </cell>
        </row>
        <row r="3148">
          <cell r="Q3148">
            <v>25569</v>
          </cell>
        </row>
        <row r="3149">
          <cell r="Q3149">
            <v>25569</v>
          </cell>
        </row>
        <row r="3150">
          <cell r="Q3150">
            <v>25569</v>
          </cell>
        </row>
        <row r="3151">
          <cell r="Q3151">
            <v>25569</v>
          </cell>
        </row>
        <row r="3152">
          <cell r="Q3152">
            <v>25569</v>
          </cell>
        </row>
        <row r="3153">
          <cell r="Q3153">
            <v>25569</v>
          </cell>
        </row>
        <row r="3154">
          <cell r="Q3154">
            <v>25569</v>
          </cell>
        </row>
        <row r="3155">
          <cell r="Q3155">
            <v>25569</v>
          </cell>
        </row>
        <row r="3156">
          <cell r="Q3156">
            <v>25569</v>
          </cell>
        </row>
        <row r="3157">
          <cell r="Q3157">
            <v>25569</v>
          </cell>
        </row>
        <row r="3158">
          <cell r="Q3158">
            <v>25569</v>
          </cell>
        </row>
        <row r="3159">
          <cell r="Q3159">
            <v>25569</v>
          </cell>
        </row>
        <row r="3160">
          <cell r="Q3160">
            <v>25569</v>
          </cell>
        </row>
        <row r="3161">
          <cell r="Q3161">
            <v>25569</v>
          </cell>
        </row>
        <row r="3162">
          <cell r="Q3162">
            <v>25569</v>
          </cell>
        </row>
        <row r="3163">
          <cell r="Q3163">
            <v>25569</v>
          </cell>
        </row>
        <row r="3164">
          <cell r="Q3164">
            <v>25569</v>
          </cell>
        </row>
        <row r="3165">
          <cell r="Q3165">
            <v>25569</v>
          </cell>
        </row>
        <row r="3166">
          <cell r="Q3166">
            <v>25569</v>
          </cell>
        </row>
        <row r="3167">
          <cell r="Q3167">
            <v>25569</v>
          </cell>
        </row>
        <row r="3168">
          <cell r="Q3168">
            <v>25569</v>
          </cell>
        </row>
        <row r="3169">
          <cell r="Q3169">
            <v>25569</v>
          </cell>
        </row>
        <row r="3170">
          <cell r="Q3170">
            <v>25569</v>
          </cell>
        </row>
        <row r="3171">
          <cell r="Q3171">
            <v>25569</v>
          </cell>
        </row>
        <row r="3172">
          <cell r="Q3172">
            <v>25569</v>
          </cell>
        </row>
        <row r="3173">
          <cell r="Q3173">
            <v>25569</v>
          </cell>
        </row>
        <row r="3174">
          <cell r="Q3174">
            <v>25569</v>
          </cell>
        </row>
        <row r="3175">
          <cell r="Q3175">
            <v>25569</v>
          </cell>
        </row>
        <row r="3176">
          <cell r="Q3176">
            <v>25569</v>
          </cell>
        </row>
        <row r="3177">
          <cell r="Q3177">
            <v>25569</v>
          </cell>
        </row>
        <row r="3178">
          <cell r="Q3178">
            <v>25569</v>
          </cell>
        </row>
        <row r="3179">
          <cell r="Q3179">
            <v>25569</v>
          </cell>
        </row>
        <row r="3180">
          <cell r="Q3180">
            <v>25569</v>
          </cell>
        </row>
        <row r="3181">
          <cell r="Q3181">
            <v>25569</v>
          </cell>
        </row>
        <row r="3182">
          <cell r="Q3182">
            <v>25569</v>
          </cell>
        </row>
        <row r="3183">
          <cell r="Q3183">
            <v>25569</v>
          </cell>
        </row>
        <row r="3184">
          <cell r="Q3184">
            <v>25569</v>
          </cell>
        </row>
        <row r="3185">
          <cell r="Q3185">
            <v>25569</v>
          </cell>
        </row>
        <row r="3186">
          <cell r="Q3186">
            <v>25569</v>
          </cell>
        </row>
        <row r="3187">
          <cell r="Q3187">
            <v>25569</v>
          </cell>
        </row>
        <row r="3188">
          <cell r="Q3188">
            <v>25569</v>
          </cell>
        </row>
        <row r="3189">
          <cell r="Q3189">
            <v>25569</v>
          </cell>
        </row>
        <row r="3190">
          <cell r="Q3190">
            <v>25569</v>
          </cell>
        </row>
        <row r="3191">
          <cell r="Q3191">
            <v>25569</v>
          </cell>
        </row>
        <row r="3192">
          <cell r="Q3192">
            <v>25569</v>
          </cell>
        </row>
        <row r="3193">
          <cell r="Q3193">
            <v>25569</v>
          </cell>
        </row>
        <row r="3194">
          <cell r="Q3194">
            <v>25569</v>
          </cell>
        </row>
        <row r="3195">
          <cell r="Q3195">
            <v>25569</v>
          </cell>
        </row>
        <row r="3196">
          <cell r="Q3196">
            <v>25569</v>
          </cell>
        </row>
        <row r="3197">
          <cell r="Q3197">
            <v>25569</v>
          </cell>
        </row>
        <row r="3198">
          <cell r="Q3198">
            <v>25569</v>
          </cell>
        </row>
        <row r="3199">
          <cell r="Q3199">
            <v>25569</v>
          </cell>
        </row>
        <row r="3200">
          <cell r="Q3200">
            <v>25569</v>
          </cell>
        </row>
        <row r="3201">
          <cell r="Q3201">
            <v>25569</v>
          </cell>
        </row>
        <row r="3202">
          <cell r="Q3202">
            <v>25569</v>
          </cell>
        </row>
        <row r="3203">
          <cell r="Q3203">
            <v>25569</v>
          </cell>
        </row>
        <row r="3204">
          <cell r="Q3204">
            <v>25569</v>
          </cell>
        </row>
        <row r="3205">
          <cell r="Q3205">
            <v>25569</v>
          </cell>
        </row>
        <row r="3206">
          <cell r="Q3206">
            <v>25569</v>
          </cell>
        </row>
        <row r="3207">
          <cell r="Q3207">
            <v>25569</v>
          </cell>
        </row>
        <row r="3208">
          <cell r="Q3208">
            <v>25569</v>
          </cell>
        </row>
        <row r="3209">
          <cell r="Q3209">
            <v>25569</v>
          </cell>
        </row>
        <row r="3210">
          <cell r="Q3210">
            <v>25569</v>
          </cell>
        </row>
        <row r="3211">
          <cell r="Q3211">
            <v>25569</v>
          </cell>
        </row>
        <row r="3212">
          <cell r="Q3212">
            <v>25569</v>
          </cell>
        </row>
        <row r="3213">
          <cell r="Q3213">
            <v>25569</v>
          </cell>
        </row>
        <row r="3214">
          <cell r="Q3214">
            <v>25569</v>
          </cell>
        </row>
        <row r="3215">
          <cell r="Q3215">
            <v>25569</v>
          </cell>
        </row>
        <row r="3216">
          <cell r="Q3216">
            <v>25569</v>
          </cell>
        </row>
        <row r="3217">
          <cell r="Q3217">
            <v>25569</v>
          </cell>
        </row>
        <row r="3218">
          <cell r="Q3218">
            <v>25569</v>
          </cell>
        </row>
        <row r="3219">
          <cell r="Q3219">
            <v>25569</v>
          </cell>
        </row>
        <row r="3220">
          <cell r="Q3220">
            <v>25569</v>
          </cell>
        </row>
        <row r="3221">
          <cell r="Q3221">
            <v>25569</v>
          </cell>
        </row>
        <row r="3222">
          <cell r="Q3222">
            <v>25569</v>
          </cell>
        </row>
        <row r="3223">
          <cell r="Q3223">
            <v>25569</v>
          </cell>
        </row>
        <row r="3224">
          <cell r="Q3224">
            <v>25569</v>
          </cell>
        </row>
        <row r="3225">
          <cell r="Q3225">
            <v>25569</v>
          </cell>
        </row>
        <row r="3226">
          <cell r="Q3226">
            <v>25569</v>
          </cell>
        </row>
        <row r="3227">
          <cell r="Q3227">
            <v>25569</v>
          </cell>
        </row>
        <row r="3228">
          <cell r="Q3228">
            <v>25569</v>
          </cell>
        </row>
        <row r="3229">
          <cell r="Q3229">
            <v>25569</v>
          </cell>
        </row>
        <row r="3230">
          <cell r="Q3230">
            <v>25569</v>
          </cell>
        </row>
        <row r="3231">
          <cell r="Q3231">
            <v>25569</v>
          </cell>
        </row>
        <row r="3232">
          <cell r="Q3232">
            <v>25569</v>
          </cell>
        </row>
        <row r="3233">
          <cell r="Q3233">
            <v>25569</v>
          </cell>
        </row>
        <row r="3234">
          <cell r="Q3234">
            <v>25569</v>
          </cell>
        </row>
        <row r="3235">
          <cell r="Q3235">
            <v>25569</v>
          </cell>
        </row>
        <row r="3236">
          <cell r="Q3236">
            <v>25569</v>
          </cell>
        </row>
        <row r="3237">
          <cell r="Q3237">
            <v>25569</v>
          </cell>
        </row>
        <row r="3238">
          <cell r="Q3238">
            <v>25569</v>
          </cell>
        </row>
        <row r="3239">
          <cell r="Q3239">
            <v>25569</v>
          </cell>
        </row>
        <row r="3240">
          <cell r="Q3240">
            <v>25569</v>
          </cell>
        </row>
        <row r="3241">
          <cell r="Q3241">
            <v>25569</v>
          </cell>
        </row>
        <row r="3242">
          <cell r="Q3242">
            <v>25569</v>
          </cell>
        </row>
        <row r="3243">
          <cell r="Q3243">
            <v>25569</v>
          </cell>
        </row>
        <row r="3244">
          <cell r="Q3244">
            <v>25569</v>
          </cell>
        </row>
        <row r="3245">
          <cell r="Q3245">
            <v>25569</v>
          </cell>
        </row>
        <row r="3246">
          <cell r="Q3246">
            <v>25569</v>
          </cell>
        </row>
        <row r="3247">
          <cell r="Q3247">
            <v>25569</v>
          </cell>
        </row>
        <row r="3248">
          <cell r="Q3248">
            <v>25569</v>
          </cell>
        </row>
        <row r="3249">
          <cell r="Q3249">
            <v>25569</v>
          </cell>
        </row>
        <row r="3250">
          <cell r="Q3250">
            <v>25569</v>
          </cell>
        </row>
        <row r="3251">
          <cell r="Q3251">
            <v>25569</v>
          </cell>
        </row>
        <row r="3252">
          <cell r="Q3252">
            <v>25569</v>
          </cell>
        </row>
        <row r="3253">
          <cell r="Q3253">
            <v>25569</v>
          </cell>
        </row>
        <row r="3254">
          <cell r="Q3254">
            <v>25569</v>
          </cell>
        </row>
        <row r="3255">
          <cell r="Q3255">
            <v>25569</v>
          </cell>
        </row>
        <row r="3256">
          <cell r="Q3256">
            <v>25569</v>
          </cell>
        </row>
        <row r="3257">
          <cell r="Q3257">
            <v>25569</v>
          </cell>
        </row>
        <row r="3258">
          <cell r="Q3258">
            <v>25569</v>
          </cell>
        </row>
        <row r="3259">
          <cell r="Q3259">
            <v>25569</v>
          </cell>
        </row>
        <row r="3260">
          <cell r="Q3260">
            <v>25569</v>
          </cell>
        </row>
        <row r="3261">
          <cell r="Q3261">
            <v>25569</v>
          </cell>
        </row>
        <row r="3262">
          <cell r="Q3262">
            <v>25569</v>
          </cell>
        </row>
        <row r="3263">
          <cell r="Q3263">
            <v>25569</v>
          </cell>
        </row>
        <row r="3264">
          <cell r="Q3264">
            <v>25569</v>
          </cell>
        </row>
        <row r="3265">
          <cell r="Q3265">
            <v>25569</v>
          </cell>
        </row>
        <row r="3266">
          <cell r="Q3266">
            <v>25569</v>
          </cell>
        </row>
        <row r="3267">
          <cell r="Q3267">
            <v>25569</v>
          </cell>
        </row>
        <row r="3268">
          <cell r="Q3268">
            <v>25569</v>
          </cell>
        </row>
        <row r="3269">
          <cell r="Q3269">
            <v>25569</v>
          </cell>
        </row>
        <row r="3270">
          <cell r="Q3270">
            <v>25569</v>
          </cell>
        </row>
        <row r="3271">
          <cell r="Q3271">
            <v>25569</v>
          </cell>
        </row>
        <row r="3272">
          <cell r="Q3272">
            <v>25569</v>
          </cell>
        </row>
        <row r="3273">
          <cell r="Q3273">
            <v>25569</v>
          </cell>
        </row>
        <row r="3274">
          <cell r="Q3274">
            <v>25569</v>
          </cell>
        </row>
        <row r="3275">
          <cell r="Q3275">
            <v>25569</v>
          </cell>
        </row>
        <row r="3276">
          <cell r="Q3276">
            <v>25569</v>
          </cell>
        </row>
        <row r="3277">
          <cell r="Q3277">
            <v>25569</v>
          </cell>
        </row>
        <row r="3278">
          <cell r="Q3278">
            <v>25569</v>
          </cell>
        </row>
        <row r="3279">
          <cell r="Q3279">
            <v>25569</v>
          </cell>
        </row>
        <row r="3280">
          <cell r="Q3280">
            <v>25569</v>
          </cell>
        </row>
        <row r="3281">
          <cell r="Q3281">
            <v>25569</v>
          </cell>
        </row>
        <row r="3282">
          <cell r="Q3282">
            <v>25569</v>
          </cell>
        </row>
        <row r="3283">
          <cell r="Q3283">
            <v>25569</v>
          </cell>
        </row>
        <row r="3284">
          <cell r="Q3284">
            <v>25569</v>
          </cell>
        </row>
        <row r="3285">
          <cell r="Q3285">
            <v>25569</v>
          </cell>
        </row>
        <row r="3286">
          <cell r="Q3286">
            <v>25569</v>
          </cell>
        </row>
        <row r="3287">
          <cell r="Q3287">
            <v>25569</v>
          </cell>
        </row>
        <row r="3288">
          <cell r="Q3288">
            <v>25569</v>
          </cell>
        </row>
        <row r="3289">
          <cell r="Q3289">
            <v>25569</v>
          </cell>
        </row>
        <row r="3290">
          <cell r="Q3290">
            <v>25569</v>
          </cell>
        </row>
        <row r="3291">
          <cell r="Q3291">
            <v>25569</v>
          </cell>
        </row>
        <row r="3292">
          <cell r="Q3292">
            <v>25569</v>
          </cell>
        </row>
        <row r="3293">
          <cell r="Q3293">
            <v>25569</v>
          </cell>
        </row>
        <row r="3294">
          <cell r="Q3294">
            <v>25569</v>
          </cell>
        </row>
        <row r="3295">
          <cell r="Q3295">
            <v>25569</v>
          </cell>
        </row>
        <row r="3296">
          <cell r="Q3296">
            <v>25569</v>
          </cell>
        </row>
        <row r="3297">
          <cell r="Q3297">
            <v>25569</v>
          </cell>
        </row>
        <row r="3298">
          <cell r="Q3298">
            <v>25569</v>
          </cell>
        </row>
        <row r="3299">
          <cell r="Q3299">
            <v>25569</v>
          </cell>
        </row>
        <row r="3300">
          <cell r="Q3300">
            <v>25569</v>
          </cell>
        </row>
        <row r="3301">
          <cell r="Q3301">
            <v>25569</v>
          </cell>
        </row>
        <row r="3302">
          <cell r="Q3302">
            <v>25569</v>
          </cell>
        </row>
        <row r="3303">
          <cell r="Q3303">
            <v>25569</v>
          </cell>
        </row>
        <row r="3304">
          <cell r="Q3304">
            <v>25569</v>
          </cell>
        </row>
        <row r="3305">
          <cell r="Q3305">
            <v>25569</v>
          </cell>
        </row>
        <row r="3306">
          <cell r="Q3306">
            <v>25569</v>
          </cell>
        </row>
        <row r="3307">
          <cell r="Q3307">
            <v>25569</v>
          </cell>
        </row>
        <row r="3308">
          <cell r="Q3308">
            <v>25569</v>
          </cell>
        </row>
        <row r="3309">
          <cell r="Q3309">
            <v>25569</v>
          </cell>
        </row>
        <row r="3310">
          <cell r="Q3310">
            <v>25569</v>
          </cell>
        </row>
        <row r="3311">
          <cell r="Q3311">
            <v>25569</v>
          </cell>
        </row>
        <row r="3312">
          <cell r="Q3312">
            <v>25569</v>
          </cell>
        </row>
        <row r="3313">
          <cell r="Q3313">
            <v>25569</v>
          </cell>
        </row>
        <row r="3314">
          <cell r="Q3314">
            <v>25569</v>
          </cell>
        </row>
        <row r="3315">
          <cell r="Q3315">
            <v>25569</v>
          </cell>
        </row>
        <row r="3316">
          <cell r="Q3316">
            <v>25569</v>
          </cell>
        </row>
        <row r="3317">
          <cell r="Q3317">
            <v>25569</v>
          </cell>
        </row>
        <row r="3318">
          <cell r="Q3318">
            <v>25569</v>
          </cell>
        </row>
        <row r="3319">
          <cell r="Q3319">
            <v>25569</v>
          </cell>
        </row>
        <row r="3320">
          <cell r="Q3320">
            <v>25569</v>
          </cell>
        </row>
        <row r="3321">
          <cell r="Q3321">
            <v>25569</v>
          </cell>
        </row>
        <row r="3322">
          <cell r="Q3322">
            <v>25569</v>
          </cell>
        </row>
        <row r="3323">
          <cell r="Q3323">
            <v>25569</v>
          </cell>
        </row>
        <row r="3324">
          <cell r="Q3324">
            <v>25569</v>
          </cell>
        </row>
        <row r="3325">
          <cell r="Q3325">
            <v>25569</v>
          </cell>
        </row>
        <row r="3326">
          <cell r="Q3326">
            <v>25569</v>
          </cell>
        </row>
        <row r="3327">
          <cell r="Q3327">
            <v>25569</v>
          </cell>
        </row>
        <row r="3328">
          <cell r="Q3328">
            <v>25569</v>
          </cell>
        </row>
        <row r="3329">
          <cell r="Q3329">
            <v>25569</v>
          </cell>
        </row>
        <row r="3330">
          <cell r="Q3330">
            <v>25569</v>
          </cell>
        </row>
        <row r="3331">
          <cell r="Q3331">
            <v>25569</v>
          </cell>
        </row>
        <row r="3332">
          <cell r="Q3332">
            <v>25569</v>
          </cell>
        </row>
        <row r="3333">
          <cell r="Q3333">
            <v>25569</v>
          </cell>
        </row>
        <row r="3334">
          <cell r="Q3334">
            <v>25569</v>
          </cell>
        </row>
        <row r="3335">
          <cell r="Q3335">
            <v>25569</v>
          </cell>
        </row>
        <row r="3336">
          <cell r="Q3336">
            <v>25569</v>
          </cell>
        </row>
        <row r="3337">
          <cell r="Q3337">
            <v>25569</v>
          </cell>
        </row>
        <row r="3338">
          <cell r="Q3338">
            <v>25569</v>
          </cell>
        </row>
        <row r="3339">
          <cell r="Q3339">
            <v>25569</v>
          </cell>
        </row>
        <row r="3340">
          <cell r="Q3340">
            <v>25569</v>
          </cell>
        </row>
        <row r="3341">
          <cell r="Q3341">
            <v>25569</v>
          </cell>
        </row>
        <row r="3342">
          <cell r="Q3342">
            <v>25569</v>
          </cell>
        </row>
        <row r="3343">
          <cell r="Q3343">
            <v>25569</v>
          </cell>
        </row>
        <row r="3344">
          <cell r="Q3344">
            <v>25569</v>
          </cell>
        </row>
        <row r="3345">
          <cell r="Q3345">
            <v>25569</v>
          </cell>
        </row>
        <row r="3346">
          <cell r="Q3346">
            <v>25569</v>
          </cell>
        </row>
        <row r="3347">
          <cell r="Q3347">
            <v>25569</v>
          </cell>
        </row>
        <row r="3348">
          <cell r="Q3348">
            <v>25569</v>
          </cell>
        </row>
        <row r="3349">
          <cell r="Q3349">
            <v>25569</v>
          </cell>
        </row>
        <row r="3350">
          <cell r="Q3350">
            <v>25569</v>
          </cell>
        </row>
        <row r="3351">
          <cell r="Q3351">
            <v>25569</v>
          </cell>
        </row>
        <row r="3352">
          <cell r="Q3352">
            <v>25569</v>
          </cell>
        </row>
        <row r="3353">
          <cell r="Q3353">
            <v>25569</v>
          </cell>
        </row>
        <row r="3354">
          <cell r="Q3354">
            <v>25569</v>
          </cell>
        </row>
        <row r="3355">
          <cell r="Q3355">
            <v>25569</v>
          </cell>
        </row>
        <row r="3356">
          <cell r="Q3356">
            <v>25569</v>
          </cell>
        </row>
        <row r="3357">
          <cell r="Q3357">
            <v>25569</v>
          </cell>
        </row>
        <row r="3358">
          <cell r="Q3358">
            <v>25569</v>
          </cell>
        </row>
        <row r="3359">
          <cell r="Q3359">
            <v>25569</v>
          </cell>
        </row>
        <row r="3360">
          <cell r="Q3360">
            <v>25569</v>
          </cell>
        </row>
        <row r="3361">
          <cell r="Q3361">
            <v>25569</v>
          </cell>
        </row>
        <row r="3362">
          <cell r="Q3362">
            <v>25569</v>
          </cell>
        </row>
        <row r="3363">
          <cell r="Q3363">
            <v>25569</v>
          </cell>
        </row>
        <row r="3364">
          <cell r="Q3364">
            <v>25569</v>
          </cell>
        </row>
        <row r="3365">
          <cell r="Q3365">
            <v>25569</v>
          </cell>
        </row>
        <row r="3366">
          <cell r="Q3366">
            <v>25569</v>
          </cell>
        </row>
        <row r="3367">
          <cell r="Q3367">
            <v>25569</v>
          </cell>
        </row>
        <row r="3368">
          <cell r="Q3368">
            <v>25569</v>
          </cell>
        </row>
        <row r="3369">
          <cell r="Q3369">
            <v>25569</v>
          </cell>
        </row>
        <row r="3370">
          <cell r="Q3370">
            <v>25569</v>
          </cell>
        </row>
        <row r="3371">
          <cell r="Q3371">
            <v>25569</v>
          </cell>
        </row>
        <row r="3372">
          <cell r="Q3372">
            <v>25569</v>
          </cell>
        </row>
        <row r="3373">
          <cell r="Q3373">
            <v>25569</v>
          </cell>
        </row>
        <row r="3374">
          <cell r="Q3374">
            <v>25569</v>
          </cell>
        </row>
        <row r="3375">
          <cell r="Q3375">
            <v>25569</v>
          </cell>
        </row>
        <row r="3376">
          <cell r="Q3376">
            <v>25569</v>
          </cell>
        </row>
        <row r="3377">
          <cell r="Q3377">
            <v>25569</v>
          </cell>
        </row>
        <row r="3378">
          <cell r="Q3378">
            <v>25569</v>
          </cell>
        </row>
        <row r="3379">
          <cell r="Q3379">
            <v>25569</v>
          </cell>
        </row>
        <row r="3380">
          <cell r="Q3380">
            <v>25569</v>
          </cell>
        </row>
        <row r="3381">
          <cell r="Q3381">
            <v>25569</v>
          </cell>
        </row>
        <row r="3382">
          <cell r="Q3382">
            <v>25569</v>
          </cell>
        </row>
        <row r="3383">
          <cell r="Q3383">
            <v>25569</v>
          </cell>
        </row>
        <row r="3384">
          <cell r="Q3384">
            <v>25569</v>
          </cell>
        </row>
        <row r="3385">
          <cell r="Q3385">
            <v>25569</v>
          </cell>
        </row>
        <row r="3386">
          <cell r="Q3386">
            <v>25569</v>
          </cell>
        </row>
        <row r="3387">
          <cell r="Q3387">
            <v>25569</v>
          </cell>
        </row>
        <row r="3388">
          <cell r="Q3388">
            <v>25569</v>
          </cell>
        </row>
        <row r="3389">
          <cell r="Q3389">
            <v>25569</v>
          </cell>
        </row>
        <row r="3390">
          <cell r="Q3390">
            <v>25569</v>
          </cell>
        </row>
        <row r="3391">
          <cell r="Q3391">
            <v>25569</v>
          </cell>
        </row>
        <row r="3392">
          <cell r="Q3392">
            <v>25569</v>
          </cell>
        </row>
        <row r="3393">
          <cell r="Q3393">
            <v>25569</v>
          </cell>
        </row>
        <row r="3394">
          <cell r="Q3394">
            <v>25569</v>
          </cell>
        </row>
        <row r="3395">
          <cell r="Q3395">
            <v>25569</v>
          </cell>
        </row>
        <row r="3396">
          <cell r="Q3396">
            <v>25569</v>
          </cell>
        </row>
        <row r="3397">
          <cell r="Q3397">
            <v>25569</v>
          </cell>
        </row>
        <row r="3398">
          <cell r="Q3398">
            <v>25569</v>
          </cell>
        </row>
        <row r="3399">
          <cell r="Q3399">
            <v>25569</v>
          </cell>
        </row>
        <row r="3400">
          <cell r="Q3400">
            <v>25569</v>
          </cell>
        </row>
        <row r="3401">
          <cell r="Q3401">
            <v>25569</v>
          </cell>
        </row>
        <row r="3402">
          <cell r="Q3402">
            <v>25569</v>
          </cell>
        </row>
        <row r="3403">
          <cell r="Q3403">
            <v>25569</v>
          </cell>
        </row>
        <row r="3404">
          <cell r="Q3404">
            <v>25569</v>
          </cell>
        </row>
        <row r="3405">
          <cell r="Q3405">
            <v>25569</v>
          </cell>
        </row>
        <row r="3406">
          <cell r="Q3406">
            <v>25569</v>
          </cell>
        </row>
        <row r="3407">
          <cell r="Q3407">
            <v>25569</v>
          </cell>
        </row>
        <row r="3408">
          <cell r="Q3408">
            <v>25569</v>
          </cell>
        </row>
        <row r="3409">
          <cell r="Q3409">
            <v>25569</v>
          </cell>
        </row>
        <row r="3410">
          <cell r="Q3410">
            <v>25569</v>
          </cell>
        </row>
        <row r="3411">
          <cell r="Q3411">
            <v>25569</v>
          </cell>
        </row>
        <row r="3412">
          <cell r="Q3412">
            <v>25569</v>
          </cell>
        </row>
        <row r="3413">
          <cell r="Q3413">
            <v>25569</v>
          </cell>
        </row>
        <row r="3414">
          <cell r="Q3414">
            <v>25569</v>
          </cell>
        </row>
        <row r="3415">
          <cell r="Q3415">
            <v>25569</v>
          </cell>
        </row>
        <row r="3416">
          <cell r="Q3416">
            <v>25569</v>
          </cell>
        </row>
        <row r="3417">
          <cell r="Q3417">
            <v>25569</v>
          </cell>
        </row>
        <row r="3418">
          <cell r="Q3418">
            <v>25569</v>
          </cell>
        </row>
        <row r="3419">
          <cell r="Q3419">
            <v>25569</v>
          </cell>
        </row>
        <row r="3420">
          <cell r="Q3420">
            <v>25569</v>
          </cell>
        </row>
        <row r="3421">
          <cell r="Q3421">
            <v>25569</v>
          </cell>
        </row>
        <row r="3422">
          <cell r="Q3422">
            <v>25569</v>
          </cell>
        </row>
        <row r="3423">
          <cell r="Q3423">
            <v>25569</v>
          </cell>
        </row>
        <row r="3424">
          <cell r="Q3424">
            <v>25569</v>
          </cell>
        </row>
        <row r="3425">
          <cell r="Q3425">
            <v>25569</v>
          </cell>
        </row>
        <row r="3426">
          <cell r="Q3426">
            <v>25569</v>
          </cell>
        </row>
        <row r="3427">
          <cell r="Q3427">
            <v>25569</v>
          </cell>
        </row>
        <row r="3428">
          <cell r="Q3428">
            <v>25569</v>
          </cell>
        </row>
        <row r="3429">
          <cell r="Q3429">
            <v>25569</v>
          </cell>
        </row>
        <row r="3430">
          <cell r="Q3430">
            <v>25569</v>
          </cell>
        </row>
        <row r="3431">
          <cell r="Q3431">
            <v>25569</v>
          </cell>
        </row>
        <row r="3432">
          <cell r="Q3432">
            <v>25569</v>
          </cell>
        </row>
        <row r="3433">
          <cell r="Q3433">
            <v>25569</v>
          </cell>
        </row>
        <row r="3434">
          <cell r="Q3434">
            <v>25569</v>
          </cell>
        </row>
        <row r="3435">
          <cell r="Q3435">
            <v>25569</v>
          </cell>
        </row>
        <row r="3436">
          <cell r="Q3436">
            <v>25569</v>
          </cell>
        </row>
        <row r="3437">
          <cell r="Q3437">
            <v>25569</v>
          </cell>
        </row>
        <row r="3438">
          <cell r="Q3438">
            <v>25569</v>
          </cell>
        </row>
        <row r="3439">
          <cell r="Q3439">
            <v>25569</v>
          </cell>
        </row>
        <row r="3440">
          <cell r="Q3440">
            <v>25569</v>
          </cell>
        </row>
        <row r="3441">
          <cell r="Q3441">
            <v>25569</v>
          </cell>
        </row>
        <row r="3442">
          <cell r="Q3442">
            <v>25569</v>
          </cell>
        </row>
        <row r="3443">
          <cell r="Q3443">
            <v>25569</v>
          </cell>
        </row>
        <row r="3444">
          <cell r="Q3444">
            <v>25569</v>
          </cell>
        </row>
        <row r="3445">
          <cell r="Q3445">
            <v>25569</v>
          </cell>
        </row>
        <row r="3446">
          <cell r="Q3446">
            <v>25569</v>
          </cell>
        </row>
        <row r="3447">
          <cell r="Q3447">
            <v>25569</v>
          </cell>
        </row>
        <row r="3448">
          <cell r="Q3448">
            <v>25569</v>
          </cell>
        </row>
        <row r="3449">
          <cell r="Q3449">
            <v>25569</v>
          </cell>
        </row>
        <row r="3450">
          <cell r="Q3450">
            <v>25569</v>
          </cell>
        </row>
        <row r="3451">
          <cell r="Q3451">
            <v>25569</v>
          </cell>
        </row>
        <row r="3452">
          <cell r="Q3452">
            <v>25569</v>
          </cell>
        </row>
        <row r="3453">
          <cell r="Q3453">
            <v>25569</v>
          </cell>
        </row>
        <row r="3454">
          <cell r="Q3454">
            <v>25569</v>
          </cell>
        </row>
        <row r="3455">
          <cell r="Q3455">
            <v>25569</v>
          </cell>
        </row>
        <row r="3456">
          <cell r="Q3456">
            <v>25569</v>
          </cell>
        </row>
        <row r="3457">
          <cell r="Q3457">
            <v>25569</v>
          </cell>
        </row>
        <row r="3458">
          <cell r="Q3458">
            <v>25569</v>
          </cell>
        </row>
        <row r="3459">
          <cell r="Q3459">
            <v>25569</v>
          </cell>
        </row>
        <row r="3460">
          <cell r="Q3460">
            <v>25569</v>
          </cell>
        </row>
        <row r="3461">
          <cell r="Q3461">
            <v>25569</v>
          </cell>
        </row>
        <row r="3462">
          <cell r="Q3462">
            <v>25569</v>
          </cell>
        </row>
        <row r="3463">
          <cell r="Q3463">
            <v>25569</v>
          </cell>
        </row>
        <row r="3464">
          <cell r="Q3464">
            <v>25569</v>
          </cell>
        </row>
        <row r="3465">
          <cell r="Q3465">
            <v>25569</v>
          </cell>
        </row>
        <row r="3466">
          <cell r="Q3466">
            <v>25569</v>
          </cell>
        </row>
        <row r="3467">
          <cell r="Q3467">
            <v>25569</v>
          </cell>
        </row>
        <row r="3468">
          <cell r="Q3468">
            <v>25569</v>
          </cell>
        </row>
        <row r="3469">
          <cell r="Q3469">
            <v>25569</v>
          </cell>
        </row>
        <row r="3470">
          <cell r="Q3470">
            <v>25569</v>
          </cell>
        </row>
        <row r="3471">
          <cell r="Q3471">
            <v>25569</v>
          </cell>
        </row>
        <row r="3472">
          <cell r="Q3472">
            <v>25569</v>
          </cell>
        </row>
        <row r="3473">
          <cell r="Q3473">
            <v>25569</v>
          </cell>
        </row>
        <row r="3474">
          <cell r="Q3474">
            <v>25569</v>
          </cell>
        </row>
        <row r="3475">
          <cell r="Q3475">
            <v>25569</v>
          </cell>
        </row>
        <row r="3476">
          <cell r="Q3476">
            <v>25569</v>
          </cell>
        </row>
        <row r="3477">
          <cell r="Q3477">
            <v>25569</v>
          </cell>
        </row>
        <row r="3478">
          <cell r="Q3478">
            <v>25569</v>
          </cell>
        </row>
        <row r="3479">
          <cell r="Q3479">
            <v>25569</v>
          </cell>
        </row>
        <row r="3480">
          <cell r="Q3480">
            <v>25569</v>
          </cell>
        </row>
        <row r="3481">
          <cell r="Q3481">
            <v>25569</v>
          </cell>
        </row>
        <row r="3482">
          <cell r="Q3482">
            <v>25569</v>
          </cell>
        </row>
        <row r="3483">
          <cell r="Q3483">
            <v>25569</v>
          </cell>
        </row>
        <row r="3484">
          <cell r="Q3484">
            <v>25569</v>
          </cell>
        </row>
        <row r="3485">
          <cell r="Q3485">
            <v>25569</v>
          </cell>
        </row>
        <row r="3486">
          <cell r="Q3486">
            <v>25569</v>
          </cell>
        </row>
        <row r="3487">
          <cell r="Q3487">
            <v>25569</v>
          </cell>
        </row>
        <row r="3488">
          <cell r="Q3488">
            <v>25569</v>
          </cell>
        </row>
        <row r="3489">
          <cell r="Q3489">
            <v>25569</v>
          </cell>
        </row>
        <row r="3490">
          <cell r="Q3490">
            <v>25569</v>
          </cell>
        </row>
        <row r="3491">
          <cell r="Q3491">
            <v>25569</v>
          </cell>
        </row>
        <row r="3492">
          <cell r="Q3492">
            <v>25569</v>
          </cell>
        </row>
        <row r="3493">
          <cell r="Q3493">
            <v>25569</v>
          </cell>
        </row>
        <row r="3494">
          <cell r="Q3494">
            <v>25569</v>
          </cell>
        </row>
        <row r="3495">
          <cell r="Q3495">
            <v>25569</v>
          </cell>
        </row>
        <row r="3496">
          <cell r="Q3496">
            <v>25569</v>
          </cell>
        </row>
        <row r="3497">
          <cell r="Q3497">
            <v>25569</v>
          </cell>
        </row>
        <row r="3498">
          <cell r="Q3498">
            <v>25569</v>
          </cell>
        </row>
        <row r="3499">
          <cell r="Q3499">
            <v>25569</v>
          </cell>
        </row>
        <row r="3500">
          <cell r="Q3500">
            <v>25569</v>
          </cell>
        </row>
        <row r="3501">
          <cell r="Q3501">
            <v>25569</v>
          </cell>
        </row>
        <row r="3502">
          <cell r="Q3502">
            <v>25569</v>
          </cell>
        </row>
        <row r="3503">
          <cell r="Q3503">
            <v>25569</v>
          </cell>
        </row>
        <row r="3504">
          <cell r="Q3504">
            <v>25569</v>
          </cell>
        </row>
        <row r="3505">
          <cell r="Q3505">
            <v>25569</v>
          </cell>
        </row>
        <row r="3506">
          <cell r="Q3506">
            <v>25569</v>
          </cell>
        </row>
        <row r="3507">
          <cell r="Q3507">
            <v>25569</v>
          </cell>
        </row>
        <row r="3508">
          <cell r="Q3508">
            <v>25569</v>
          </cell>
        </row>
        <row r="3509">
          <cell r="Q3509">
            <v>25569</v>
          </cell>
        </row>
        <row r="3510">
          <cell r="Q3510">
            <v>25569</v>
          </cell>
        </row>
        <row r="3511">
          <cell r="Q3511">
            <v>25569</v>
          </cell>
        </row>
        <row r="3512">
          <cell r="Q3512">
            <v>25569</v>
          </cell>
        </row>
        <row r="3513">
          <cell r="Q3513">
            <v>25569</v>
          </cell>
        </row>
        <row r="3514">
          <cell r="Q3514">
            <v>25569</v>
          </cell>
        </row>
        <row r="3515">
          <cell r="Q3515">
            <v>25569</v>
          </cell>
        </row>
        <row r="3516">
          <cell r="Q3516">
            <v>25569</v>
          </cell>
        </row>
        <row r="3517">
          <cell r="Q3517">
            <v>25569</v>
          </cell>
        </row>
        <row r="3518">
          <cell r="Q3518">
            <v>25569</v>
          </cell>
        </row>
        <row r="3519">
          <cell r="Q3519">
            <v>25569</v>
          </cell>
        </row>
        <row r="3520">
          <cell r="Q3520">
            <v>25569</v>
          </cell>
        </row>
        <row r="3521">
          <cell r="Q3521">
            <v>25569</v>
          </cell>
        </row>
        <row r="3522">
          <cell r="Q3522">
            <v>25569</v>
          </cell>
        </row>
        <row r="3523">
          <cell r="Q3523">
            <v>25569</v>
          </cell>
        </row>
        <row r="3524">
          <cell r="Q3524">
            <v>25569</v>
          </cell>
        </row>
        <row r="3525">
          <cell r="Q3525">
            <v>25569</v>
          </cell>
        </row>
        <row r="3526">
          <cell r="Q3526">
            <v>25569</v>
          </cell>
        </row>
        <row r="3527">
          <cell r="Q3527">
            <v>25569</v>
          </cell>
        </row>
        <row r="3528">
          <cell r="Q3528">
            <v>25569</v>
          </cell>
        </row>
        <row r="3529">
          <cell r="Q3529">
            <v>25569</v>
          </cell>
        </row>
        <row r="3530">
          <cell r="Q3530">
            <v>25569</v>
          </cell>
        </row>
        <row r="3531">
          <cell r="Q3531">
            <v>25569</v>
          </cell>
        </row>
        <row r="3532">
          <cell r="Q3532">
            <v>25569</v>
          </cell>
        </row>
        <row r="3533">
          <cell r="Q3533">
            <v>25569</v>
          </cell>
        </row>
        <row r="3534">
          <cell r="Q3534">
            <v>25569</v>
          </cell>
        </row>
        <row r="3535">
          <cell r="Q3535">
            <v>25569</v>
          </cell>
        </row>
        <row r="3536">
          <cell r="Q3536">
            <v>25569</v>
          </cell>
        </row>
        <row r="3537">
          <cell r="Q3537">
            <v>25569</v>
          </cell>
        </row>
        <row r="3538">
          <cell r="Q3538">
            <v>25569</v>
          </cell>
        </row>
        <row r="3539">
          <cell r="Q3539">
            <v>25569</v>
          </cell>
        </row>
        <row r="3540">
          <cell r="Q3540">
            <v>25569</v>
          </cell>
        </row>
        <row r="3541">
          <cell r="Q3541">
            <v>25569</v>
          </cell>
        </row>
        <row r="3542">
          <cell r="Q3542">
            <v>25569</v>
          </cell>
        </row>
        <row r="3543">
          <cell r="Q3543">
            <v>25569</v>
          </cell>
        </row>
        <row r="3544">
          <cell r="Q3544">
            <v>25569</v>
          </cell>
        </row>
        <row r="3545">
          <cell r="Q3545">
            <v>25569</v>
          </cell>
        </row>
        <row r="3546">
          <cell r="Q3546">
            <v>25569</v>
          </cell>
        </row>
        <row r="3547">
          <cell r="Q3547">
            <v>25569</v>
          </cell>
        </row>
        <row r="3548">
          <cell r="Q3548">
            <v>25569</v>
          </cell>
        </row>
        <row r="3549">
          <cell r="Q3549">
            <v>25569</v>
          </cell>
        </row>
        <row r="3550">
          <cell r="Q3550">
            <v>25569</v>
          </cell>
        </row>
        <row r="3551">
          <cell r="Q3551">
            <v>25569</v>
          </cell>
        </row>
        <row r="3552">
          <cell r="Q3552">
            <v>25569</v>
          </cell>
        </row>
        <row r="3553">
          <cell r="Q3553">
            <v>25569</v>
          </cell>
        </row>
        <row r="3554">
          <cell r="Q3554">
            <v>25569</v>
          </cell>
        </row>
        <row r="3555">
          <cell r="Q3555">
            <v>25569</v>
          </cell>
        </row>
        <row r="3556">
          <cell r="Q3556">
            <v>25569</v>
          </cell>
        </row>
        <row r="3557">
          <cell r="Q3557">
            <v>25569</v>
          </cell>
        </row>
        <row r="3558">
          <cell r="Q3558">
            <v>25569</v>
          </cell>
        </row>
        <row r="3559">
          <cell r="Q3559">
            <v>25569</v>
          </cell>
        </row>
        <row r="3560">
          <cell r="Q3560">
            <v>25569</v>
          </cell>
        </row>
        <row r="3561">
          <cell r="Q3561">
            <v>25569</v>
          </cell>
        </row>
        <row r="3562">
          <cell r="Q3562">
            <v>25569</v>
          </cell>
        </row>
        <row r="3563">
          <cell r="Q3563">
            <v>25569</v>
          </cell>
        </row>
        <row r="3564">
          <cell r="Q3564">
            <v>25569</v>
          </cell>
        </row>
        <row r="3565">
          <cell r="Q3565">
            <v>25569</v>
          </cell>
        </row>
        <row r="3566">
          <cell r="Q3566">
            <v>25569</v>
          </cell>
        </row>
        <row r="3567">
          <cell r="Q3567">
            <v>25569</v>
          </cell>
        </row>
        <row r="3568">
          <cell r="Q3568">
            <v>25569</v>
          </cell>
        </row>
        <row r="3569">
          <cell r="Q3569">
            <v>25569</v>
          </cell>
        </row>
        <row r="3570">
          <cell r="Q3570">
            <v>25569</v>
          </cell>
        </row>
        <row r="3571">
          <cell r="Q3571">
            <v>25569</v>
          </cell>
        </row>
        <row r="3572">
          <cell r="Q3572">
            <v>25569</v>
          </cell>
        </row>
        <row r="3573">
          <cell r="Q3573">
            <v>25569</v>
          </cell>
        </row>
        <row r="3574">
          <cell r="Q3574">
            <v>25569</v>
          </cell>
        </row>
        <row r="3575">
          <cell r="Q3575">
            <v>25569</v>
          </cell>
        </row>
        <row r="3576">
          <cell r="Q3576">
            <v>25569</v>
          </cell>
        </row>
        <row r="3577">
          <cell r="Q3577">
            <v>25569</v>
          </cell>
        </row>
        <row r="3578">
          <cell r="Q3578">
            <v>25569</v>
          </cell>
        </row>
        <row r="3579">
          <cell r="Q3579">
            <v>25569</v>
          </cell>
        </row>
        <row r="3580">
          <cell r="Q3580">
            <v>25569</v>
          </cell>
        </row>
        <row r="3581">
          <cell r="Q3581">
            <v>25569</v>
          </cell>
        </row>
        <row r="3582">
          <cell r="Q3582">
            <v>25569</v>
          </cell>
        </row>
        <row r="3583">
          <cell r="Q3583">
            <v>25569</v>
          </cell>
        </row>
        <row r="3584">
          <cell r="Q3584">
            <v>25569</v>
          </cell>
        </row>
        <row r="3585">
          <cell r="Q3585">
            <v>25569</v>
          </cell>
        </row>
        <row r="3586">
          <cell r="Q3586">
            <v>25569</v>
          </cell>
        </row>
        <row r="3587">
          <cell r="Q3587">
            <v>25569</v>
          </cell>
        </row>
        <row r="3588">
          <cell r="Q3588">
            <v>25569</v>
          </cell>
        </row>
        <row r="3589">
          <cell r="Q3589">
            <v>25569</v>
          </cell>
        </row>
        <row r="3590">
          <cell r="Q3590">
            <v>25569</v>
          </cell>
        </row>
        <row r="3591">
          <cell r="Q3591">
            <v>25569</v>
          </cell>
        </row>
        <row r="3592">
          <cell r="Q3592">
            <v>25569</v>
          </cell>
        </row>
        <row r="3593">
          <cell r="Q3593">
            <v>25569</v>
          </cell>
        </row>
        <row r="3594">
          <cell r="Q3594">
            <v>25569</v>
          </cell>
        </row>
        <row r="3595">
          <cell r="Q3595">
            <v>25569</v>
          </cell>
        </row>
        <row r="3596">
          <cell r="Q3596">
            <v>25569</v>
          </cell>
        </row>
        <row r="3597">
          <cell r="Q3597">
            <v>25569</v>
          </cell>
        </row>
        <row r="3598">
          <cell r="Q3598">
            <v>25569</v>
          </cell>
        </row>
        <row r="3599">
          <cell r="Q3599">
            <v>25569</v>
          </cell>
        </row>
        <row r="3600">
          <cell r="Q3600">
            <v>25569</v>
          </cell>
        </row>
        <row r="3601">
          <cell r="Q3601">
            <v>25569</v>
          </cell>
        </row>
        <row r="3602">
          <cell r="Q3602">
            <v>25569</v>
          </cell>
        </row>
        <row r="3603">
          <cell r="Q3603">
            <v>25569</v>
          </cell>
        </row>
        <row r="3604">
          <cell r="Q3604">
            <v>25569</v>
          </cell>
        </row>
        <row r="3605">
          <cell r="Q3605">
            <v>25569</v>
          </cell>
        </row>
        <row r="3606">
          <cell r="Q3606">
            <v>25569</v>
          </cell>
        </row>
        <row r="3607">
          <cell r="Q3607">
            <v>25569</v>
          </cell>
        </row>
        <row r="3608">
          <cell r="Q3608">
            <v>25569</v>
          </cell>
        </row>
        <row r="3609">
          <cell r="Q3609">
            <v>25569</v>
          </cell>
        </row>
        <row r="3610">
          <cell r="Q3610">
            <v>25569</v>
          </cell>
        </row>
        <row r="3611">
          <cell r="Q3611">
            <v>25569</v>
          </cell>
        </row>
        <row r="3612">
          <cell r="Q3612">
            <v>25569</v>
          </cell>
        </row>
        <row r="3613">
          <cell r="Q3613">
            <v>25569</v>
          </cell>
        </row>
        <row r="3614">
          <cell r="Q3614">
            <v>25569</v>
          </cell>
        </row>
        <row r="3615">
          <cell r="Q3615">
            <v>25569</v>
          </cell>
        </row>
        <row r="3616">
          <cell r="Q3616">
            <v>25569</v>
          </cell>
        </row>
        <row r="3617">
          <cell r="Q3617">
            <v>25569</v>
          </cell>
        </row>
        <row r="3618">
          <cell r="Q3618">
            <v>25569</v>
          </cell>
        </row>
        <row r="3619">
          <cell r="Q3619">
            <v>25569</v>
          </cell>
        </row>
        <row r="3620">
          <cell r="Q3620">
            <v>25569</v>
          </cell>
        </row>
        <row r="3621">
          <cell r="Q3621">
            <v>25569</v>
          </cell>
        </row>
        <row r="3622">
          <cell r="Q3622">
            <v>25569</v>
          </cell>
        </row>
        <row r="3623">
          <cell r="Q3623">
            <v>25569</v>
          </cell>
        </row>
        <row r="3624">
          <cell r="Q3624">
            <v>25569</v>
          </cell>
        </row>
        <row r="3625">
          <cell r="Q3625">
            <v>25569</v>
          </cell>
        </row>
        <row r="3626">
          <cell r="Q3626">
            <v>25569</v>
          </cell>
        </row>
        <row r="3627">
          <cell r="Q3627">
            <v>25569</v>
          </cell>
        </row>
        <row r="3628">
          <cell r="Q3628">
            <v>25569</v>
          </cell>
        </row>
        <row r="3629">
          <cell r="Q3629">
            <v>25569</v>
          </cell>
        </row>
        <row r="3630">
          <cell r="Q3630">
            <v>25569</v>
          </cell>
        </row>
        <row r="3631">
          <cell r="Q3631">
            <v>25569</v>
          </cell>
        </row>
        <row r="3632">
          <cell r="Q3632">
            <v>25569</v>
          </cell>
        </row>
        <row r="3633">
          <cell r="Q3633">
            <v>25569</v>
          </cell>
        </row>
        <row r="3634">
          <cell r="Q3634">
            <v>25569</v>
          </cell>
        </row>
        <row r="3635">
          <cell r="Q3635">
            <v>25569</v>
          </cell>
        </row>
        <row r="3636">
          <cell r="Q3636">
            <v>25569</v>
          </cell>
        </row>
        <row r="3637">
          <cell r="Q3637">
            <v>25569</v>
          </cell>
        </row>
        <row r="3638">
          <cell r="Q3638">
            <v>25569</v>
          </cell>
        </row>
        <row r="3639">
          <cell r="Q3639">
            <v>25569</v>
          </cell>
        </row>
        <row r="3640">
          <cell r="Q3640">
            <v>25569</v>
          </cell>
        </row>
        <row r="3641">
          <cell r="Q3641">
            <v>25569</v>
          </cell>
        </row>
        <row r="3642">
          <cell r="Q3642">
            <v>25569</v>
          </cell>
        </row>
        <row r="3643">
          <cell r="Q3643">
            <v>25569</v>
          </cell>
        </row>
        <row r="3644">
          <cell r="Q3644">
            <v>25569</v>
          </cell>
        </row>
        <row r="3645">
          <cell r="Q3645">
            <v>25569</v>
          </cell>
        </row>
        <row r="3646">
          <cell r="Q3646">
            <v>25569</v>
          </cell>
        </row>
        <row r="3647">
          <cell r="Q3647">
            <v>25569</v>
          </cell>
        </row>
        <row r="3648">
          <cell r="Q3648">
            <v>25569</v>
          </cell>
        </row>
        <row r="3649">
          <cell r="Q3649">
            <v>25569</v>
          </cell>
        </row>
        <row r="3650">
          <cell r="Q3650">
            <v>25569</v>
          </cell>
        </row>
        <row r="3651">
          <cell r="Q3651">
            <v>25569</v>
          </cell>
        </row>
        <row r="3652">
          <cell r="Q3652">
            <v>25569</v>
          </cell>
        </row>
        <row r="3653">
          <cell r="Q3653">
            <v>25569</v>
          </cell>
        </row>
        <row r="3654">
          <cell r="Q3654">
            <v>25569</v>
          </cell>
        </row>
        <row r="3655">
          <cell r="Q3655">
            <v>25569</v>
          </cell>
        </row>
        <row r="3656">
          <cell r="Q3656">
            <v>25569</v>
          </cell>
        </row>
        <row r="3657">
          <cell r="Q3657">
            <v>25569</v>
          </cell>
        </row>
        <row r="3658">
          <cell r="Q3658">
            <v>25569</v>
          </cell>
        </row>
        <row r="3659">
          <cell r="Q3659">
            <v>25569</v>
          </cell>
        </row>
        <row r="3660">
          <cell r="Q3660">
            <v>25569</v>
          </cell>
        </row>
        <row r="3661">
          <cell r="Q3661">
            <v>25569</v>
          </cell>
        </row>
        <row r="3662">
          <cell r="Q3662">
            <v>25569</v>
          </cell>
        </row>
        <row r="3663">
          <cell r="Q3663">
            <v>25569</v>
          </cell>
        </row>
        <row r="3664">
          <cell r="Q3664">
            <v>25569</v>
          </cell>
        </row>
        <row r="3665">
          <cell r="Q3665">
            <v>25569</v>
          </cell>
        </row>
        <row r="3666">
          <cell r="Q3666">
            <v>25569</v>
          </cell>
        </row>
        <row r="3667">
          <cell r="Q3667">
            <v>25569</v>
          </cell>
        </row>
        <row r="3668">
          <cell r="Q3668">
            <v>25569</v>
          </cell>
        </row>
        <row r="3669">
          <cell r="Q3669">
            <v>25569</v>
          </cell>
        </row>
        <row r="3670">
          <cell r="Q3670">
            <v>25569</v>
          </cell>
        </row>
        <row r="3671">
          <cell r="Q3671">
            <v>25569</v>
          </cell>
        </row>
        <row r="3672">
          <cell r="Q3672">
            <v>25569</v>
          </cell>
        </row>
        <row r="3673">
          <cell r="Q3673">
            <v>25569</v>
          </cell>
        </row>
        <row r="3674">
          <cell r="Q3674">
            <v>25569</v>
          </cell>
        </row>
        <row r="3675">
          <cell r="Q3675">
            <v>25569</v>
          </cell>
        </row>
        <row r="3676">
          <cell r="Q3676">
            <v>25569</v>
          </cell>
        </row>
        <row r="3677">
          <cell r="Q3677">
            <v>25569</v>
          </cell>
        </row>
        <row r="3678">
          <cell r="Q3678">
            <v>25569</v>
          </cell>
        </row>
        <row r="3679">
          <cell r="Q3679">
            <v>25569</v>
          </cell>
        </row>
        <row r="3680">
          <cell r="Q3680">
            <v>25569</v>
          </cell>
        </row>
        <row r="3681">
          <cell r="Q3681">
            <v>25569</v>
          </cell>
        </row>
        <row r="3682">
          <cell r="Q3682">
            <v>25569</v>
          </cell>
        </row>
        <row r="3683">
          <cell r="Q3683">
            <v>25569</v>
          </cell>
        </row>
        <row r="3684">
          <cell r="Q3684">
            <v>25569</v>
          </cell>
        </row>
        <row r="3685">
          <cell r="Q3685">
            <v>25569</v>
          </cell>
        </row>
        <row r="3686">
          <cell r="Q3686">
            <v>25569</v>
          </cell>
        </row>
        <row r="3687">
          <cell r="Q3687">
            <v>25569</v>
          </cell>
        </row>
        <row r="3688">
          <cell r="Q3688">
            <v>25569</v>
          </cell>
        </row>
        <row r="3689">
          <cell r="Q3689">
            <v>25569</v>
          </cell>
        </row>
        <row r="3690">
          <cell r="Q3690">
            <v>25569</v>
          </cell>
        </row>
        <row r="3691">
          <cell r="Q3691">
            <v>25569</v>
          </cell>
        </row>
        <row r="3692">
          <cell r="Q3692">
            <v>25569</v>
          </cell>
        </row>
        <row r="3693">
          <cell r="Q3693">
            <v>25569</v>
          </cell>
        </row>
        <row r="3694">
          <cell r="Q3694">
            <v>25569</v>
          </cell>
        </row>
        <row r="3695">
          <cell r="Q3695">
            <v>25569</v>
          </cell>
        </row>
        <row r="3696">
          <cell r="Q3696">
            <v>25569</v>
          </cell>
        </row>
        <row r="3697">
          <cell r="Q3697">
            <v>25569</v>
          </cell>
        </row>
        <row r="3698">
          <cell r="Q3698">
            <v>25569</v>
          </cell>
        </row>
        <row r="3699">
          <cell r="Q3699">
            <v>25569</v>
          </cell>
        </row>
        <row r="3700">
          <cell r="Q3700">
            <v>25569</v>
          </cell>
        </row>
        <row r="3701">
          <cell r="Q3701">
            <v>25569</v>
          </cell>
        </row>
        <row r="3702">
          <cell r="Q3702">
            <v>25569</v>
          </cell>
        </row>
        <row r="3703">
          <cell r="Q3703">
            <v>25569</v>
          </cell>
        </row>
        <row r="3704">
          <cell r="Q3704">
            <v>25569</v>
          </cell>
        </row>
        <row r="3705">
          <cell r="Q3705">
            <v>25569</v>
          </cell>
        </row>
        <row r="3706">
          <cell r="Q3706">
            <v>25569</v>
          </cell>
        </row>
        <row r="3707">
          <cell r="Q3707">
            <v>25569</v>
          </cell>
        </row>
        <row r="3708">
          <cell r="Q3708">
            <v>25569</v>
          </cell>
        </row>
        <row r="3709">
          <cell r="Q3709">
            <v>25569</v>
          </cell>
        </row>
        <row r="3710">
          <cell r="Q3710">
            <v>25569</v>
          </cell>
        </row>
        <row r="3711">
          <cell r="Q3711">
            <v>25569</v>
          </cell>
        </row>
        <row r="3712">
          <cell r="Q3712">
            <v>25569</v>
          </cell>
        </row>
        <row r="3713">
          <cell r="Q3713">
            <v>25569</v>
          </cell>
        </row>
        <row r="3714">
          <cell r="Q3714">
            <v>25569</v>
          </cell>
        </row>
        <row r="3715">
          <cell r="Q3715">
            <v>25569</v>
          </cell>
        </row>
        <row r="3716">
          <cell r="Q3716">
            <v>25569</v>
          </cell>
        </row>
        <row r="3717">
          <cell r="Q3717">
            <v>25569</v>
          </cell>
        </row>
        <row r="3718">
          <cell r="Q3718">
            <v>25569</v>
          </cell>
        </row>
        <row r="3719">
          <cell r="Q3719">
            <v>25569</v>
          </cell>
        </row>
        <row r="3720">
          <cell r="Q3720">
            <v>25569</v>
          </cell>
        </row>
        <row r="3721">
          <cell r="Q3721">
            <v>25569</v>
          </cell>
        </row>
        <row r="3722">
          <cell r="Q3722">
            <v>25569</v>
          </cell>
        </row>
        <row r="3723">
          <cell r="Q3723">
            <v>25569</v>
          </cell>
        </row>
        <row r="3724">
          <cell r="Q3724">
            <v>25569</v>
          </cell>
        </row>
        <row r="3725">
          <cell r="Q3725">
            <v>25569</v>
          </cell>
        </row>
        <row r="3726">
          <cell r="Q3726">
            <v>25569</v>
          </cell>
        </row>
        <row r="3727">
          <cell r="Q3727">
            <v>25569</v>
          </cell>
        </row>
        <row r="3728">
          <cell r="Q3728">
            <v>25569</v>
          </cell>
        </row>
        <row r="3729">
          <cell r="Q3729">
            <v>25569</v>
          </cell>
        </row>
        <row r="3730">
          <cell r="Q3730">
            <v>25569</v>
          </cell>
        </row>
        <row r="3731">
          <cell r="Q3731">
            <v>25569</v>
          </cell>
        </row>
        <row r="3732">
          <cell r="Q3732">
            <v>25569</v>
          </cell>
        </row>
        <row r="3733">
          <cell r="Q3733">
            <v>25569</v>
          </cell>
        </row>
        <row r="3734">
          <cell r="Q3734">
            <v>25569</v>
          </cell>
        </row>
        <row r="3735">
          <cell r="Q3735">
            <v>25569</v>
          </cell>
        </row>
        <row r="3736">
          <cell r="Q3736">
            <v>25569</v>
          </cell>
        </row>
        <row r="3737">
          <cell r="Q3737">
            <v>25569</v>
          </cell>
        </row>
        <row r="3738">
          <cell r="Q3738">
            <v>25569</v>
          </cell>
        </row>
        <row r="3739">
          <cell r="Q3739">
            <v>25569</v>
          </cell>
        </row>
        <row r="3740">
          <cell r="Q3740">
            <v>25569</v>
          </cell>
        </row>
        <row r="3741">
          <cell r="Q3741">
            <v>25569</v>
          </cell>
        </row>
        <row r="3742">
          <cell r="Q3742">
            <v>25569</v>
          </cell>
        </row>
        <row r="3743">
          <cell r="Q3743">
            <v>25569</v>
          </cell>
        </row>
        <row r="3744">
          <cell r="Q3744">
            <v>25569</v>
          </cell>
        </row>
        <row r="3745">
          <cell r="Q3745">
            <v>25569</v>
          </cell>
        </row>
        <row r="3746">
          <cell r="Q3746">
            <v>25569</v>
          </cell>
        </row>
        <row r="3747">
          <cell r="Q3747">
            <v>25569</v>
          </cell>
        </row>
        <row r="3748">
          <cell r="Q3748">
            <v>25569</v>
          </cell>
        </row>
        <row r="3749">
          <cell r="Q3749">
            <v>25569</v>
          </cell>
        </row>
        <row r="3750">
          <cell r="Q3750">
            <v>25569</v>
          </cell>
        </row>
        <row r="3751">
          <cell r="Q3751">
            <v>25569</v>
          </cell>
        </row>
        <row r="3752">
          <cell r="Q3752">
            <v>25569</v>
          </cell>
        </row>
        <row r="3753">
          <cell r="Q3753">
            <v>25569</v>
          </cell>
        </row>
        <row r="3754">
          <cell r="Q3754">
            <v>25569</v>
          </cell>
        </row>
        <row r="3755">
          <cell r="Q3755">
            <v>25569</v>
          </cell>
        </row>
        <row r="3756">
          <cell r="Q3756">
            <v>25569</v>
          </cell>
        </row>
        <row r="3757">
          <cell r="Q3757">
            <v>25569</v>
          </cell>
        </row>
        <row r="3758">
          <cell r="Q3758">
            <v>25569</v>
          </cell>
        </row>
        <row r="3759">
          <cell r="Q3759">
            <v>25569</v>
          </cell>
        </row>
        <row r="3760">
          <cell r="Q3760">
            <v>25569</v>
          </cell>
        </row>
        <row r="3761">
          <cell r="Q3761">
            <v>25569</v>
          </cell>
        </row>
        <row r="3762">
          <cell r="Q3762">
            <v>25569</v>
          </cell>
        </row>
        <row r="3763">
          <cell r="Q3763">
            <v>25569</v>
          </cell>
        </row>
        <row r="3764">
          <cell r="Q3764">
            <v>25569</v>
          </cell>
        </row>
        <row r="3765">
          <cell r="Q3765">
            <v>25569</v>
          </cell>
        </row>
        <row r="3766">
          <cell r="Q3766">
            <v>25569</v>
          </cell>
        </row>
        <row r="3767">
          <cell r="Q3767">
            <v>25569</v>
          </cell>
        </row>
        <row r="3768">
          <cell r="Q3768">
            <v>25569</v>
          </cell>
        </row>
        <row r="3769">
          <cell r="Q3769">
            <v>25569</v>
          </cell>
        </row>
        <row r="3770">
          <cell r="Q3770">
            <v>25569</v>
          </cell>
        </row>
        <row r="3771">
          <cell r="Q3771">
            <v>25569</v>
          </cell>
        </row>
        <row r="3772">
          <cell r="Q3772">
            <v>25569</v>
          </cell>
        </row>
        <row r="3773">
          <cell r="Q3773">
            <v>25569</v>
          </cell>
        </row>
        <row r="3774">
          <cell r="Q3774">
            <v>25569</v>
          </cell>
        </row>
        <row r="3775">
          <cell r="Q3775">
            <v>25569</v>
          </cell>
        </row>
        <row r="3776">
          <cell r="Q3776">
            <v>25569</v>
          </cell>
        </row>
        <row r="3777">
          <cell r="Q3777">
            <v>25569</v>
          </cell>
        </row>
        <row r="3778">
          <cell r="Q3778">
            <v>25569</v>
          </cell>
        </row>
        <row r="3779">
          <cell r="Q3779">
            <v>25569</v>
          </cell>
        </row>
        <row r="3780">
          <cell r="Q3780">
            <v>25569</v>
          </cell>
        </row>
        <row r="3781">
          <cell r="Q3781">
            <v>25569</v>
          </cell>
        </row>
        <row r="3782">
          <cell r="Q3782">
            <v>25569</v>
          </cell>
        </row>
        <row r="3783">
          <cell r="Q3783">
            <v>25569</v>
          </cell>
        </row>
        <row r="3784">
          <cell r="Q3784">
            <v>25569</v>
          </cell>
        </row>
        <row r="3785">
          <cell r="Q3785">
            <v>25569</v>
          </cell>
        </row>
        <row r="3786">
          <cell r="Q3786">
            <v>25569</v>
          </cell>
        </row>
        <row r="3787">
          <cell r="Q3787">
            <v>25569</v>
          </cell>
        </row>
        <row r="3788">
          <cell r="Q3788">
            <v>25569</v>
          </cell>
        </row>
        <row r="3789">
          <cell r="Q3789">
            <v>25569</v>
          </cell>
        </row>
        <row r="3790">
          <cell r="Q3790">
            <v>25569</v>
          </cell>
        </row>
        <row r="3791">
          <cell r="Q3791">
            <v>25569</v>
          </cell>
        </row>
        <row r="3792">
          <cell r="Q3792">
            <v>25569</v>
          </cell>
        </row>
        <row r="3793">
          <cell r="Q3793">
            <v>25569</v>
          </cell>
        </row>
        <row r="3794">
          <cell r="Q3794">
            <v>25569</v>
          </cell>
        </row>
        <row r="3795">
          <cell r="Q3795">
            <v>25569</v>
          </cell>
        </row>
        <row r="3796">
          <cell r="Q3796">
            <v>25569</v>
          </cell>
        </row>
        <row r="3797">
          <cell r="Q3797">
            <v>25569</v>
          </cell>
        </row>
        <row r="3798">
          <cell r="Q3798">
            <v>25569</v>
          </cell>
        </row>
        <row r="3799">
          <cell r="Q3799">
            <v>25569</v>
          </cell>
        </row>
        <row r="3800">
          <cell r="Q3800">
            <v>25569</v>
          </cell>
        </row>
        <row r="3801">
          <cell r="Q3801">
            <v>25569</v>
          </cell>
        </row>
        <row r="3802">
          <cell r="Q3802">
            <v>25569</v>
          </cell>
        </row>
        <row r="3803">
          <cell r="Q3803">
            <v>25569</v>
          </cell>
        </row>
        <row r="3804">
          <cell r="Q3804">
            <v>25569</v>
          </cell>
        </row>
        <row r="3805">
          <cell r="Q3805">
            <v>25569</v>
          </cell>
        </row>
        <row r="3806">
          <cell r="Q3806">
            <v>25569</v>
          </cell>
        </row>
        <row r="3807">
          <cell r="Q3807">
            <v>25569</v>
          </cell>
        </row>
        <row r="3808">
          <cell r="Q3808">
            <v>25569</v>
          </cell>
        </row>
        <row r="3809">
          <cell r="Q3809">
            <v>25569</v>
          </cell>
        </row>
        <row r="3810">
          <cell r="Q3810">
            <v>25569</v>
          </cell>
        </row>
        <row r="3811">
          <cell r="Q3811">
            <v>25569</v>
          </cell>
        </row>
        <row r="3812">
          <cell r="Q3812">
            <v>25569</v>
          </cell>
        </row>
        <row r="3813">
          <cell r="Q3813">
            <v>25569</v>
          </cell>
        </row>
        <row r="3814">
          <cell r="Q3814">
            <v>25569</v>
          </cell>
        </row>
        <row r="3815">
          <cell r="Q3815">
            <v>25569</v>
          </cell>
        </row>
        <row r="3816">
          <cell r="Q3816">
            <v>25569</v>
          </cell>
        </row>
        <row r="3817">
          <cell r="Q3817">
            <v>25569</v>
          </cell>
        </row>
        <row r="3818">
          <cell r="Q3818">
            <v>25569</v>
          </cell>
        </row>
        <row r="3819">
          <cell r="Q3819">
            <v>25569</v>
          </cell>
        </row>
        <row r="3820">
          <cell r="Q3820">
            <v>25569</v>
          </cell>
        </row>
        <row r="3821">
          <cell r="Q3821">
            <v>25569</v>
          </cell>
        </row>
        <row r="3822">
          <cell r="Q3822">
            <v>25569</v>
          </cell>
        </row>
        <row r="3823">
          <cell r="Q3823">
            <v>25569</v>
          </cell>
        </row>
        <row r="3824">
          <cell r="Q3824">
            <v>25569</v>
          </cell>
        </row>
        <row r="3825">
          <cell r="Q3825">
            <v>25569</v>
          </cell>
        </row>
        <row r="3826">
          <cell r="Q3826">
            <v>25569</v>
          </cell>
        </row>
        <row r="3827">
          <cell r="Q3827">
            <v>25569</v>
          </cell>
        </row>
        <row r="3828">
          <cell r="Q3828">
            <v>25569</v>
          </cell>
        </row>
        <row r="3829">
          <cell r="Q3829">
            <v>25569</v>
          </cell>
        </row>
        <row r="3830">
          <cell r="Q3830">
            <v>25569</v>
          </cell>
        </row>
        <row r="3831">
          <cell r="Q3831">
            <v>25569</v>
          </cell>
        </row>
        <row r="3832">
          <cell r="Q3832">
            <v>25569</v>
          </cell>
        </row>
        <row r="3833">
          <cell r="Q3833">
            <v>25569</v>
          </cell>
        </row>
        <row r="3834">
          <cell r="Q3834">
            <v>25569</v>
          </cell>
        </row>
        <row r="3835">
          <cell r="Q3835">
            <v>25569</v>
          </cell>
        </row>
        <row r="3836">
          <cell r="Q3836">
            <v>25569</v>
          </cell>
        </row>
        <row r="3837">
          <cell r="Q3837">
            <v>25569</v>
          </cell>
        </row>
        <row r="3838">
          <cell r="Q3838">
            <v>25569</v>
          </cell>
        </row>
        <row r="3839">
          <cell r="Q3839">
            <v>25569</v>
          </cell>
        </row>
        <row r="3840">
          <cell r="Q3840">
            <v>25569</v>
          </cell>
        </row>
        <row r="3841">
          <cell r="Q3841">
            <v>25569</v>
          </cell>
        </row>
        <row r="3842">
          <cell r="Q3842">
            <v>25569</v>
          </cell>
        </row>
        <row r="3843">
          <cell r="Q3843">
            <v>25569</v>
          </cell>
        </row>
        <row r="3844">
          <cell r="Q3844">
            <v>25569</v>
          </cell>
        </row>
        <row r="3845">
          <cell r="Q3845">
            <v>25569</v>
          </cell>
        </row>
        <row r="3846">
          <cell r="Q3846">
            <v>25569</v>
          </cell>
        </row>
        <row r="3847">
          <cell r="Q3847">
            <v>25569</v>
          </cell>
        </row>
        <row r="3848">
          <cell r="Q3848">
            <v>25569</v>
          </cell>
        </row>
        <row r="3849">
          <cell r="Q3849">
            <v>25569</v>
          </cell>
        </row>
        <row r="3850">
          <cell r="Q3850">
            <v>25569</v>
          </cell>
        </row>
        <row r="3851">
          <cell r="Q3851">
            <v>25569</v>
          </cell>
        </row>
        <row r="3852">
          <cell r="Q3852">
            <v>25569</v>
          </cell>
        </row>
        <row r="3853">
          <cell r="Q3853">
            <v>25569</v>
          </cell>
        </row>
        <row r="3854">
          <cell r="Q3854">
            <v>25569</v>
          </cell>
        </row>
        <row r="3855">
          <cell r="Q3855">
            <v>25569</v>
          </cell>
        </row>
        <row r="3856">
          <cell r="Q3856">
            <v>25569</v>
          </cell>
        </row>
        <row r="3857">
          <cell r="Q3857">
            <v>25569</v>
          </cell>
        </row>
        <row r="3858">
          <cell r="Q3858">
            <v>25569</v>
          </cell>
        </row>
        <row r="3859">
          <cell r="Q3859">
            <v>25569</v>
          </cell>
        </row>
        <row r="3860">
          <cell r="Q3860">
            <v>25569</v>
          </cell>
        </row>
        <row r="3861">
          <cell r="Q3861">
            <v>25569</v>
          </cell>
        </row>
        <row r="3862">
          <cell r="Q3862">
            <v>25569</v>
          </cell>
        </row>
        <row r="3863">
          <cell r="Q3863">
            <v>25569</v>
          </cell>
        </row>
        <row r="3864">
          <cell r="Q3864">
            <v>25569</v>
          </cell>
        </row>
        <row r="3865">
          <cell r="Q3865">
            <v>25569</v>
          </cell>
        </row>
        <row r="3866">
          <cell r="Q3866">
            <v>25569</v>
          </cell>
        </row>
        <row r="3867">
          <cell r="Q3867">
            <v>25569</v>
          </cell>
        </row>
        <row r="3868">
          <cell r="Q3868">
            <v>25569</v>
          </cell>
        </row>
        <row r="3869">
          <cell r="Q3869">
            <v>25569</v>
          </cell>
        </row>
        <row r="3870">
          <cell r="Q3870">
            <v>25569</v>
          </cell>
        </row>
        <row r="3871">
          <cell r="Q3871">
            <v>25569</v>
          </cell>
        </row>
        <row r="3872">
          <cell r="Q3872">
            <v>25569</v>
          </cell>
        </row>
        <row r="3873">
          <cell r="Q3873">
            <v>25569</v>
          </cell>
        </row>
        <row r="3874">
          <cell r="Q3874">
            <v>25569</v>
          </cell>
        </row>
        <row r="3875">
          <cell r="Q3875">
            <v>25569</v>
          </cell>
        </row>
        <row r="3876">
          <cell r="Q3876">
            <v>25569</v>
          </cell>
        </row>
        <row r="3877">
          <cell r="Q3877">
            <v>25569</v>
          </cell>
        </row>
        <row r="3878">
          <cell r="Q3878">
            <v>25569</v>
          </cell>
        </row>
        <row r="3879">
          <cell r="Q3879">
            <v>25569</v>
          </cell>
        </row>
        <row r="3880">
          <cell r="Q3880">
            <v>25569</v>
          </cell>
        </row>
        <row r="3881">
          <cell r="Q3881">
            <v>25569</v>
          </cell>
        </row>
        <row r="3882">
          <cell r="Q3882">
            <v>25569</v>
          </cell>
        </row>
        <row r="3883">
          <cell r="Q3883">
            <v>25569</v>
          </cell>
        </row>
        <row r="3884">
          <cell r="Q3884">
            <v>25569</v>
          </cell>
        </row>
        <row r="3885">
          <cell r="Q3885">
            <v>25569</v>
          </cell>
        </row>
        <row r="3886">
          <cell r="Q3886">
            <v>25569</v>
          </cell>
        </row>
        <row r="3887">
          <cell r="Q3887">
            <v>25569</v>
          </cell>
        </row>
        <row r="3888">
          <cell r="Q3888">
            <v>25569</v>
          </cell>
        </row>
        <row r="3889">
          <cell r="Q3889">
            <v>25569</v>
          </cell>
        </row>
        <row r="3890">
          <cell r="Q3890">
            <v>25569</v>
          </cell>
        </row>
        <row r="3891">
          <cell r="Q3891">
            <v>25569</v>
          </cell>
        </row>
        <row r="3892">
          <cell r="Q3892">
            <v>25569</v>
          </cell>
        </row>
        <row r="3893">
          <cell r="Q3893">
            <v>25569</v>
          </cell>
        </row>
        <row r="3894">
          <cell r="Q3894">
            <v>25569</v>
          </cell>
        </row>
        <row r="3895">
          <cell r="Q3895">
            <v>25569</v>
          </cell>
        </row>
        <row r="3896">
          <cell r="Q3896">
            <v>25569</v>
          </cell>
        </row>
        <row r="3897">
          <cell r="Q3897">
            <v>25569</v>
          </cell>
        </row>
        <row r="3898">
          <cell r="Q3898">
            <v>25569</v>
          </cell>
        </row>
        <row r="3899">
          <cell r="Q3899">
            <v>25569</v>
          </cell>
        </row>
        <row r="3900">
          <cell r="Q3900">
            <v>25569</v>
          </cell>
        </row>
        <row r="3901">
          <cell r="Q3901">
            <v>25569</v>
          </cell>
        </row>
        <row r="3902">
          <cell r="Q3902">
            <v>25569</v>
          </cell>
        </row>
        <row r="3903">
          <cell r="Q3903">
            <v>25569</v>
          </cell>
        </row>
        <row r="3904">
          <cell r="Q3904">
            <v>25569</v>
          </cell>
        </row>
        <row r="3905">
          <cell r="Q3905">
            <v>25569</v>
          </cell>
        </row>
        <row r="3906">
          <cell r="Q3906">
            <v>25569</v>
          </cell>
        </row>
        <row r="3907">
          <cell r="Q3907">
            <v>25569</v>
          </cell>
        </row>
        <row r="3908">
          <cell r="Q3908">
            <v>25569</v>
          </cell>
        </row>
        <row r="3909">
          <cell r="Q3909">
            <v>25569</v>
          </cell>
        </row>
        <row r="3910">
          <cell r="Q3910">
            <v>25569</v>
          </cell>
        </row>
        <row r="3911">
          <cell r="Q3911">
            <v>25569</v>
          </cell>
        </row>
        <row r="3912">
          <cell r="Q3912">
            <v>25569</v>
          </cell>
        </row>
        <row r="3913">
          <cell r="Q3913">
            <v>25569</v>
          </cell>
        </row>
        <row r="3914">
          <cell r="Q3914">
            <v>25569</v>
          </cell>
        </row>
        <row r="3915">
          <cell r="Q3915">
            <v>25569</v>
          </cell>
        </row>
        <row r="3916">
          <cell r="Q3916">
            <v>25569</v>
          </cell>
        </row>
        <row r="3917">
          <cell r="Q3917">
            <v>25569</v>
          </cell>
        </row>
        <row r="3918">
          <cell r="Q3918">
            <v>25569</v>
          </cell>
        </row>
        <row r="3919">
          <cell r="Q3919">
            <v>25569</v>
          </cell>
        </row>
        <row r="3920">
          <cell r="Q3920">
            <v>25569</v>
          </cell>
        </row>
        <row r="3921">
          <cell r="Q3921">
            <v>25569</v>
          </cell>
        </row>
        <row r="3922">
          <cell r="Q3922">
            <v>25569</v>
          </cell>
        </row>
        <row r="3923">
          <cell r="Q3923">
            <v>25569</v>
          </cell>
        </row>
        <row r="3924">
          <cell r="Q3924">
            <v>25569</v>
          </cell>
        </row>
        <row r="3925">
          <cell r="Q3925">
            <v>25569</v>
          </cell>
        </row>
        <row r="3926">
          <cell r="Q3926">
            <v>25569</v>
          </cell>
        </row>
        <row r="3927">
          <cell r="Q3927">
            <v>25569</v>
          </cell>
        </row>
        <row r="3928">
          <cell r="Q3928">
            <v>25569</v>
          </cell>
        </row>
        <row r="3929">
          <cell r="Q3929">
            <v>25569</v>
          </cell>
        </row>
        <row r="3930">
          <cell r="Q3930">
            <v>25569</v>
          </cell>
        </row>
        <row r="3931">
          <cell r="Q3931">
            <v>25569</v>
          </cell>
        </row>
        <row r="3932">
          <cell r="Q3932">
            <v>25569</v>
          </cell>
        </row>
        <row r="3933">
          <cell r="Q3933">
            <v>25569</v>
          </cell>
        </row>
        <row r="3934">
          <cell r="Q3934">
            <v>25569</v>
          </cell>
        </row>
        <row r="3935">
          <cell r="Q3935">
            <v>25569</v>
          </cell>
        </row>
        <row r="3936">
          <cell r="Q3936">
            <v>25569</v>
          </cell>
        </row>
        <row r="3937">
          <cell r="Q3937">
            <v>25569</v>
          </cell>
        </row>
        <row r="3938">
          <cell r="Q3938">
            <v>25569</v>
          </cell>
        </row>
        <row r="3939">
          <cell r="Q3939">
            <v>25569</v>
          </cell>
        </row>
        <row r="3940">
          <cell r="Q3940">
            <v>25569</v>
          </cell>
        </row>
        <row r="3941">
          <cell r="Q3941">
            <v>25569</v>
          </cell>
        </row>
        <row r="3942">
          <cell r="Q3942">
            <v>25569</v>
          </cell>
        </row>
        <row r="3943">
          <cell r="Q3943">
            <v>25569</v>
          </cell>
        </row>
        <row r="3944">
          <cell r="Q3944">
            <v>25569</v>
          </cell>
        </row>
        <row r="3945">
          <cell r="Q3945">
            <v>25569</v>
          </cell>
        </row>
        <row r="3946">
          <cell r="Q3946">
            <v>25569</v>
          </cell>
        </row>
        <row r="3947">
          <cell r="Q3947">
            <v>25569</v>
          </cell>
        </row>
        <row r="3948">
          <cell r="Q3948">
            <v>25569</v>
          </cell>
        </row>
        <row r="3949">
          <cell r="Q3949">
            <v>25569</v>
          </cell>
        </row>
        <row r="3950">
          <cell r="Q3950">
            <v>25569</v>
          </cell>
        </row>
        <row r="3951">
          <cell r="Q3951">
            <v>25569</v>
          </cell>
        </row>
        <row r="3952">
          <cell r="Q3952">
            <v>25569</v>
          </cell>
        </row>
        <row r="3953">
          <cell r="Q3953">
            <v>25569</v>
          </cell>
        </row>
        <row r="3954">
          <cell r="Q3954">
            <v>25569</v>
          </cell>
        </row>
        <row r="3955">
          <cell r="Q3955">
            <v>25569</v>
          </cell>
        </row>
        <row r="3956">
          <cell r="Q3956">
            <v>25569</v>
          </cell>
        </row>
        <row r="3957">
          <cell r="Q3957">
            <v>25569</v>
          </cell>
        </row>
        <row r="3958">
          <cell r="Q3958">
            <v>25569</v>
          </cell>
        </row>
        <row r="3959">
          <cell r="Q3959">
            <v>25569</v>
          </cell>
        </row>
        <row r="3960">
          <cell r="Q3960">
            <v>25569</v>
          </cell>
        </row>
        <row r="3961">
          <cell r="Q3961">
            <v>25569</v>
          </cell>
        </row>
        <row r="3962">
          <cell r="Q3962">
            <v>25569</v>
          </cell>
        </row>
        <row r="3963">
          <cell r="Q3963">
            <v>25569</v>
          </cell>
        </row>
        <row r="3964">
          <cell r="Q3964">
            <v>25569</v>
          </cell>
        </row>
        <row r="3965">
          <cell r="Q3965">
            <v>25569</v>
          </cell>
        </row>
        <row r="3966">
          <cell r="Q3966">
            <v>25569</v>
          </cell>
        </row>
        <row r="3967">
          <cell r="Q3967">
            <v>25569</v>
          </cell>
        </row>
        <row r="3968">
          <cell r="Q3968">
            <v>25569</v>
          </cell>
        </row>
        <row r="3969">
          <cell r="Q3969">
            <v>25569</v>
          </cell>
        </row>
        <row r="3970">
          <cell r="Q3970">
            <v>25569</v>
          </cell>
        </row>
        <row r="3971">
          <cell r="Q3971">
            <v>25569</v>
          </cell>
        </row>
        <row r="3972">
          <cell r="Q3972">
            <v>25569</v>
          </cell>
        </row>
        <row r="3973">
          <cell r="Q3973">
            <v>25569</v>
          </cell>
        </row>
        <row r="3974">
          <cell r="Q3974">
            <v>25569</v>
          </cell>
        </row>
        <row r="3975">
          <cell r="Q3975">
            <v>25569</v>
          </cell>
        </row>
        <row r="3976">
          <cell r="Q3976">
            <v>25569</v>
          </cell>
        </row>
        <row r="3977">
          <cell r="Q3977">
            <v>25569</v>
          </cell>
        </row>
        <row r="3978">
          <cell r="Q3978">
            <v>25569</v>
          </cell>
        </row>
        <row r="3979">
          <cell r="Q3979">
            <v>25569</v>
          </cell>
        </row>
        <row r="3980">
          <cell r="Q3980">
            <v>25569</v>
          </cell>
        </row>
        <row r="3981">
          <cell r="Q3981">
            <v>25569</v>
          </cell>
        </row>
        <row r="3982">
          <cell r="Q3982">
            <v>25569</v>
          </cell>
        </row>
        <row r="3983">
          <cell r="Q3983">
            <v>25569</v>
          </cell>
        </row>
        <row r="3984">
          <cell r="Q3984">
            <v>25569</v>
          </cell>
        </row>
        <row r="3985">
          <cell r="Q3985">
            <v>25569</v>
          </cell>
        </row>
        <row r="3986">
          <cell r="Q3986">
            <v>25569</v>
          </cell>
        </row>
        <row r="3987">
          <cell r="Q3987">
            <v>25569</v>
          </cell>
        </row>
        <row r="3988">
          <cell r="Q3988">
            <v>25569</v>
          </cell>
        </row>
        <row r="3989">
          <cell r="Q3989">
            <v>25569</v>
          </cell>
        </row>
        <row r="3990">
          <cell r="Q3990">
            <v>25569</v>
          </cell>
        </row>
        <row r="3991">
          <cell r="Q3991">
            <v>25569</v>
          </cell>
        </row>
        <row r="3992">
          <cell r="Q3992">
            <v>25569</v>
          </cell>
        </row>
        <row r="3993">
          <cell r="Q3993">
            <v>25569</v>
          </cell>
        </row>
        <row r="3994">
          <cell r="Q3994">
            <v>25569</v>
          </cell>
        </row>
        <row r="3995">
          <cell r="Q3995">
            <v>25569</v>
          </cell>
        </row>
        <row r="3996">
          <cell r="Q3996">
            <v>25569</v>
          </cell>
        </row>
        <row r="3997">
          <cell r="Q3997">
            <v>25569</v>
          </cell>
        </row>
        <row r="3998">
          <cell r="Q3998">
            <v>25569</v>
          </cell>
        </row>
        <row r="3999">
          <cell r="Q3999">
            <v>25569</v>
          </cell>
        </row>
        <row r="4000">
          <cell r="Q4000">
            <v>25569</v>
          </cell>
        </row>
        <row r="4001">
          <cell r="Q4001">
            <v>25569</v>
          </cell>
        </row>
        <row r="4002">
          <cell r="Q4002">
            <v>25569</v>
          </cell>
        </row>
        <row r="4003">
          <cell r="Q4003">
            <v>25569</v>
          </cell>
        </row>
        <row r="4004">
          <cell r="Q4004">
            <v>25569</v>
          </cell>
        </row>
        <row r="4005">
          <cell r="Q4005">
            <v>25569</v>
          </cell>
        </row>
        <row r="4006">
          <cell r="Q4006">
            <v>25569</v>
          </cell>
        </row>
        <row r="4007">
          <cell r="Q4007">
            <v>25569</v>
          </cell>
        </row>
        <row r="4008">
          <cell r="Q4008">
            <v>25569</v>
          </cell>
        </row>
        <row r="4009">
          <cell r="Q4009">
            <v>25569</v>
          </cell>
        </row>
        <row r="4010">
          <cell r="Q4010">
            <v>25569</v>
          </cell>
        </row>
        <row r="4011">
          <cell r="Q4011">
            <v>25569</v>
          </cell>
        </row>
        <row r="4012">
          <cell r="Q4012">
            <v>25569</v>
          </cell>
        </row>
        <row r="4013">
          <cell r="Q4013">
            <v>25569</v>
          </cell>
        </row>
        <row r="4014">
          <cell r="Q4014">
            <v>25569</v>
          </cell>
        </row>
        <row r="4015">
          <cell r="Q4015">
            <v>25569</v>
          </cell>
        </row>
        <row r="4016">
          <cell r="Q4016">
            <v>25569</v>
          </cell>
        </row>
        <row r="4017">
          <cell r="Q4017">
            <v>25569</v>
          </cell>
        </row>
        <row r="4018">
          <cell r="Q4018">
            <v>25569</v>
          </cell>
        </row>
        <row r="4019">
          <cell r="Q4019">
            <v>25569</v>
          </cell>
        </row>
        <row r="4020">
          <cell r="Q4020">
            <v>25569</v>
          </cell>
        </row>
        <row r="4021">
          <cell r="Q4021">
            <v>25569</v>
          </cell>
        </row>
        <row r="4022">
          <cell r="Q4022">
            <v>25569</v>
          </cell>
        </row>
        <row r="4023">
          <cell r="Q4023">
            <v>25569</v>
          </cell>
        </row>
        <row r="4024">
          <cell r="Q4024">
            <v>25569</v>
          </cell>
        </row>
        <row r="4025">
          <cell r="Q4025">
            <v>25569</v>
          </cell>
        </row>
        <row r="4026">
          <cell r="Q4026">
            <v>25569</v>
          </cell>
        </row>
        <row r="4027">
          <cell r="Q4027">
            <v>25569</v>
          </cell>
        </row>
        <row r="4028">
          <cell r="Q4028">
            <v>25569</v>
          </cell>
        </row>
        <row r="4029">
          <cell r="Q4029">
            <v>25569</v>
          </cell>
        </row>
        <row r="4030">
          <cell r="Q4030">
            <v>25569</v>
          </cell>
        </row>
        <row r="4031">
          <cell r="Q4031">
            <v>25569</v>
          </cell>
        </row>
        <row r="4032">
          <cell r="Q4032">
            <v>25569</v>
          </cell>
        </row>
        <row r="4033">
          <cell r="Q4033">
            <v>25569</v>
          </cell>
        </row>
        <row r="4034">
          <cell r="Q4034">
            <v>25569</v>
          </cell>
        </row>
        <row r="4035">
          <cell r="Q4035">
            <v>25569</v>
          </cell>
        </row>
        <row r="4036">
          <cell r="Q4036">
            <v>25569</v>
          </cell>
        </row>
        <row r="4037">
          <cell r="Q4037">
            <v>25569</v>
          </cell>
        </row>
        <row r="4038">
          <cell r="Q4038">
            <v>25569</v>
          </cell>
        </row>
        <row r="4039">
          <cell r="Q4039">
            <v>25569</v>
          </cell>
        </row>
        <row r="4040">
          <cell r="Q4040">
            <v>25569</v>
          </cell>
        </row>
        <row r="4041">
          <cell r="Q4041">
            <v>25569</v>
          </cell>
        </row>
        <row r="4042">
          <cell r="Q4042">
            <v>25569</v>
          </cell>
        </row>
        <row r="4043">
          <cell r="Q4043">
            <v>25569</v>
          </cell>
        </row>
        <row r="4044">
          <cell r="Q4044">
            <v>25569</v>
          </cell>
        </row>
        <row r="4045">
          <cell r="Q4045">
            <v>25569</v>
          </cell>
        </row>
        <row r="4046">
          <cell r="Q4046">
            <v>25569</v>
          </cell>
        </row>
        <row r="4047">
          <cell r="Q4047">
            <v>25569</v>
          </cell>
        </row>
        <row r="4048">
          <cell r="Q4048">
            <v>25569</v>
          </cell>
        </row>
        <row r="4049">
          <cell r="Q4049">
            <v>25569</v>
          </cell>
        </row>
        <row r="4050">
          <cell r="Q4050">
            <v>25569</v>
          </cell>
        </row>
        <row r="4051">
          <cell r="Q4051">
            <v>25569</v>
          </cell>
        </row>
        <row r="4052">
          <cell r="Q4052">
            <v>25569</v>
          </cell>
        </row>
        <row r="4053">
          <cell r="Q4053">
            <v>25569</v>
          </cell>
        </row>
        <row r="4054">
          <cell r="Q4054">
            <v>25569</v>
          </cell>
        </row>
        <row r="4055">
          <cell r="Q4055">
            <v>25569</v>
          </cell>
        </row>
        <row r="4056">
          <cell r="Q4056">
            <v>25569</v>
          </cell>
        </row>
        <row r="4057">
          <cell r="Q4057">
            <v>25569</v>
          </cell>
        </row>
        <row r="4058">
          <cell r="Q4058">
            <v>25569</v>
          </cell>
        </row>
        <row r="4059">
          <cell r="Q4059">
            <v>25569</v>
          </cell>
        </row>
        <row r="4060">
          <cell r="Q4060">
            <v>25569</v>
          </cell>
        </row>
        <row r="4061">
          <cell r="Q4061">
            <v>25569</v>
          </cell>
        </row>
        <row r="4062">
          <cell r="Q4062">
            <v>25569</v>
          </cell>
        </row>
        <row r="4063">
          <cell r="Q4063">
            <v>25569</v>
          </cell>
        </row>
        <row r="4064">
          <cell r="Q4064">
            <v>25569</v>
          </cell>
        </row>
        <row r="4065">
          <cell r="Q4065">
            <v>25569</v>
          </cell>
        </row>
        <row r="4066">
          <cell r="Q4066">
            <v>25569</v>
          </cell>
        </row>
        <row r="4067">
          <cell r="Q4067">
            <v>25569</v>
          </cell>
        </row>
        <row r="4068">
          <cell r="Q4068">
            <v>25569</v>
          </cell>
        </row>
        <row r="4069">
          <cell r="Q4069">
            <v>25569</v>
          </cell>
        </row>
        <row r="4070">
          <cell r="Q4070">
            <v>25569</v>
          </cell>
        </row>
        <row r="4071">
          <cell r="Q4071">
            <v>25569</v>
          </cell>
        </row>
        <row r="4072">
          <cell r="Q4072">
            <v>25569</v>
          </cell>
        </row>
        <row r="4073">
          <cell r="Q4073">
            <v>25569</v>
          </cell>
        </row>
        <row r="4074">
          <cell r="Q4074">
            <v>25569</v>
          </cell>
        </row>
        <row r="4075">
          <cell r="Q4075">
            <v>25569</v>
          </cell>
        </row>
        <row r="4076">
          <cell r="Q4076">
            <v>25569</v>
          </cell>
        </row>
        <row r="4077">
          <cell r="Q4077">
            <v>25569</v>
          </cell>
        </row>
        <row r="4078">
          <cell r="Q4078">
            <v>25569</v>
          </cell>
        </row>
        <row r="4079">
          <cell r="Q4079">
            <v>25569</v>
          </cell>
        </row>
        <row r="4080">
          <cell r="Q4080">
            <v>25569</v>
          </cell>
        </row>
        <row r="4081">
          <cell r="Q4081">
            <v>25569</v>
          </cell>
        </row>
        <row r="4082">
          <cell r="Q4082">
            <v>25569</v>
          </cell>
        </row>
        <row r="4083">
          <cell r="Q4083">
            <v>25569</v>
          </cell>
        </row>
        <row r="4084">
          <cell r="Q4084">
            <v>25569</v>
          </cell>
        </row>
        <row r="4085">
          <cell r="Q4085">
            <v>25569</v>
          </cell>
        </row>
        <row r="4086">
          <cell r="Q4086">
            <v>25569</v>
          </cell>
        </row>
        <row r="4087">
          <cell r="Q4087">
            <v>25569</v>
          </cell>
        </row>
        <row r="4088">
          <cell r="Q4088">
            <v>25569</v>
          </cell>
        </row>
        <row r="4089">
          <cell r="Q4089">
            <v>25569</v>
          </cell>
        </row>
        <row r="4090">
          <cell r="Q4090">
            <v>25569</v>
          </cell>
        </row>
        <row r="4091">
          <cell r="Q4091">
            <v>25569</v>
          </cell>
        </row>
        <row r="4092">
          <cell r="Q4092">
            <v>25569</v>
          </cell>
        </row>
        <row r="4093">
          <cell r="Q4093">
            <v>25569</v>
          </cell>
        </row>
        <row r="4094">
          <cell r="Q4094">
            <v>25569</v>
          </cell>
        </row>
        <row r="4095">
          <cell r="Q4095">
            <v>25569</v>
          </cell>
        </row>
        <row r="4096">
          <cell r="Q4096">
            <v>25569</v>
          </cell>
        </row>
        <row r="4097">
          <cell r="Q4097">
            <v>25569</v>
          </cell>
        </row>
        <row r="4098">
          <cell r="Q4098">
            <v>25569</v>
          </cell>
        </row>
        <row r="4099">
          <cell r="Q4099">
            <v>25569</v>
          </cell>
        </row>
        <row r="4100">
          <cell r="Q4100">
            <v>25569</v>
          </cell>
        </row>
        <row r="4101">
          <cell r="Q4101">
            <v>25569</v>
          </cell>
        </row>
        <row r="4102">
          <cell r="Q4102">
            <v>25569</v>
          </cell>
        </row>
        <row r="4103">
          <cell r="Q4103">
            <v>25569</v>
          </cell>
        </row>
        <row r="4104">
          <cell r="Q4104">
            <v>25569</v>
          </cell>
        </row>
        <row r="4105">
          <cell r="Q4105">
            <v>25569</v>
          </cell>
        </row>
        <row r="4106">
          <cell r="Q4106">
            <v>25569</v>
          </cell>
        </row>
        <row r="4107">
          <cell r="Q4107">
            <v>25569</v>
          </cell>
        </row>
        <row r="4108">
          <cell r="Q4108">
            <v>25569</v>
          </cell>
        </row>
        <row r="4109">
          <cell r="Q4109">
            <v>25569</v>
          </cell>
        </row>
        <row r="4110">
          <cell r="Q4110">
            <v>25569</v>
          </cell>
        </row>
        <row r="4111">
          <cell r="Q4111">
            <v>25569</v>
          </cell>
        </row>
        <row r="4112">
          <cell r="Q4112">
            <v>25569</v>
          </cell>
        </row>
        <row r="4113">
          <cell r="Q4113">
            <v>25569</v>
          </cell>
        </row>
        <row r="4114">
          <cell r="Q4114">
            <v>25569</v>
          </cell>
        </row>
        <row r="4115">
          <cell r="Q4115">
            <v>25569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sam Qarawi" refreshedDate="44726.66255960648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usam Qarawi" refreshedDate="44727.953528587961" createdVersion="6" refreshedVersion="6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usam Qarawi" refreshedDate="44733.570833101854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1970-01-01T00:00:00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1970" maxValue="2017" count="6">
        <m/>
        <n v="2016"/>
        <n v="2015"/>
        <n v="2014"/>
        <n v="1970"/>
        <n v="2017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" firstHeaderRow="0" firstDataRow="0" firstDataCol="0" rowPageCount="1" colPageCount="1"/>
  <pivotFields count="20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7">
        <item x="4"/>
        <item x="3"/>
        <item x="2"/>
        <item x="1"/>
        <item x="5"/>
        <item x="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name" fld="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4115"/>
  <sheetViews>
    <sheetView topLeftCell="N1" zoomScale="95" zoomScaleNormal="95" workbookViewId="0">
      <pane ySplit="521" topLeftCell="A522" activePane="bottomLeft" state="frozen"/>
      <selection pane="bottomLeft" activeCell="F125" sqref="F125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2.816406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8.453125" style="17" bestFit="1" customWidth="1"/>
    <col min="20" max="20" width="20.363281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5" t="s">
        <v>8366</v>
      </c>
      <c r="U1" t="s">
        <v>8377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  <c r="U2845">
        <f>YEAR(S2845)</f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  <c r="U2847">
        <f t="shared" ref="U2847:U2850" si="180">YEAR(S2847)</f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  <c r="U2848">
        <f t="shared" si="180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  <c r="U2849">
        <f t="shared" si="180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  <c r="U2850">
        <f t="shared" si="180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  <c r="U2852">
        <f>YEAR(S2852)</f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  <c r="U2854">
        <f>YEAR(S2854)</f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  <c r="U2857">
        <f t="shared" ref="U2857:U2858" si="181">YEAR(S2857)</f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  <c r="U2858">
        <f t="shared" si="181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  <c r="U2862">
        <f>YEAR(S2862)</f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  <c r="U2864">
        <f t="shared" ref="U2864:U2865" si="182">YEAR(S2864)</f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  <c r="U2865">
        <f t="shared" si="182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  <c r="U2867">
        <f t="shared" ref="U2867:U2879" si="183">YEAR(S2867)</f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  <c r="U2868">
        <f t="shared" si="183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  <c r="U2869">
        <f t="shared" si="183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  <c r="U2870">
        <f t="shared" si="183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  <c r="U2871">
        <f t="shared" si="183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  <c r="U2872">
        <f t="shared" si="183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  <c r="U2873">
        <f t="shared" si="183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  <c r="U2874">
        <f t="shared" si="183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  <c r="U2875">
        <f t="shared" si="183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  <c r="U2876">
        <f t="shared" si="183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  <c r="U2877">
        <f t="shared" si="183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  <c r="U2878">
        <f t="shared" si="183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  <c r="U2879">
        <f t="shared" si="183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  <c r="U2881">
        <f t="shared" ref="U2881:U2905" si="184">YEAR(S2881)</f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5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  <c r="U2882">
        <f t="shared" si="18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5"/>
        <v>0</v>
      </c>
      <c r="P2883">
        <f t="shared" ref="P2883:P2946" si="186">IFERROR(ROUND(E2883/L2883,2),0)</f>
        <v>0</v>
      </c>
      <c r="Q2883" s="11" t="s">
        <v>8315</v>
      </c>
      <c r="R2883" t="s">
        <v>8316</v>
      </c>
      <c r="S2883" s="17">
        <f t="shared" ref="S2883:S2946" si="187">(((J2883/60)/60)/24)+DATE(1970,1,1)</f>
        <v>41916.597638888888</v>
      </c>
      <c r="T2883" s="17">
        <f t="shared" ref="T2883:T2946" si="188">(((I2883/60)/60)/24)+DATE(1970,1,1)</f>
        <v>41976.639305555553</v>
      </c>
      <c r="U2883">
        <f t="shared" si="184"/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>
        <f t="shared" si="186"/>
        <v>63</v>
      </c>
      <c r="Q2884" s="11" t="s">
        <v>8315</v>
      </c>
      <c r="R2884" t="s">
        <v>8316</v>
      </c>
      <c r="S2884" s="17">
        <f t="shared" si="187"/>
        <v>42461.596273148149</v>
      </c>
      <c r="T2884" s="17">
        <f t="shared" si="188"/>
        <v>42491.596273148149</v>
      </c>
      <c r="U2884">
        <f t="shared" si="184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>
        <f t="shared" si="186"/>
        <v>381.6</v>
      </c>
      <c r="Q2885" s="11" t="s">
        <v>8315</v>
      </c>
      <c r="R2885" t="s">
        <v>8316</v>
      </c>
      <c r="S2885" s="17">
        <f t="shared" si="187"/>
        <v>42370.90320601852</v>
      </c>
      <c r="T2885" s="17">
        <f t="shared" si="188"/>
        <v>42406.207638888889</v>
      </c>
      <c r="U2885">
        <f t="shared" si="184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>
        <f t="shared" si="186"/>
        <v>46.25</v>
      </c>
      <c r="Q2886" s="11" t="s">
        <v>8315</v>
      </c>
      <c r="R2886" t="s">
        <v>8316</v>
      </c>
      <c r="S2886" s="17">
        <f t="shared" si="187"/>
        <v>41948.727256944447</v>
      </c>
      <c r="T2886" s="17">
        <f t="shared" si="188"/>
        <v>41978.727256944447</v>
      </c>
      <c r="U2886">
        <f t="shared" si="184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>
        <f t="shared" si="186"/>
        <v>26</v>
      </c>
      <c r="Q2887" s="11" t="s">
        <v>8315</v>
      </c>
      <c r="R2887" t="s">
        <v>8316</v>
      </c>
      <c r="S2887" s="17">
        <f t="shared" si="187"/>
        <v>42047.07640046296</v>
      </c>
      <c r="T2887" s="17">
        <f t="shared" si="188"/>
        <v>42077.034733796296</v>
      </c>
      <c r="U2887">
        <f t="shared" si="184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>
        <f t="shared" si="186"/>
        <v>10</v>
      </c>
      <c r="Q2888" s="11" t="s">
        <v>8315</v>
      </c>
      <c r="R2888" t="s">
        <v>8316</v>
      </c>
      <c r="S2888" s="17">
        <f t="shared" si="187"/>
        <v>42261.632916666669</v>
      </c>
      <c r="T2888" s="17">
        <f t="shared" si="188"/>
        <v>42266.165972222225</v>
      </c>
      <c r="U2888">
        <f t="shared" si="184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>
        <f t="shared" si="186"/>
        <v>5</v>
      </c>
      <c r="Q2889" s="11" t="s">
        <v>8315</v>
      </c>
      <c r="R2889" t="s">
        <v>8316</v>
      </c>
      <c r="S2889" s="17">
        <f t="shared" si="187"/>
        <v>41985.427361111113</v>
      </c>
      <c r="T2889" s="17">
        <f t="shared" si="188"/>
        <v>42015.427361111113</v>
      </c>
      <c r="U2889">
        <f t="shared" si="184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>
        <f t="shared" si="186"/>
        <v>0</v>
      </c>
      <c r="Q2890" s="11" t="s">
        <v>8315</v>
      </c>
      <c r="R2890" t="s">
        <v>8316</v>
      </c>
      <c r="S2890" s="17">
        <f t="shared" si="187"/>
        <v>41922.535185185188</v>
      </c>
      <c r="T2890" s="17">
        <f t="shared" si="188"/>
        <v>41930.207638888889</v>
      </c>
      <c r="U2890">
        <f t="shared" si="184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>
        <f t="shared" si="186"/>
        <v>81.569999999999993</v>
      </c>
      <c r="Q2891" s="11" t="s">
        <v>8315</v>
      </c>
      <c r="R2891" t="s">
        <v>8316</v>
      </c>
      <c r="S2891" s="17">
        <f t="shared" si="187"/>
        <v>41850.863252314812</v>
      </c>
      <c r="T2891" s="17">
        <f t="shared" si="188"/>
        <v>41880.863252314812</v>
      </c>
      <c r="U2891">
        <f t="shared" si="184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>
        <f t="shared" si="186"/>
        <v>7</v>
      </c>
      <c r="Q2892" s="11" t="s">
        <v>8315</v>
      </c>
      <c r="R2892" t="s">
        <v>8316</v>
      </c>
      <c r="S2892" s="17">
        <f t="shared" si="187"/>
        <v>41831.742962962962</v>
      </c>
      <c r="T2892" s="17">
        <f t="shared" si="188"/>
        <v>41860.125</v>
      </c>
      <c r="U2892">
        <f t="shared" si="184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>
        <f t="shared" si="186"/>
        <v>27.3</v>
      </c>
      <c r="Q2893" s="11" t="s">
        <v>8315</v>
      </c>
      <c r="R2893" t="s">
        <v>8316</v>
      </c>
      <c r="S2893" s="17">
        <f t="shared" si="187"/>
        <v>42415.883425925931</v>
      </c>
      <c r="T2893" s="17">
        <f t="shared" si="188"/>
        <v>42475.84175925926</v>
      </c>
      <c r="U2893">
        <f t="shared" si="184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>
        <f t="shared" si="186"/>
        <v>29.41</v>
      </c>
      <c r="Q2894" s="11" t="s">
        <v>8315</v>
      </c>
      <c r="R2894" t="s">
        <v>8316</v>
      </c>
      <c r="S2894" s="17">
        <f t="shared" si="187"/>
        <v>41869.714166666665</v>
      </c>
      <c r="T2894" s="17">
        <f t="shared" si="188"/>
        <v>41876.875</v>
      </c>
      <c r="U2894">
        <f t="shared" si="184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>
        <f t="shared" si="186"/>
        <v>12.5</v>
      </c>
      <c r="Q2895" s="11" t="s">
        <v>8315</v>
      </c>
      <c r="R2895" t="s">
        <v>8316</v>
      </c>
      <c r="S2895" s="17">
        <f t="shared" si="187"/>
        <v>41953.773090277777</v>
      </c>
      <c r="T2895" s="17">
        <f t="shared" si="188"/>
        <v>42013.083333333328</v>
      </c>
      <c r="U2895">
        <f t="shared" si="184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>
        <f t="shared" si="186"/>
        <v>0</v>
      </c>
      <c r="Q2896" s="11" t="s">
        <v>8315</v>
      </c>
      <c r="R2896" t="s">
        <v>8316</v>
      </c>
      <c r="S2896" s="17">
        <f t="shared" si="187"/>
        <v>42037.986284722225</v>
      </c>
      <c r="T2896" s="17">
        <f t="shared" si="188"/>
        <v>42097.944618055553</v>
      </c>
      <c r="U2896">
        <f t="shared" si="184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>
        <f t="shared" si="186"/>
        <v>5.75</v>
      </c>
      <c r="Q2897" s="11" t="s">
        <v>8315</v>
      </c>
      <c r="R2897" t="s">
        <v>8316</v>
      </c>
      <c r="S2897" s="17">
        <f t="shared" si="187"/>
        <v>41811.555462962962</v>
      </c>
      <c r="T2897" s="17">
        <f t="shared" si="188"/>
        <v>41812.875</v>
      </c>
      <c r="U2897">
        <f t="shared" si="184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>
        <f t="shared" si="186"/>
        <v>52.08</v>
      </c>
      <c r="Q2898" s="11" t="s">
        <v>8315</v>
      </c>
      <c r="R2898" t="s">
        <v>8316</v>
      </c>
      <c r="S2898" s="17">
        <f t="shared" si="187"/>
        <v>42701.908807870372</v>
      </c>
      <c r="T2898" s="17">
        <f t="shared" si="188"/>
        <v>42716.25</v>
      </c>
      <c r="U2898">
        <f t="shared" si="184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>
        <f t="shared" si="186"/>
        <v>183.33</v>
      </c>
      <c r="Q2899" s="11" t="s">
        <v>8315</v>
      </c>
      <c r="R2899" t="s">
        <v>8316</v>
      </c>
      <c r="S2899" s="17">
        <f t="shared" si="187"/>
        <v>42258.646504629629</v>
      </c>
      <c r="T2899" s="17">
        <f t="shared" si="188"/>
        <v>42288.645196759258</v>
      </c>
      <c r="U2899">
        <f t="shared" si="184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>
        <f t="shared" si="186"/>
        <v>26.33</v>
      </c>
      <c r="Q2900" s="11" t="s">
        <v>8315</v>
      </c>
      <c r="R2900" t="s">
        <v>8316</v>
      </c>
      <c r="S2900" s="17">
        <f t="shared" si="187"/>
        <v>42278.664965277778</v>
      </c>
      <c r="T2900" s="17">
        <f t="shared" si="188"/>
        <v>42308.664965277778</v>
      </c>
      <c r="U2900">
        <f t="shared" si="184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>
        <f t="shared" si="186"/>
        <v>0</v>
      </c>
      <c r="Q2901" s="11" t="s">
        <v>8315</v>
      </c>
      <c r="R2901" t="s">
        <v>8316</v>
      </c>
      <c r="S2901" s="17">
        <f t="shared" si="187"/>
        <v>42515.078217592592</v>
      </c>
      <c r="T2901" s="17">
        <f t="shared" si="188"/>
        <v>42575.078217592592</v>
      </c>
      <c r="U2901">
        <f t="shared" si="184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>
        <f t="shared" si="186"/>
        <v>486.43</v>
      </c>
      <c r="Q2902" s="11" t="s">
        <v>8315</v>
      </c>
      <c r="R2902" t="s">
        <v>8316</v>
      </c>
      <c r="S2902" s="17">
        <f t="shared" si="187"/>
        <v>41830.234166666669</v>
      </c>
      <c r="T2902" s="17">
        <f t="shared" si="188"/>
        <v>41860.234166666669</v>
      </c>
      <c r="U2902">
        <f t="shared" si="184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>
        <f t="shared" si="186"/>
        <v>3</v>
      </c>
      <c r="Q2903" s="11" t="s">
        <v>8315</v>
      </c>
      <c r="R2903" t="s">
        <v>8316</v>
      </c>
      <c r="S2903" s="17">
        <f t="shared" si="187"/>
        <v>41982.904386574075</v>
      </c>
      <c r="T2903" s="17">
        <f t="shared" si="188"/>
        <v>42042.904386574075</v>
      </c>
      <c r="U2903">
        <f t="shared" si="184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>
        <f t="shared" si="186"/>
        <v>25</v>
      </c>
      <c r="Q2904" s="11" t="s">
        <v>8315</v>
      </c>
      <c r="R2904" t="s">
        <v>8316</v>
      </c>
      <c r="S2904" s="17">
        <f t="shared" si="187"/>
        <v>42210.439768518518</v>
      </c>
      <c r="T2904" s="17">
        <f t="shared" si="188"/>
        <v>42240.439768518518</v>
      </c>
      <c r="U2904">
        <f t="shared" si="184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>
        <f t="shared" si="186"/>
        <v>9.75</v>
      </c>
      <c r="Q2905" s="11" t="s">
        <v>8315</v>
      </c>
      <c r="R2905" t="s">
        <v>8316</v>
      </c>
      <c r="S2905" s="17">
        <f t="shared" si="187"/>
        <v>42196.166874999995</v>
      </c>
      <c r="T2905" s="17">
        <f t="shared" si="188"/>
        <v>42256.166874999995</v>
      </c>
      <c r="U2905">
        <f t="shared" si="184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>
        <f t="shared" si="186"/>
        <v>18.75</v>
      </c>
      <c r="Q2906" s="11" t="s">
        <v>8315</v>
      </c>
      <c r="R2906" t="s">
        <v>8316</v>
      </c>
      <c r="S2906" s="17">
        <f t="shared" si="187"/>
        <v>41940.967951388891</v>
      </c>
      <c r="T2906" s="17">
        <f t="shared" si="188"/>
        <v>41952.5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>
        <f t="shared" si="186"/>
        <v>36.590000000000003</v>
      </c>
      <c r="Q2907" s="11" t="s">
        <v>8315</v>
      </c>
      <c r="R2907" t="s">
        <v>8316</v>
      </c>
      <c r="S2907" s="17">
        <f t="shared" si="187"/>
        <v>42606.056863425925</v>
      </c>
      <c r="T2907" s="17">
        <f t="shared" si="188"/>
        <v>42620.056863425925</v>
      </c>
      <c r="U2907">
        <f t="shared" ref="U2907:U2911" si="189">YEAR(S2907)</f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>
        <f t="shared" si="186"/>
        <v>80.709999999999994</v>
      </c>
      <c r="Q2908" s="11" t="s">
        <v>8315</v>
      </c>
      <c r="R2908" t="s">
        <v>8316</v>
      </c>
      <c r="S2908" s="17">
        <f t="shared" si="187"/>
        <v>42199.648912037039</v>
      </c>
      <c r="T2908" s="17">
        <f t="shared" si="188"/>
        <v>42217.041666666672</v>
      </c>
      <c r="U2908">
        <f t="shared" si="18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>
        <f t="shared" si="186"/>
        <v>1</v>
      </c>
      <c r="Q2909" s="11" t="s">
        <v>8315</v>
      </c>
      <c r="R2909" t="s">
        <v>8316</v>
      </c>
      <c r="S2909" s="17">
        <f t="shared" si="187"/>
        <v>42444.877743055549</v>
      </c>
      <c r="T2909" s="17">
        <f t="shared" si="188"/>
        <v>42504.877743055549</v>
      </c>
      <c r="U2909">
        <f t="shared" si="18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6"/>
        <v>52.8</v>
      </c>
      <c r="Q2910" s="11" t="s">
        <v>8315</v>
      </c>
      <c r="R2910" t="s">
        <v>8316</v>
      </c>
      <c r="S2910" s="17">
        <f t="shared" si="187"/>
        <v>42499.731701388882</v>
      </c>
      <c r="T2910" s="17">
        <f t="shared" si="188"/>
        <v>42529.731701388882</v>
      </c>
      <c r="U2910">
        <f t="shared" si="18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si="186"/>
        <v>20</v>
      </c>
      <c r="Q2911" s="11" t="s">
        <v>8315</v>
      </c>
      <c r="R2911" t="s">
        <v>8316</v>
      </c>
      <c r="S2911" s="17">
        <f t="shared" si="187"/>
        <v>41929.266215277778</v>
      </c>
      <c r="T2911" s="17">
        <f t="shared" si="188"/>
        <v>41968.823611111111</v>
      </c>
      <c r="U2911">
        <f t="shared" si="18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6"/>
        <v>1</v>
      </c>
      <c r="Q2912" s="11" t="s">
        <v>8315</v>
      </c>
      <c r="R2912" t="s">
        <v>8316</v>
      </c>
      <c r="S2912" s="17">
        <f t="shared" si="187"/>
        <v>42107.841284722221</v>
      </c>
      <c r="T2912" s="17">
        <f t="shared" si="188"/>
        <v>42167.841284722221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6"/>
        <v>46.93</v>
      </c>
      <c r="Q2913" s="11" t="s">
        <v>8315</v>
      </c>
      <c r="R2913" t="s">
        <v>8316</v>
      </c>
      <c r="S2913" s="17">
        <f t="shared" si="187"/>
        <v>42142.768819444449</v>
      </c>
      <c r="T2913" s="17">
        <f t="shared" si="188"/>
        <v>42182.768819444449</v>
      </c>
      <c r="U2913">
        <f t="shared" ref="U2913:U2915" si="190">YEAR(S2913)</f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6"/>
        <v>78.08</v>
      </c>
      <c r="Q2914" s="11" t="s">
        <v>8315</v>
      </c>
      <c r="R2914" t="s">
        <v>8316</v>
      </c>
      <c r="S2914" s="17">
        <f t="shared" si="187"/>
        <v>42354.131643518514</v>
      </c>
      <c r="T2914" s="17">
        <f t="shared" si="188"/>
        <v>42384.131643518514</v>
      </c>
      <c r="U2914">
        <f t="shared" si="190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6"/>
        <v>1</v>
      </c>
      <c r="Q2915" s="11" t="s">
        <v>8315</v>
      </c>
      <c r="R2915" t="s">
        <v>8316</v>
      </c>
      <c r="S2915" s="17">
        <f t="shared" si="187"/>
        <v>41828.922905092593</v>
      </c>
      <c r="T2915" s="17">
        <f t="shared" si="188"/>
        <v>41888.922905092593</v>
      </c>
      <c r="U2915">
        <f t="shared" si="190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6"/>
        <v>1</v>
      </c>
      <c r="Q2916" s="11" t="s">
        <v>8315</v>
      </c>
      <c r="R2916" t="s">
        <v>8316</v>
      </c>
      <c r="S2916" s="17">
        <f t="shared" si="187"/>
        <v>42017.907337962963</v>
      </c>
      <c r="T2916" s="17">
        <f t="shared" si="188"/>
        <v>42077.865671296298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6"/>
        <v>203.67</v>
      </c>
      <c r="Q2917" s="11" t="s">
        <v>8315</v>
      </c>
      <c r="R2917" t="s">
        <v>8316</v>
      </c>
      <c r="S2917" s="17">
        <f t="shared" si="187"/>
        <v>42415.398032407407</v>
      </c>
      <c r="T2917" s="17">
        <f t="shared" si="188"/>
        <v>42445.356365740736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6"/>
        <v>20.71</v>
      </c>
      <c r="Q2918" s="11" t="s">
        <v>8315</v>
      </c>
      <c r="R2918" t="s">
        <v>8316</v>
      </c>
      <c r="S2918" s="17">
        <f t="shared" si="187"/>
        <v>41755.476724537039</v>
      </c>
      <c r="T2918" s="17">
        <f t="shared" si="188"/>
        <v>41778.476724537039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6"/>
        <v>48.56</v>
      </c>
      <c r="Q2919" s="11" t="s">
        <v>8315</v>
      </c>
      <c r="R2919" t="s">
        <v>8316</v>
      </c>
      <c r="S2919" s="17">
        <f t="shared" si="187"/>
        <v>42245.234340277777</v>
      </c>
      <c r="T2919" s="17">
        <f t="shared" si="188"/>
        <v>42263.234340277777</v>
      </c>
      <c r="U2919">
        <f t="shared" ref="U2919:U2921" si="191">YEAR(S2919)</f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6"/>
        <v>68.099999999999994</v>
      </c>
      <c r="Q2920" s="11" t="s">
        <v>8315</v>
      </c>
      <c r="R2920" t="s">
        <v>8316</v>
      </c>
      <c r="S2920" s="17">
        <f t="shared" si="187"/>
        <v>42278.629710648151</v>
      </c>
      <c r="T2920" s="17">
        <f t="shared" si="188"/>
        <v>42306.629710648151</v>
      </c>
      <c r="U2920">
        <f t="shared" si="191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>
        <f t="shared" si="186"/>
        <v>8.5</v>
      </c>
      <c r="Q2921" s="11" t="s">
        <v>8315</v>
      </c>
      <c r="R2921" t="s">
        <v>8316</v>
      </c>
      <c r="S2921" s="17">
        <f t="shared" si="187"/>
        <v>41826.61954861111</v>
      </c>
      <c r="T2921" s="17">
        <f t="shared" si="188"/>
        <v>41856.61954861111</v>
      </c>
      <c r="U2921">
        <f t="shared" si="191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6"/>
        <v>51.62</v>
      </c>
      <c r="Q2922" s="11" t="s">
        <v>8315</v>
      </c>
      <c r="R2922" t="s">
        <v>8316</v>
      </c>
      <c r="S2922" s="17">
        <f t="shared" si="187"/>
        <v>42058.792476851857</v>
      </c>
      <c r="T2922" s="17">
        <f t="shared" si="188"/>
        <v>42088.750810185185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6"/>
        <v>43</v>
      </c>
      <c r="Q2923" s="11" t="s">
        <v>8315</v>
      </c>
      <c r="R2923" t="s">
        <v>8357</v>
      </c>
      <c r="S2923" s="17">
        <f t="shared" si="187"/>
        <v>41877.886620370373</v>
      </c>
      <c r="T2923" s="17">
        <f t="shared" si="188"/>
        <v>41907.886620370373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6"/>
        <v>83.33</v>
      </c>
      <c r="Q2924" s="11" t="s">
        <v>8315</v>
      </c>
      <c r="R2924" t="s">
        <v>8357</v>
      </c>
      <c r="S2924" s="17">
        <f t="shared" si="187"/>
        <v>42097.874155092592</v>
      </c>
      <c r="T2924" s="17">
        <f t="shared" si="188"/>
        <v>42142.874155092592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6"/>
        <v>30</v>
      </c>
      <c r="Q2925" s="11" t="s">
        <v>8315</v>
      </c>
      <c r="R2925" t="s">
        <v>8357</v>
      </c>
      <c r="S2925" s="17">
        <f t="shared" si="187"/>
        <v>42013.15253472222</v>
      </c>
      <c r="T2925" s="17">
        <f t="shared" si="188"/>
        <v>42028.125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6"/>
        <v>175.51</v>
      </c>
      <c r="Q2926" s="11" t="s">
        <v>8315</v>
      </c>
      <c r="R2926" t="s">
        <v>8357</v>
      </c>
      <c r="S2926" s="17">
        <f t="shared" si="187"/>
        <v>42103.556828703702</v>
      </c>
      <c r="T2926" s="17">
        <f t="shared" si="188"/>
        <v>42133.165972222225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6"/>
        <v>231.66</v>
      </c>
      <c r="Q2927" s="11" t="s">
        <v>8315</v>
      </c>
      <c r="R2927" t="s">
        <v>8357</v>
      </c>
      <c r="S2927" s="17">
        <f t="shared" si="187"/>
        <v>41863.584120370368</v>
      </c>
      <c r="T2927" s="17">
        <f t="shared" si="188"/>
        <v>41893.584120370368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6"/>
        <v>75</v>
      </c>
      <c r="Q2928" s="11" t="s">
        <v>8315</v>
      </c>
      <c r="R2928" t="s">
        <v>8357</v>
      </c>
      <c r="S2928" s="17">
        <f t="shared" si="187"/>
        <v>42044.765960648147</v>
      </c>
      <c r="T2928" s="17">
        <f t="shared" si="188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6"/>
        <v>112.14</v>
      </c>
      <c r="Q2929" s="11" t="s">
        <v>8315</v>
      </c>
      <c r="R2929" t="s">
        <v>8357</v>
      </c>
      <c r="S2929" s="17">
        <f t="shared" si="187"/>
        <v>41806.669317129628</v>
      </c>
      <c r="T2929" s="17">
        <f t="shared" si="188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6"/>
        <v>41.67</v>
      </c>
      <c r="Q2930" s="11" t="s">
        <v>8315</v>
      </c>
      <c r="R2930" t="s">
        <v>8357</v>
      </c>
      <c r="S2930" s="17">
        <f t="shared" si="187"/>
        <v>42403.998217592598</v>
      </c>
      <c r="T2930" s="17">
        <f t="shared" si="188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6"/>
        <v>255.17</v>
      </c>
      <c r="Q2931" s="11" t="s">
        <v>8315</v>
      </c>
      <c r="R2931" t="s">
        <v>8357</v>
      </c>
      <c r="S2931" s="17">
        <f t="shared" si="187"/>
        <v>41754.564328703702</v>
      </c>
      <c r="T2931" s="17">
        <f t="shared" si="188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6"/>
        <v>162.77000000000001</v>
      </c>
      <c r="Q2932" s="11" t="s">
        <v>8315</v>
      </c>
      <c r="R2932" t="s">
        <v>8357</v>
      </c>
      <c r="S2932" s="17">
        <f t="shared" si="187"/>
        <v>42101.584074074075</v>
      </c>
      <c r="T2932" s="17">
        <f t="shared" si="188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6"/>
        <v>88.33</v>
      </c>
      <c r="Q2933" s="11" t="s">
        <v>8315</v>
      </c>
      <c r="R2933" t="s">
        <v>8357</v>
      </c>
      <c r="S2933" s="17">
        <f t="shared" si="187"/>
        <v>41872.291238425925</v>
      </c>
      <c r="T2933" s="17">
        <f t="shared" si="188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6"/>
        <v>85.74</v>
      </c>
      <c r="Q2934" s="11" t="s">
        <v>8315</v>
      </c>
      <c r="R2934" t="s">
        <v>8357</v>
      </c>
      <c r="S2934" s="17">
        <f t="shared" si="187"/>
        <v>42025.164780092593</v>
      </c>
      <c r="T2934" s="17">
        <f t="shared" si="188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6"/>
        <v>47.57</v>
      </c>
      <c r="Q2935" s="11" t="s">
        <v>8315</v>
      </c>
      <c r="R2935" t="s">
        <v>8357</v>
      </c>
      <c r="S2935" s="17">
        <f t="shared" si="187"/>
        <v>42495.956631944442</v>
      </c>
      <c r="T2935" s="17">
        <f t="shared" si="188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6"/>
        <v>72.97</v>
      </c>
      <c r="Q2936" s="11" t="s">
        <v>8315</v>
      </c>
      <c r="R2936" t="s">
        <v>8357</v>
      </c>
      <c r="S2936" s="17">
        <f t="shared" si="187"/>
        <v>41775.636157407411</v>
      </c>
      <c r="T2936" s="17">
        <f t="shared" si="188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6"/>
        <v>90.54</v>
      </c>
      <c r="Q2937" s="11" t="s">
        <v>8315</v>
      </c>
      <c r="R2937" t="s">
        <v>8357</v>
      </c>
      <c r="S2937" s="17">
        <f t="shared" si="187"/>
        <v>42553.583425925928</v>
      </c>
      <c r="T2937" s="17">
        <f t="shared" si="188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6"/>
        <v>37.65</v>
      </c>
      <c r="Q2938" s="11" t="s">
        <v>8315</v>
      </c>
      <c r="R2938" t="s">
        <v>8357</v>
      </c>
      <c r="S2938" s="17">
        <f t="shared" si="187"/>
        <v>41912.650729166664</v>
      </c>
      <c r="T2938" s="17">
        <f t="shared" si="188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6"/>
        <v>36.36</v>
      </c>
      <c r="Q2939" s="11" t="s">
        <v>8315</v>
      </c>
      <c r="R2939" t="s">
        <v>8357</v>
      </c>
      <c r="S2939" s="17">
        <f t="shared" si="187"/>
        <v>41803.457326388889</v>
      </c>
      <c r="T2939" s="17">
        <f t="shared" si="188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6"/>
        <v>126.72</v>
      </c>
      <c r="Q2940" s="11" t="s">
        <v>8315</v>
      </c>
      <c r="R2940" t="s">
        <v>8357</v>
      </c>
      <c r="S2940" s="17">
        <f t="shared" si="187"/>
        <v>42004.703865740739</v>
      </c>
      <c r="T2940" s="17">
        <f t="shared" si="188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6"/>
        <v>329.2</v>
      </c>
      <c r="Q2941" s="11" t="s">
        <v>8315</v>
      </c>
      <c r="R2941" t="s">
        <v>8357</v>
      </c>
      <c r="S2941" s="17">
        <f t="shared" si="187"/>
        <v>41845.809166666666</v>
      </c>
      <c r="T2941" s="17">
        <f t="shared" si="188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6"/>
        <v>81.239999999999995</v>
      </c>
      <c r="Q2942" s="11" t="s">
        <v>8315</v>
      </c>
      <c r="R2942" t="s">
        <v>8357</v>
      </c>
      <c r="S2942" s="17">
        <f t="shared" si="187"/>
        <v>41982.773356481484</v>
      </c>
      <c r="T2942" s="17">
        <f t="shared" si="188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11" t="s">
        <v>8315</v>
      </c>
      <c r="R2943" t="s">
        <v>8355</v>
      </c>
      <c r="S2943" s="17">
        <f t="shared" si="187"/>
        <v>42034.960127314815</v>
      </c>
      <c r="T2943" s="17">
        <f t="shared" si="188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11" t="s">
        <v>8315</v>
      </c>
      <c r="R2944" t="s">
        <v>8355</v>
      </c>
      <c r="S2944" s="17">
        <f t="shared" si="187"/>
        <v>42334.803923611107</v>
      </c>
      <c r="T2944" s="17">
        <f t="shared" si="188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11" t="s">
        <v>8315</v>
      </c>
      <c r="R2945" t="s">
        <v>8355</v>
      </c>
      <c r="S2945" s="17">
        <f t="shared" si="187"/>
        <v>42077.129398148143</v>
      </c>
      <c r="T2945" s="17">
        <f t="shared" si="188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2">ROUND(E2946/D2946*100,0)</f>
        <v>1</v>
      </c>
      <c r="P2946">
        <f t="shared" si="186"/>
        <v>100</v>
      </c>
      <c r="Q2946" s="11" t="s">
        <v>8315</v>
      </c>
      <c r="R2946" t="s">
        <v>8355</v>
      </c>
      <c r="S2946" s="17">
        <f t="shared" si="187"/>
        <v>42132.9143287037</v>
      </c>
      <c r="T2946" s="17">
        <f t="shared" si="188"/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2"/>
        <v>0</v>
      </c>
      <c r="P2947">
        <f t="shared" ref="P2947:P3010" si="193">IFERROR(ROUND(E2947/L2947,2),0)</f>
        <v>0</v>
      </c>
      <c r="Q2947" s="11" t="s">
        <v>8315</v>
      </c>
      <c r="R2947" t="s">
        <v>8355</v>
      </c>
      <c r="S2947" s="17">
        <f t="shared" ref="S2947:S3010" si="194">(((J2947/60)/60)/24)+DATE(1970,1,1)</f>
        <v>42118.139583333337</v>
      </c>
      <c r="T2947" s="17">
        <f t="shared" ref="T2947:T3010" si="195">(((I2947/60)/60)/24)+DATE(1970,1,1)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2"/>
        <v>0</v>
      </c>
      <c r="P2948">
        <f t="shared" si="193"/>
        <v>1</v>
      </c>
      <c r="Q2948" s="11" t="s">
        <v>8315</v>
      </c>
      <c r="R2948" t="s">
        <v>8355</v>
      </c>
      <c r="S2948" s="17">
        <f t="shared" si="194"/>
        <v>42567.531157407408</v>
      </c>
      <c r="T2948" s="17">
        <f t="shared" si="195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2"/>
        <v>4</v>
      </c>
      <c r="P2949">
        <f t="shared" si="193"/>
        <v>82.46</v>
      </c>
      <c r="Q2949" s="11" t="s">
        <v>8315</v>
      </c>
      <c r="R2949" t="s">
        <v>8355</v>
      </c>
      <c r="S2949" s="17">
        <f t="shared" si="194"/>
        <v>42649.562118055561</v>
      </c>
      <c r="T2949" s="17">
        <f t="shared" si="195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2"/>
        <v>0</v>
      </c>
      <c r="P2950">
        <f t="shared" si="193"/>
        <v>2.67</v>
      </c>
      <c r="Q2950" s="11" t="s">
        <v>8315</v>
      </c>
      <c r="R2950" t="s">
        <v>8355</v>
      </c>
      <c r="S2950" s="17">
        <f t="shared" si="194"/>
        <v>42097.649224537032</v>
      </c>
      <c r="T2950" s="17">
        <f t="shared" si="195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2"/>
        <v>3</v>
      </c>
      <c r="P2951">
        <f t="shared" si="193"/>
        <v>12.5</v>
      </c>
      <c r="Q2951" s="11" t="s">
        <v>8315</v>
      </c>
      <c r="R2951" t="s">
        <v>8355</v>
      </c>
      <c r="S2951" s="17">
        <f t="shared" si="194"/>
        <v>42297.823113425926</v>
      </c>
      <c r="T2951" s="17">
        <f t="shared" si="195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2"/>
        <v>0</v>
      </c>
      <c r="P2952">
        <f t="shared" si="193"/>
        <v>0</v>
      </c>
      <c r="Q2952" s="11" t="s">
        <v>8315</v>
      </c>
      <c r="R2952" t="s">
        <v>8355</v>
      </c>
      <c r="S2952" s="17">
        <f t="shared" si="194"/>
        <v>42362.36518518519</v>
      </c>
      <c r="T2952" s="17">
        <f t="shared" si="195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2"/>
        <v>2</v>
      </c>
      <c r="P2953">
        <f t="shared" si="193"/>
        <v>18.899999999999999</v>
      </c>
      <c r="Q2953" s="11" t="s">
        <v>8315</v>
      </c>
      <c r="R2953" t="s">
        <v>8355</v>
      </c>
      <c r="S2953" s="17">
        <f t="shared" si="194"/>
        <v>41872.802928240737</v>
      </c>
      <c r="T2953" s="17">
        <f t="shared" si="195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2"/>
        <v>8</v>
      </c>
      <c r="P2954">
        <f t="shared" si="193"/>
        <v>200.63</v>
      </c>
      <c r="Q2954" s="11" t="s">
        <v>8315</v>
      </c>
      <c r="R2954" t="s">
        <v>8355</v>
      </c>
      <c r="S2954" s="17">
        <f t="shared" si="194"/>
        <v>42628.690266203703</v>
      </c>
      <c r="T2954" s="17">
        <f t="shared" si="195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2"/>
        <v>0</v>
      </c>
      <c r="P2955">
        <f t="shared" si="193"/>
        <v>201.67</v>
      </c>
      <c r="Q2955" s="11" t="s">
        <v>8315</v>
      </c>
      <c r="R2955" t="s">
        <v>8355</v>
      </c>
      <c r="S2955" s="17">
        <f t="shared" si="194"/>
        <v>42255.791909722218</v>
      </c>
      <c r="T2955" s="17">
        <f t="shared" si="195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2"/>
        <v>0</v>
      </c>
      <c r="P2956">
        <f t="shared" si="193"/>
        <v>0</v>
      </c>
      <c r="Q2956" s="11" t="s">
        <v>8315</v>
      </c>
      <c r="R2956" t="s">
        <v>8355</v>
      </c>
      <c r="S2956" s="17">
        <f t="shared" si="194"/>
        <v>42790.583368055552</v>
      </c>
      <c r="T2956" s="17">
        <f t="shared" si="195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2"/>
        <v>60</v>
      </c>
      <c r="P2957">
        <f t="shared" si="193"/>
        <v>65</v>
      </c>
      <c r="Q2957" s="11" t="s">
        <v>8315</v>
      </c>
      <c r="R2957" t="s">
        <v>8355</v>
      </c>
      <c r="S2957" s="17">
        <f t="shared" si="194"/>
        <v>42141.741307870368</v>
      </c>
      <c r="T2957" s="17">
        <f t="shared" si="195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2"/>
        <v>17</v>
      </c>
      <c r="P2958">
        <f t="shared" si="193"/>
        <v>66.099999999999994</v>
      </c>
      <c r="Q2958" s="11" t="s">
        <v>8315</v>
      </c>
      <c r="R2958" t="s">
        <v>8355</v>
      </c>
      <c r="S2958" s="17">
        <f t="shared" si="194"/>
        <v>42464.958912037036</v>
      </c>
      <c r="T2958" s="17">
        <f t="shared" si="195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2"/>
        <v>2</v>
      </c>
      <c r="P2959">
        <f t="shared" si="193"/>
        <v>93.33</v>
      </c>
      <c r="Q2959" s="11" t="s">
        <v>8315</v>
      </c>
      <c r="R2959" t="s">
        <v>8355</v>
      </c>
      <c r="S2959" s="17">
        <f t="shared" si="194"/>
        <v>42031.011249999996</v>
      </c>
      <c r="T2959" s="17">
        <f t="shared" si="195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2"/>
        <v>0</v>
      </c>
      <c r="P2960">
        <f t="shared" si="193"/>
        <v>0</v>
      </c>
      <c r="Q2960" s="11" t="s">
        <v>8315</v>
      </c>
      <c r="R2960" t="s">
        <v>8355</v>
      </c>
      <c r="S2960" s="17">
        <f t="shared" si="194"/>
        <v>42438.779131944444</v>
      </c>
      <c r="T2960" s="17">
        <f t="shared" si="195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2"/>
        <v>0</v>
      </c>
      <c r="P2961">
        <f t="shared" si="193"/>
        <v>0</v>
      </c>
      <c r="Q2961" s="11" t="s">
        <v>8315</v>
      </c>
      <c r="R2961" t="s">
        <v>8355</v>
      </c>
      <c r="S2961" s="17">
        <f t="shared" si="194"/>
        <v>42498.008391203708</v>
      </c>
      <c r="T2961" s="17">
        <f t="shared" si="195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2"/>
        <v>0</v>
      </c>
      <c r="P2962">
        <f t="shared" si="193"/>
        <v>0</v>
      </c>
      <c r="Q2962" s="11" t="s">
        <v>8315</v>
      </c>
      <c r="R2962" t="s">
        <v>8355</v>
      </c>
      <c r="S2962" s="17">
        <f t="shared" si="194"/>
        <v>41863.757210648146</v>
      </c>
      <c r="T2962" s="17">
        <f t="shared" si="195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2"/>
        <v>110</v>
      </c>
      <c r="P2963">
        <f t="shared" si="193"/>
        <v>50.75</v>
      </c>
      <c r="Q2963" s="11" t="s">
        <v>8315</v>
      </c>
      <c r="R2963" t="s">
        <v>8316</v>
      </c>
      <c r="S2963" s="17">
        <f t="shared" si="194"/>
        <v>42061.212488425925</v>
      </c>
      <c r="T2963" s="17">
        <f t="shared" si="195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2"/>
        <v>122</v>
      </c>
      <c r="P2964">
        <f t="shared" si="193"/>
        <v>60.9</v>
      </c>
      <c r="Q2964" s="11" t="s">
        <v>8315</v>
      </c>
      <c r="R2964" t="s">
        <v>8316</v>
      </c>
      <c r="S2964" s="17">
        <f t="shared" si="194"/>
        <v>42036.24428240741</v>
      </c>
      <c r="T2964" s="17">
        <f t="shared" si="195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2"/>
        <v>107</v>
      </c>
      <c r="P2965">
        <f t="shared" si="193"/>
        <v>109.03</v>
      </c>
      <c r="Q2965" s="11" t="s">
        <v>8315</v>
      </c>
      <c r="R2965" t="s">
        <v>8316</v>
      </c>
      <c r="S2965" s="17">
        <f t="shared" si="194"/>
        <v>42157.470185185186</v>
      </c>
      <c r="T2965" s="17">
        <f t="shared" si="195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2"/>
        <v>101</v>
      </c>
      <c r="P2966">
        <f t="shared" si="193"/>
        <v>25.69</v>
      </c>
      <c r="Q2966" s="11" t="s">
        <v>8315</v>
      </c>
      <c r="R2966" t="s">
        <v>8316</v>
      </c>
      <c r="S2966" s="17">
        <f t="shared" si="194"/>
        <v>41827.909942129627</v>
      </c>
      <c r="T2966" s="17">
        <f t="shared" si="195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2"/>
        <v>109</v>
      </c>
      <c r="P2967">
        <f t="shared" si="193"/>
        <v>41.92</v>
      </c>
      <c r="Q2967" s="11" t="s">
        <v>8315</v>
      </c>
      <c r="R2967" t="s">
        <v>8316</v>
      </c>
      <c r="S2967" s="17">
        <f t="shared" si="194"/>
        <v>42162.729548611111</v>
      </c>
      <c r="T2967" s="17">
        <f t="shared" si="195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2"/>
        <v>114</v>
      </c>
      <c r="P2968">
        <f t="shared" si="193"/>
        <v>88.77</v>
      </c>
      <c r="Q2968" s="11" t="s">
        <v>8315</v>
      </c>
      <c r="R2968" t="s">
        <v>8316</v>
      </c>
      <c r="S2968" s="17">
        <f t="shared" si="194"/>
        <v>42233.738564814819</v>
      </c>
      <c r="T2968" s="17">
        <f t="shared" si="195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2"/>
        <v>114</v>
      </c>
      <c r="P2969">
        <f t="shared" si="193"/>
        <v>80.23</v>
      </c>
      <c r="Q2969" s="11" t="s">
        <v>8315</v>
      </c>
      <c r="R2969" t="s">
        <v>8316</v>
      </c>
      <c r="S2969" s="17">
        <f t="shared" si="194"/>
        <v>42042.197824074072</v>
      </c>
      <c r="T2969" s="17">
        <f t="shared" si="195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2"/>
        <v>106</v>
      </c>
      <c r="P2970">
        <f t="shared" si="193"/>
        <v>78.94</v>
      </c>
      <c r="Q2970" s="11" t="s">
        <v>8315</v>
      </c>
      <c r="R2970" t="s">
        <v>8316</v>
      </c>
      <c r="S2970" s="17">
        <f t="shared" si="194"/>
        <v>42585.523842592593</v>
      </c>
      <c r="T2970" s="17">
        <f t="shared" si="195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2"/>
        <v>163</v>
      </c>
      <c r="P2971">
        <f t="shared" si="193"/>
        <v>95.59</v>
      </c>
      <c r="Q2971" s="11" t="s">
        <v>8315</v>
      </c>
      <c r="R2971" t="s">
        <v>8316</v>
      </c>
      <c r="S2971" s="17">
        <f t="shared" si="194"/>
        <v>42097.786493055552</v>
      </c>
      <c r="T2971" s="17">
        <f t="shared" si="195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2"/>
        <v>106</v>
      </c>
      <c r="P2972">
        <f t="shared" si="193"/>
        <v>69.89</v>
      </c>
      <c r="Q2972" s="11" t="s">
        <v>8315</v>
      </c>
      <c r="R2972" t="s">
        <v>8316</v>
      </c>
      <c r="S2972" s="17">
        <f t="shared" si="194"/>
        <v>41808.669571759259</v>
      </c>
      <c r="T2972" s="17">
        <f t="shared" si="195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2"/>
        <v>100</v>
      </c>
      <c r="P2973">
        <f t="shared" si="193"/>
        <v>74.53</v>
      </c>
      <c r="Q2973" s="11" t="s">
        <v>8315</v>
      </c>
      <c r="R2973" t="s">
        <v>8316</v>
      </c>
      <c r="S2973" s="17">
        <f t="shared" si="194"/>
        <v>41852.658310185187</v>
      </c>
      <c r="T2973" s="17">
        <f t="shared" si="195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2"/>
        <v>105</v>
      </c>
      <c r="P2974">
        <f t="shared" si="193"/>
        <v>123.94</v>
      </c>
      <c r="Q2974" s="11" t="s">
        <v>8315</v>
      </c>
      <c r="R2974" t="s">
        <v>8316</v>
      </c>
      <c r="S2974" s="17">
        <f t="shared" si="194"/>
        <v>42694.110185185185</v>
      </c>
      <c r="T2974" s="17">
        <f t="shared" si="195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2"/>
        <v>175</v>
      </c>
      <c r="P2975">
        <f t="shared" si="193"/>
        <v>264.85000000000002</v>
      </c>
      <c r="Q2975" s="11" t="s">
        <v>8315</v>
      </c>
      <c r="R2975" t="s">
        <v>8316</v>
      </c>
      <c r="S2975" s="17">
        <f t="shared" si="194"/>
        <v>42341.818379629629</v>
      </c>
      <c r="T2975" s="17">
        <f t="shared" si="195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93"/>
        <v>58.62</v>
      </c>
      <c r="Q2976" s="11" t="s">
        <v>8315</v>
      </c>
      <c r="R2976" t="s">
        <v>8316</v>
      </c>
      <c r="S2976" s="17">
        <f t="shared" si="194"/>
        <v>41880.061006944445</v>
      </c>
      <c r="T2976" s="17">
        <f t="shared" si="195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93"/>
        <v>70.88</v>
      </c>
      <c r="Q2977" s="11" t="s">
        <v>8315</v>
      </c>
      <c r="R2977" t="s">
        <v>8316</v>
      </c>
      <c r="S2977" s="17">
        <f t="shared" si="194"/>
        <v>41941.683865740742</v>
      </c>
      <c r="T2977" s="17">
        <f t="shared" si="195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93"/>
        <v>8.57</v>
      </c>
      <c r="Q2978" s="11" t="s">
        <v>8315</v>
      </c>
      <c r="R2978" t="s">
        <v>8316</v>
      </c>
      <c r="S2978" s="17">
        <f t="shared" si="194"/>
        <v>42425.730671296296</v>
      </c>
      <c r="T2978" s="17">
        <f t="shared" si="195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93"/>
        <v>113.57</v>
      </c>
      <c r="Q2979" s="11" t="s">
        <v>8315</v>
      </c>
      <c r="R2979" t="s">
        <v>8316</v>
      </c>
      <c r="S2979" s="17">
        <f t="shared" si="194"/>
        <v>42026.88118055556</v>
      </c>
      <c r="T2979" s="17">
        <f t="shared" si="195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93"/>
        <v>60.69</v>
      </c>
      <c r="Q2980" s="11" t="s">
        <v>8315</v>
      </c>
      <c r="R2980" t="s">
        <v>8316</v>
      </c>
      <c r="S2980" s="17">
        <f t="shared" si="194"/>
        <v>41922.640590277777</v>
      </c>
      <c r="T2980" s="17">
        <f t="shared" si="195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93"/>
        <v>110.22</v>
      </c>
      <c r="Q2981" s="11" t="s">
        <v>8315</v>
      </c>
      <c r="R2981" t="s">
        <v>8316</v>
      </c>
      <c r="S2981" s="17">
        <f t="shared" si="194"/>
        <v>41993.824340277773</v>
      </c>
      <c r="T2981" s="17">
        <f t="shared" si="195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93"/>
        <v>136.46</v>
      </c>
      <c r="Q2982" s="11" t="s">
        <v>8315</v>
      </c>
      <c r="R2982" t="s">
        <v>8316</v>
      </c>
      <c r="S2982" s="17">
        <f t="shared" si="194"/>
        <v>42219.915856481486</v>
      </c>
      <c r="T2982" s="17">
        <f t="shared" si="195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93"/>
        <v>53.16</v>
      </c>
      <c r="Q2983" s="11" t="s">
        <v>8315</v>
      </c>
      <c r="R2983" t="s">
        <v>8355</v>
      </c>
      <c r="S2983" s="17">
        <f t="shared" si="194"/>
        <v>42225.559675925921</v>
      </c>
      <c r="T2983" s="17">
        <f t="shared" si="195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93"/>
        <v>86.49</v>
      </c>
      <c r="Q2984" s="11" t="s">
        <v>8315</v>
      </c>
      <c r="R2984" t="s">
        <v>8355</v>
      </c>
      <c r="S2984" s="17">
        <f t="shared" si="194"/>
        <v>42381.686840277776</v>
      </c>
      <c r="T2984" s="17">
        <f t="shared" si="195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93"/>
        <v>155.24</v>
      </c>
      <c r="Q2985" s="11" t="s">
        <v>8315</v>
      </c>
      <c r="R2985" t="s">
        <v>8355</v>
      </c>
      <c r="S2985" s="17">
        <f t="shared" si="194"/>
        <v>41894.632361111115</v>
      </c>
      <c r="T2985" s="17">
        <f t="shared" si="195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93"/>
        <v>115.08</v>
      </c>
      <c r="Q2986" s="11" t="s">
        <v>8315</v>
      </c>
      <c r="R2986" t="s">
        <v>8355</v>
      </c>
      <c r="S2986" s="17">
        <f t="shared" si="194"/>
        <v>42576.278715277775</v>
      </c>
      <c r="T2986" s="17">
        <f t="shared" si="195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93"/>
        <v>109.59</v>
      </c>
      <c r="Q2987" s="11" t="s">
        <v>8315</v>
      </c>
      <c r="R2987" t="s">
        <v>8355</v>
      </c>
      <c r="S2987" s="17">
        <f t="shared" si="194"/>
        <v>42654.973703703698</v>
      </c>
      <c r="T2987" s="17">
        <f t="shared" si="195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93"/>
        <v>45.21</v>
      </c>
      <c r="Q2988" s="11" t="s">
        <v>8315</v>
      </c>
      <c r="R2988" t="s">
        <v>8355</v>
      </c>
      <c r="S2988" s="17">
        <f t="shared" si="194"/>
        <v>42431.500069444446</v>
      </c>
      <c r="T2988" s="17">
        <f t="shared" si="195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93"/>
        <v>104.15</v>
      </c>
      <c r="Q2989" s="11" t="s">
        <v>8315</v>
      </c>
      <c r="R2989" t="s">
        <v>8355</v>
      </c>
      <c r="S2989" s="17">
        <f t="shared" si="194"/>
        <v>42627.307303240741</v>
      </c>
      <c r="T2989" s="17">
        <f t="shared" si="195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93"/>
        <v>35.71</v>
      </c>
      <c r="Q2990" s="11" t="s">
        <v>8315</v>
      </c>
      <c r="R2990" t="s">
        <v>8355</v>
      </c>
      <c r="S2990" s="17">
        <f t="shared" si="194"/>
        <v>42511.362048611118</v>
      </c>
      <c r="T2990" s="17">
        <f t="shared" si="195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93"/>
        <v>97</v>
      </c>
      <c r="Q2991" s="11" t="s">
        <v>8315</v>
      </c>
      <c r="R2991" t="s">
        <v>8355</v>
      </c>
      <c r="S2991" s="17">
        <f t="shared" si="194"/>
        <v>42337.02039351852</v>
      </c>
      <c r="T2991" s="17">
        <f t="shared" si="195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93"/>
        <v>370.37</v>
      </c>
      <c r="Q2992" s="11" t="s">
        <v>8315</v>
      </c>
      <c r="R2992" t="s">
        <v>8355</v>
      </c>
      <c r="S2992" s="17">
        <f t="shared" si="194"/>
        <v>42341.57430555555</v>
      </c>
      <c r="T2992" s="17">
        <f t="shared" si="195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93"/>
        <v>94.41</v>
      </c>
      <c r="Q2993" s="11" t="s">
        <v>8315</v>
      </c>
      <c r="R2993" t="s">
        <v>8355</v>
      </c>
      <c r="S2993" s="17">
        <f t="shared" si="194"/>
        <v>42740.837152777778</v>
      </c>
      <c r="T2993" s="17">
        <f t="shared" si="195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93"/>
        <v>48.98</v>
      </c>
      <c r="Q2994" s="11" t="s">
        <v>8315</v>
      </c>
      <c r="R2994" t="s">
        <v>8355</v>
      </c>
      <c r="S2994" s="17">
        <f t="shared" si="194"/>
        <v>42622.767476851848</v>
      </c>
      <c r="T2994" s="17">
        <f t="shared" si="195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2"/>
        <v>100</v>
      </c>
      <c r="P2995">
        <f t="shared" si="193"/>
        <v>45.59</v>
      </c>
      <c r="Q2995" s="11" t="s">
        <v>8315</v>
      </c>
      <c r="R2995" t="s">
        <v>8355</v>
      </c>
      <c r="S2995" s="17">
        <f t="shared" si="194"/>
        <v>42390.838738425926</v>
      </c>
      <c r="T2995" s="17">
        <f t="shared" si="195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2"/>
        <v>458</v>
      </c>
      <c r="P2996">
        <f t="shared" si="193"/>
        <v>23.28</v>
      </c>
      <c r="Q2996" s="11" t="s">
        <v>8315</v>
      </c>
      <c r="R2996" t="s">
        <v>8355</v>
      </c>
      <c r="S2996" s="17">
        <f t="shared" si="194"/>
        <v>41885.478842592594</v>
      </c>
      <c r="T2996" s="17">
        <f t="shared" si="195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2"/>
        <v>105</v>
      </c>
      <c r="P2997">
        <f t="shared" si="193"/>
        <v>63.23</v>
      </c>
      <c r="Q2997" s="11" t="s">
        <v>8315</v>
      </c>
      <c r="R2997" t="s">
        <v>8355</v>
      </c>
      <c r="S2997" s="17">
        <f t="shared" si="194"/>
        <v>42724.665173611109</v>
      </c>
      <c r="T2997" s="17">
        <f t="shared" si="195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2"/>
        <v>172</v>
      </c>
      <c r="P2998">
        <f t="shared" si="193"/>
        <v>153.52000000000001</v>
      </c>
      <c r="Q2998" s="11" t="s">
        <v>8315</v>
      </c>
      <c r="R2998" t="s">
        <v>8355</v>
      </c>
      <c r="S2998" s="17">
        <f t="shared" si="194"/>
        <v>42090.912500000006</v>
      </c>
      <c r="T2998" s="17">
        <f t="shared" si="195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2"/>
        <v>104</v>
      </c>
      <c r="P2999">
        <f t="shared" si="193"/>
        <v>90.2</v>
      </c>
      <c r="Q2999" s="11" t="s">
        <v>8315</v>
      </c>
      <c r="R2999" t="s">
        <v>8355</v>
      </c>
      <c r="S2999" s="17">
        <f t="shared" si="194"/>
        <v>42775.733715277776</v>
      </c>
      <c r="T2999" s="17">
        <f t="shared" si="195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2"/>
        <v>103</v>
      </c>
      <c r="P3000">
        <f t="shared" si="193"/>
        <v>118.97</v>
      </c>
      <c r="Q3000" s="11" t="s">
        <v>8315</v>
      </c>
      <c r="R3000" t="s">
        <v>8355</v>
      </c>
      <c r="S3000" s="17">
        <f t="shared" si="194"/>
        <v>41778.193622685183</v>
      </c>
      <c r="T3000" s="17">
        <f t="shared" si="195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2"/>
        <v>119</v>
      </c>
      <c r="P3001">
        <f t="shared" si="193"/>
        <v>80.25</v>
      </c>
      <c r="Q3001" s="11" t="s">
        <v>8315</v>
      </c>
      <c r="R3001" t="s">
        <v>8355</v>
      </c>
      <c r="S3001" s="17">
        <f t="shared" si="194"/>
        <v>42780.740277777775</v>
      </c>
      <c r="T3001" s="17">
        <f t="shared" si="195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2"/>
        <v>100</v>
      </c>
      <c r="P3002">
        <f t="shared" si="193"/>
        <v>62.5</v>
      </c>
      <c r="Q3002" s="11" t="s">
        <v>8315</v>
      </c>
      <c r="R3002" t="s">
        <v>8355</v>
      </c>
      <c r="S3002" s="17">
        <f t="shared" si="194"/>
        <v>42752.827199074076</v>
      </c>
      <c r="T3002" s="17">
        <f t="shared" si="195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>
        <f t="shared" si="193"/>
        <v>131.38</v>
      </c>
      <c r="Q3003" s="11" t="s">
        <v>8315</v>
      </c>
      <c r="R3003" t="s">
        <v>8355</v>
      </c>
      <c r="S3003" s="17">
        <f t="shared" si="194"/>
        <v>42534.895625000005</v>
      </c>
      <c r="T3003" s="17">
        <f t="shared" si="195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>
        <f t="shared" si="193"/>
        <v>73.03</v>
      </c>
      <c r="Q3004" s="11" t="s">
        <v>8315</v>
      </c>
      <c r="R3004" t="s">
        <v>8355</v>
      </c>
      <c r="S3004" s="17">
        <f t="shared" si="194"/>
        <v>41239.83625</v>
      </c>
      <c r="T3004" s="17">
        <f t="shared" si="195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>
        <f t="shared" si="193"/>
        <v>178.53</v>
      </c>
      <c r="Q3005" s="11" t="s">
        <v>8315</v>
      </c>
      <c r="R3005" t="s">
        <v>8355</v>
      </c>
      <c r="S3005" s="17">
        <f t="shared" si="194"/>
        <v>42398.849259259259</v>
      </c>
      <c r="T3005" s="17">
        <f t="shared" si="195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>
        <f t="shared" si="193"/>
        <v>162.91</v>
      </c>
      <c r="Q3006" s="11" t="s">
        <v>8315</v>
      </c>
      <c r="R3006" t="s">
        <v>8355</v>
      </c>
      <c r="S3006" s="17">
        <f t="shared" si="194"/>
        <v>41928.881064814814</v>
      </c>
      <c r="T3006" s="17">
        <f t="shared" si="195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>
        <f t="shared" si="193"/>
        <v>108.24</v>
      </c>
      <c r="Q3007" s="11" t="s">
        <v>8315</v>
      </c>
      <c r="R3007" t="s">
        <v>8355</v>
      </c>
      <c r="S3007" s="17">
        <f t="shared" si="194"/>
        <v>41888.674826388888</v>
      </c>
      <c r="T3007" s="17">
        <f t="shared" si="195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>
        <f t="shared" si="193"/>
        <v>88.87</v>
      </c>
      <c r="Q3008" s="11" t="s">
        <v>8315</v>
      </c>
      <c r="R3008" t="s">
        <v>8355</v>
      </c>
      <c r="S3008" s="17">
        <f t="shared" si="194"/>
        <v>41957.756840277783</v>
      </c>
      <c r="T3008" s="17">
        <f t="shared" si="195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>
        <f t="shared" si="193"/>
        <v>54</v>
      </c>
      <c r="Q3009" s="11" t="s">
        <v>8315</v>
      </c>
      <c r="R3009" t="s">
        <v>8355</v>
      </c>
      <c r="S3009" s="17">
        <f t="shared" si="194"/>
        <v>42098.216238425928</v>
      </c>
      <c r="T3009" s="17">
        <f t="shared" si="195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6">ROUND(E3010/D3010*100,0)</f>
        <v>101</v>
      </c>
      <c r="P3010">
        <f t="shared" si="193"/>
        <v>116.73</v>
      </c>
      <c r="Q3010" s="11" t="s">
        <v>8315</v>
      </c>
      <c r="R3010" t="s">
        <v>8355</v>
      </c>
      <c r="S3010" s="17">
        <f t="shared" si="194"/>
        <v>42360.212025462963</v>
      </c>
      <c r="T3010" s="17">
        <f t="shared" si="195"/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6"/>
        <v>120</v>
      </c>
      <c r="P3011">
        <f t="shared" ref="P3011:P3074" si="197">IFERROR(ROUND(E3011/L3011,2),0)</f>
        <v>233.9</v>
      </c>
      <c r="Q3011" s="11" t="s">
        <v>8315</v>
      </c>
      <c r="R3011" t="s">
        <v>8355</v>
      </c>
      <c r="S3011" s="17">
        <f t="shared" ref="S3011:S3074" si="198">(((J3011/60)/60)/24)+DATE(1970,1,1)</f>
        <v>41939.569907407407</v>
      </c>
      <c r="T3011" s="17">
        <f t="shared" ref="T3011:T3074" si="199">(((I3011/60)/60)/24)+DATE(1970,1,1)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6"/>
        <v>158</v>
      </c>
      <c r="P3012">
        <f t="shared" si="197"/>
        <v>158</v>
      </c>
      <c r="Q3012" s="11" t="s">
        <v>8315</v>
      </c>
      <c r="R3012" t="s">
        <v>8355</v>
      </c>
      <c r="S3012" s="17">
        <f t="shared" si="198"/>
        <v>41996.832395833335</v>
      </c>
      <c r="T3012" s="17">
        <f t="shared" si="199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6"/>
        <v>124</v>
      </c>
      <c r="P3013">
        <f t="shared" si="197"/>
        <v>14.84</v>
      </c>
      <c r="Q3013" s="11" t="s">
        <v>8315</v>
      </c>
      <c r="R3013" t="s">
        <v>8355</v>
      </c>
      <c r="S3013" s="17">
        <f t="shared" si="198"/>
        <v>42334.468935185185</v>
      </c>
      <c r="T3013" s="17">
        <f t="shared" si="199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6"/>
        <v>117</v>
      </c>
      <c r="P3014">
        <f t="shared" si="197"/>
        <v>85.18</v>
      </c>
      <c r="Q3014" s="11" t="s">
        <v>8315</v>
      </c>
      <c r="R3014" t="s">
        <v>8355</v>
      </c>
      <c r="S3014" s="17">
        <f t="shared" si="198"/>
        <v>42024.702893518523</v>
      </c>
      <c r="T3014" s="17">
        <f t="shared" si="199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6"/>
        <v>157</v>
      </c>
      <c r="P3015">
        <f t="shared" si="197"/>
        <v>146.69</v>
      </c>
      <c r="Q3015" s="11" t="s">
        <v>8315</v>
      </c>
      <c r="R3015" t="s">
        <v>8355</v>
      </c>
      <c r="S3015" s="17">
        <f t="shared" si="198"/>
        <v>42146.836215277777</v>
      </c>
      <c r="T3015" s="17">
        <f t="shared" si="199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6"/>
        <v>113</v>
      </c>
      <c r="P3016">
        <f t="shared" si="197"/>
        <v>50.76</v>
      </c>
      <c r="Q3016" s="11" t="s">
        <v>8315</v>
      </c>
      <c r="R3016" t="s">
        <v>8355</v>
      </c>
      <c r="S3016" s="17">
        <f t="shared" si="198"/>
        <v>41920.123611111114</v>
      </c>
      <c r="T3016" s="17">
        <f t="shared" si="199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6"/>
        <v>103</v>
      </c>
      <c r="P3017">
        <f t="shared" si="197"/>
        <v>87.7</v>
      </c>
      <c r="Q3017" s="11" t="s">
        <v>8315</v>
      </c>
      <c r="R3017" t="s">
        <v>8355</v>
      </c>
      <c r="S3017" s="17">
        <f t="shared" si="198"/>
        <v>41785.72729166667</v>
      </c>
      <c r="T3017" s="17">
        <f t="shared" si="199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6"/>
        <v>103</v>
      </c>
      <c r="P3018">
        <f t="shared" si="197"/>
        <v>242.28</v>
      </c>
      <c r="Q3018" s="11" t="s">
        <v>8315</v>
      </c>
      <c r="R3018" t="s">
        <v>8355</v>
      </c>
      <c r="S3018" s="17">
        <f t="shared" si="198"/>
        <v>41778.548055555555</v>
      </c>
      <c r="T3018" s="17">
        <f t="shared" si="199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6"/>
        <v>106</v>
      </c>
      <c r="P3019">
        <f t="shared" si="197"/>
        <v>146.44999999999999</v>
      </c>
      <c r="Q3019" s="11" t="s">
        <v>8315</v>
      </c>
      <c r="R3019" t="s">
        <v>8355</v>
      </c>
      <c r="S3019" s="17">
        <f t="shared" si="198"/>
        <v>41841.850034722222</v>
      </c>
      <c r="T3019" s="17">
        <f t="shared" si="199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6"/>
        <v>101</v>
      </c>
      <c r="P3020">
        <f t="shared" si="197"/>
        <v>103.17</v>
      </c>
      <c r="Q3020" s="11" t="s">
        <v>8315</v>
      </c>
      <c r="R3020" t="s">
        <v>8355</v>
      </c>
      <c r="S3020" s="17">
        <f t="shared" si="198"/>
        <v>42163.29833333334</v>
      </c>
      <c r="T3020" s="17">
        <f t="shared" si="199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6"/>
        <v>121</v>
      </c>
      <c r="P3021">
        <f t="shared" si="197"/>
        <v>80.459999999999994</v>
      </c>
      <c r="Q3021" s="11" t="s">
        <v>8315</v>
      </c>
      <c r="R3021" t="s">
        <v>8355</v>
      </c>
      <c r="S3021" s="17">
        <f t="shared" si="198"/>
        <v>41758.833564814813</v>
      </c>
      <c r="T3021" s="17">
        <f t="shared" si="199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6"/>
        <v>101</v>
      </c>
      <c r="P3022">
        <f t="shared" si="197"/>
        <v>234.67</v>
      </c>
      <c r="Q3022" s="11" t="s">
        <v>8315</v>
      </c>
      <c r="R3022" t="s">
        <v>8355</v>
      </c>
      <c r="S3022" s="17">
        <f t="shared" si="198"/>
        <v>42170.846446759257</v>
      </c>
      <c r="T3022" s="17">
        <f t="shared" si="199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6"/>
        <v>116</v>
      </c>
      <c r="P3023">
        <f t="shared" si="197"/>
        <v>50.69</v>
      </c>
      <c r="Q3023" s="11" t="s">
        <v>8315</v>
      </c>
      <c r="R3023" t="s">
        <v>8355</v>
      </c>
      <c r="S3023" s="17">
        <f t="shared" si="198"/>
        <v>42660.618854166663</v>
      </c>
      <c r="T3023" s="17">
        <f t="shared" si="199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6"/>
        <v>101</v>
      </c>
      <c r="P3024">
        <f t="shared" si="197"/>
        <v>162.71</v>
      </c>
      <c r="Q3024" s="11" t="s">
        <v>8315</v>
      </c>
      <c r="R3024" t="s">
        <v>8355</v>
      </c>
      <c r="S3024" s="17">
        <f t="shared" si="198"/>
        <v>42564.95380787037</v>
      </c>
      <c r="T3024" s="17">
        <f t="shared" si="199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6"/>
        <v>103</v>
      </c>
      <c r="P3025">
        <f t="shared" si="197"/>
        <v>120.17</v>
      </c>
      <c r="Q3025" s="11" t="s">
        <v>8315</v>
      </c>
      <c r="R3025" t="s">
        <v>8355</v>
      </c>
      <c r="S3025" s="17">
        <f t="shared" si="198"/>
        <v>42121.675763888896</v>
      </c>
      <c r="T3025" s="17">
        <f t="shared" si="199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6"/>
        <v>246</v>
      </c>
      <c r="P3026">
        <f t="shared" si="197"/>
        <v>67.7</v>
      </c>
      <c r="Q3026" s="11" t="s">
        <v>8315</v>
      </c>
      <c r="R3026" t="s">
        <v>8355</v>
      </c>
      <c r="S3026" s="17">
        <f t="shared" si="198"/>
        <v>41158.993923611109</v>
      </c>
      <c r="T3026" s="17">
        <f t="shared" si="199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6"/>
        <v>302</v>
      </c>
      <c r="P3027">
        <f t="shared" si="197"/>
        <v>52.1</v>
      </c>
      <c r="Q3027" s="11" t="s">
        <v>8315</v>
      </c>
      <c r="R3027" t="s">
        <v>8355</v>
      </c>
      <c r="S3027" s="17">
        <f t="shared" si="198"/>
        <v>41761.509409722225</v>
      </c>
      <c r="T3027" s="17">
        <f t="shared" si="199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6"/>
        <v>143</v>
      </c>
      <c r="P3028">
        <f t="shared" si="197"/>
        <v>51.6</v>
      </c>
      <c r="Q3028" s="11" t="s">
        <v>8315</v>
      </c>
      <c r="R3028" t="s">
        <v>8355</v>
      </c>
      <c r="S3028" s="17">
        <f t="shared" si="198"/>
        <v>42783.459398148145</v>
      </c>
      <c r="T3028" s="17">
        <f t="shared" si="199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6"/>
        <v>131</v>
      </c>
      <c r="P3029">
        <f t="shared" si="197"/>
        <v>164.3</v>
      </c>
      <c r="Q3029" s="11" t="s">
        <v>8315</v>
      </c>
      <c r="R3029" t="s">
        <v>8355</v>
      </c>
      <c r="S3029" s="17">
        <f t="shared" si="198"/>
        <v>42053.704293981486</v>
      </c>
      <c r="T3029" s="17">
        <f t="shared" si="199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6"/>
        <v>168</v>
      </c>
      <c r="P3030">
        <f t="shared" si="197"/>
        <v>84.86</v>
      </c>
      <c r="Q3030" s="11" t="s">
        <v>8315</v>
      </c>
      <c r="R3030" t="s">
        <v>8355</v>
      </c>
      <c r="S3030" s="17">
        <f t="shared" si="198"/>
        <v>42567.264178240745</v>
      </c>
      <c r="T3030" s="17">
        <f t="shared" si="199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6"/>
        <v>110</v>
      </c>
      <c r="P3031">
        <f t="shared" si="197"/>
        <v>94.55</v>
      </c>
      <c r="Q3031" s="11" t="s">
        <v>8315</v>
      </c>
      <c r="R3031" t="s">
        <v>8355</v>
      </c>
      <c r="S3031" s="17">
        <f t="shared" si="198"/>
        <v>41932.708877314813</v>
      </c>
      <c r="T3031" s="17">
        <f t="shared" si="199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6"/>
        <v>107</v>
      </c>
      <c r="P3032">
        <f t="shared" si="197"/>
        <v>45.54</v>
      </c>
      <c r="Q3032" s="11" t="s">
        <v>8315</v>
      </c>
      <c r="R3032" t="s">
        <v>8355</v>
      </c>
      <c r="S3032" s="17">
        <f t="shared" si="198"/>
        <v>42233.747349537036</v>
      </c>
      <c r="T3032" s="17">
        <f t="shared" si="199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6"/>
        <v>100</v>
      </c>
      <c r="P3033">
        <f t="shared" si="197"/>
        <v>51.72</v>
      </c>
      <c r="Q3033" s="11" t="s">
        <v>8315</v>
      </c>
      <c r="R3033" t="s">
        <v>8355</v>
      </c>
      <c r="S3033" s="17">
        <f t="shared" si="198"/>
        <v>42597.882488425923</v>
      </c>
      <c r="T3033" s="17">
        <f t="shared" si="199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6"/>
        <v>127</v>
      </c>
      <c r="P3034">
        <f t="shared" si="197"/>
        <v>50.88</v>
      </c>
      <c r="Q3034" s="11" t="s">
        <v>8315</v>
      </c>
      <c r="R3034" t="s">
        <v>8355</v>
      </c>
      <c r="S3034" s="17">
        <f t="shared" si="198"/>
        <v>42228.044664351852</v>
      </c>
      <c r="T3034" s="17">
        <f t="shared" si="199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6"/>
        <v>147</v>
      </c>
      <c r="P3035">
        <f t="shared" si="197"/>
        <v>191.13</v>
      </c>
      <c r="Q3035" s="11" t="s">
        <v>8315</v>
      </c>
      <c r="R3035" t="s">
        <v>8355</v>
      </c>
      <c r="S3035" s="17">
        <f t="shared" si="198"/>
        <v>42570.110243055555</v>
      </c>
      <c r="T3035" s="17">
        <f t="shared" si="199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6"/>
        <v>113</v>
      </c>
      <c r="P3036">
        <f t="shared" si="197"/>
        <v>89.31</v>
      </c>
      <c r="Q3036" s="11" t="s">
        <v>8315</v>
      </c>
      <c r="R3036" t="s">
        <v>8355</v>
      </c>
      <c r="S3036" s="17">
        <f t="shared" si="198"/>
        <v>42644.535358796296</v>
      </c>
      <c r="T3036" s="17">
        <f t="shared" si="199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6"/>
        <v>109</v>
      </c>
      <c r="P3037">
        <f t="shared" si="197"/>
        <v>88.59</v>
      </c>
      <c r="Q3037" s="11" t="s">
        <v>8315</v>
      </c>
      <c r="R3037" t="s">
        <v>8355</v>
      </c>
      <c r="S3037" s="17">
        <f t="shared" si="198"/>
        <v>41368.560289351852</v>
      </c>
      <c r="T3037" s="17">
        <f t="shared" si="199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6"/>
        <v>127</v>
      </c>
      <c r="P3038">
        <f t="shared" si="197"/>
        <v>96.3</v>
      </c>
      <c r="Q3038" s="11" t="s">
        <v>8315</v>
      </c>
      <c r="R3038" t="s">
        <v>8355</v>
      </c>
      <c r="S3038" s="17">
        <f t="shared" si="198"/>
        <v>41466.785231481481</v>
      </c>
      <c r="T3038" s="17">
        <f t="shared" si="199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6"/>
        <v>213</v>
      </c>
      <c r="P3039">
        <f t="shared" si="197"/>
        <v>33.31</v>
      </c>
      <c r="Q3039" s="11" t="s">
        <v>8315</v>
      </c>
      <c r="R3039" t="s">
        <v>8355</v>
      </c>
      <c r="S3039" s="17">
        <f t="shared" si="198"/>
        <v>40378.893206018518</v>
      </c>
      <c r="T3039" s="17">
        <f t="shared" si="199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101</v>
      </c>
      <c r="P3040">
        <f t="shared" si="197"/>
        <v>37.22</v>
      </c>
      <c r="Q3040" s="11" t="s">
        <v>8315</v>
      </c>
      <c r="R3040" t="s">
        <v>8355</v>
      </c>
      <c r="S3040" s="17">
        <f t="shared" si="198"/>
        <v>42373.252280092594</v>
      </c>
      <c r="T3040" s="17">
        <f t="shared" si="199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109</v>
      </c>
      <c r="P3041">
        <f t="shared" si="197"/>
        <v>92.13</v>
      </c>
      <c r="Q3041" s="11" t="s">
        <v>8315</v>
      </c>
      <c r="R3041" t="s">
        <v>8355</v>
      </c>
      <c r="S3041" s="17">
        <f t="shared" si="198"/>
        <v>41610.794421296298</v>
      </c>
      <c r="T3041" s="17">
        <f t="shared" si="199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108</v>
      </c>
      <c r="P3042">
        <f t="shared" si="197"/>
        <v>76.790000000000006</v>
      </c>
      <c r="Q3042" s="11" t="s">
        <v>8315</v>
      </c>
      <c r="R3042" t="s">
        <v>8355</v>
      </c>
      <c r="S3042" s="17">
        <f t="shared" si="198"/>
        <v>42177.791909722218</v>
      </c>
      <c r="T3042" s="17">
        <f t="shared" si="199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110</v>
      </c>
      <c r="P3043">
        <f t="shared" si="197"/>
        <v>96.53</v>
      </c>
      <c r="Q3043" s="11" t="s">
        <v>8315</v>
      </c>
      <c r="R3043" t="s">
        <v>8355</v>
      </c>
      <c r="S3043" s="17">
        <f t="shared" si="198"/>
        <v>42359.868611111116</v>
      </c>
      <c r="T3043" s="17">
        <f t="shared" si="199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128</v>
      </c>
      <c r="P3044">
        <f t="shared" si="197"/>
        <v>51.89</v>
      </c>
      <c r="Q3044" s="11" t="s">
        <v>8315</v>
      </c>
      <c r="R3044" t="s">
        <v>8355</v>
      </c>
      <c r="S3044" s="17">
        <f t="shared" si="198"/>
        <v>42253.688043981485</v>
      </c>
      <c r="T3044" s="17">
        <f t="shared" si="199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110</v>
      </c>
      <c r="P3045">
        <f t="shared" si="197"/>
        <v>128.91</v>
      </c>
      <c r="Q3045" s="11" t="s">
        <v>8315</v>
      </c>
      <c r="R3045" t="s">
        <v>8355</v>
      </c>
      <c r="S3045" s="17">
        <f t="shared" si="198"/>
        <v>42083.070590277777</v>
      </c>
      <c r="T3045" s="17">
        <f t="shared" si="199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109</v>
      </c>
      <c r="P3046">
        <f t="shared" si="197"/>
        <v>84.11</v>
      </c>
      <c r="Q3046" s="11" t="s">
        <v>8315</v>
      </c>
      <c r="R3046" t="s">
        <v>8355</v>
      </c>
      <c r="S3046" s="17">
        <f t="shared" si="198"/>
        <v>42387.7268287037</v>
      </c>
      <c r="T3046" s="17">
        <f t="shared" si="199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133</v>
      </c>
      <c r="P3047">
        <f t="shared" si="197"/>
        <v>82.94</v>
      </c>
      <c r="Q3047" s="11" t="s">
        <v>8315</v>
      </c>
      <c r="R3047" t="s">
        <v>8355</v>
      </c>
      <c r="S3047" s="17">
        <f t="shared" si="198"/>
        <v>41843.155729166669</v>
      </c>
      <c r="T3047" s="17">
        <f t="shared" si="199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191</v>
      </c>
      <c r="P3048">
        <f t="shared" si="197"/>
        <v>259.95</v>
      </c>
      <c r="Q3048" s="11" t="s">
        <v>8315</v>
      </c>
      <c r="R3048" t="s">
        <v>8355</v>
      </c>
      <c r="S3048" s="17">
        <f t="shared" si="198"/>
        <v>41862.803078703706</v>
      </c>
      <c r="T3048" s="17">
        <f t="shared" si="199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149</v>
      </c>
      <c r="P3049">
        <f t="shared" si="197"/>
        <v>37.25</v>
      </c>
      <c r="Q3049" s="11" t="s">
        <v>8315</v>
      </c>
      <c r="R3049" t="s">
        <v>8355</v>
      </c>
      <c r="S3049" s="17">
        <f t="shared" si="198"/>
        <v>42443.989050925928</v>
      </c>
      <c r="T3049" s="17">
        <f t="shared" si="199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166</v>
      </c>
      <c r="P3050">
        <f t="shared" si="197"/>
        <v>177.02</v>
      </c>
      <c r="Q3050" s="11" t="s">
        <v>8315</v>
      </c>
      <c r="R3050" t="s">
        <v>8355</v>
      </c>
      <c r="S3050" s="17">
        <f t="shared" si="198"/>
        <v>41975.901180555549</v>
      </c>
      <c r="T3050" s="17">
        <f t="shared" si="199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107</v>
      </c>
      <c r="P3051">
        <f t="shared" si="197"/>
        <v>74.069999999999993</v>
      </c>
      <c r="Q3051" s="11" t="s">
        <v>8315</v>
      </c>
      <c r="R3051" t="s">
        <v>8355</v>
      </c>
      <c r="S3051" s="17">
        <f t="shared" si="198"/>
        <v>42139.014525462961</v>
      </c>
      <c r="T3051" s="17">
        <f t="shared" si="199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106</v>
      </c>
      <c r="P3052">
        <f t="shared" si="197"/>
        <v>70.67</v>
      </c>
      <c r="Q3052" s="11" t="s">
        <v>8315</v>
      </c>
      <c r="R3052" t="s">
        <v>8355</v>
      </c>
      <c r="S3052" s="17">
        <f t="shared" si="198"/>
        <v>42465.16851851852</v>
      </c>
      <c r="T3052" s="17">
        <f t="shared" si="199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24</v>
      </c>
      <c r="P3053">
        <f t="shared" si="197"/>
        <v>23.63</v>
      </c>
      <c r="Q3053" s="11" t="s">
        <v>8315</v>
      </c>
      <c r="R3053" t="s">
        <v>8355</v>
      </c>
      <c r="S3053" s="17">
        <f t="shared" si="198"/>
        <v>42744.416030092587</v>
      </c>
      <c r="T3053" s="17">
        <f t="shared" si="199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7"/>
        <v>37.5</v>
      </c>
      <c r="Q3054" s="11" t="s">
        <v>8315</v>
      </c>
      <c r="R3054" t="s">
        <v>8355</v>
      </c>
      <c r="S3054" s="17">
        <f t="shared" si="198"/>
        <v>42122.670069444444</v>
      </c>
      <c r="T3054" s="17">
        <f t="shared" si="199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0</v>
      </c>
      <c r="P3055">
        <f t="shared" si="197"/>
        <v>13.33</v>
      </c>
      <c r="Q3055" s="11" t="s">
        <v>8315</v>
      </c>
      <c r="R3055" t="s">
        <v>8355</v>
      </c>
      <c r="S3055" s="17">
        <f t="shared" si="198"/>
        <v>41862.761724537035</v>
      </c>
      <c r="T3055" s="17">
        <f t="shared" si="199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0</v>
      </c>
      <c r="P3056">
        <f t="shared" si="197"/>
        <v>0</v>
      </c>
      <c r="Q3056" s="11" t="s">
        <v>8315</v>
      </c>
      <c r="R3056" t="s">
        <v>8355</v>
      </c>
      <c r="S3056" s="17">
        <f t="shared" si="198"/>
        <v>42027.832800925928</v>
      </c>
      <c r="T3056" s="17">
        <f t="shared" si="199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0</v>
      </c>
      <c r="P3057">
        <f t="shared" si="197"/>
        <v>1</v>
      </c>
      <c r="Q3057" s="11" t="s">
        <v>8315</v>
      </c>
      <c r="R3057" t="s">
        <v>8355</v>
      </c>
      <c r="S3057" s="17">
        <f t="shared" si="198"/>
        <v>41953.95821759259</v>
      </c>
      <c r="T3057" s="17">
        <f t="shared" si="199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0</v>
      </c>
      <c r="P3058">
        <f t="shared" si="197"/>
        <v>0</v>
      </c>
      <c r="Q3058" s="11" t="s">
        <v>8315</v>
      </c>
      <c r="R3058" t="s">
        <v>8355</v>
      </c>
      <c r="S3058" s="17">
        <f t="shared" si="198"/>
        <v>41851.636388888888</v>
      </c>
      <c r="T3058" s="17">
        <f t="shared" si="199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>
        <f t="shared" si="197"/>
        <v>0</v>
      </c>
      <c r="Q3059" s="11" t="s">
        <v>8315</v>
      </c>
      <c r="R3059" t="s">
        <v>8355</v>
      </c>
      <c r="S3059" s="17">
        <f t="shared" si="198"/>
        <v>42433.650590277779</v>
      </c>
      <c r="T3059" s="17">
        <f t="shared" si="199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0</v>
      </c>
      <c r="P3060">
        <f t="shared" si="197"/>
        <v>1</v>
      </c>
      <c r="Q3060" s="11" t="s">
        <v>8315</v>
      </c>
      <c r="R3060" t="s">
        <v>8355</v>
      </c>
      <c r="S3060" s="17">
        <f t="shared" si="198"/>
        <v>42460.374305555553</v>
      </c>
      <c r="T3060" s="17">
        <f t="shared" si="199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3</v>
      </c>
      <c r="P3061">
        <f t="shared" si="197"/>
        <v>41</v>
      </c>
      <c r="Q3061" s="11" t="s">
        <v>8315</v>
      </c>
      <c r="R3061" t="s">
        <v>8355</v>
      </c>
      <c r="S3061" s="17">
        <f t="shared" si="198"/>
        <v>41829.935717592591</v>
      </c>
      <c r="T3061" s="17">
        <f t="shared" si="199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197"/>
        <v>55.83</v>
      </c>
      <c r="Q3062" s="11" t="s">
        <v>8315</v>
      </c>
      <c r="R3062" t="s">
        <v>8355</v>
      </c>
      <c r="S3062" s="17">
        <f t="shared" si="198"/>
        <v>42245.274699074071</v>
      </c>
      <c r="T3062" s="17">
        <f t="shared" si="199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>
        <f t="shared" si="197"/>
        <v>0</v>
      </c>
      <c r="Q3063" s="11" t="s">
        <v>8315</v>
      </c>
      <c r="R3063" t="s">
        <v>8355</v>
      </c>
      <c r="S3063" s="17">
        <f t="shared" si="198"/>
        <v>41834.784120370372</v>
      </c>
      <c r="T3063" s="17">
        <f t="shared" si="199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67</v>
      </c>
      <c r="P3064">
        <f t="shared" si="197"/>
        <v>99.76</v>
      </c>
      <c r="Q3064" s="11" t="s">
        <v>8315</v>
      </c>
      <c r="R3064" t="s">
        <v>8355</v>
      </c>
      <c r="S3064" s="17">
        <f t="shared" si="198"/>
        <v>42248.535787037035</v>
      </c>
      <c r="T3064" s="17">
        <f t="shared" si="199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20</v>
      </c>
      <c r="P3065">
        <f t="shared" si="197"/>
        <v>25.52</v>
      </c>
      <c r="Q3065" s="11" t="s">
        <v>8315</v>
      </c>
      <c r="R3065" t="s">
        <v>8355</v>
      </c>
      <c r="S3065" s="17">
        <f t="shared" si="198"/>
        <v>42630.922893518517</v>
      </c>
      <c r="T3065" s="17">
        <f t="shared" si="199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11</v>
      </c>
      <c r="P3066">
        <f t="shared" si="197"/>
        <v>117.65</v>
      </c>
      <c r="Q3066" s="11" t="s">
        <v>8315</v>
      </c>
      <c r="R3066" t="s">
        <v>8355</v>
      </c>
      <c r="S3066" s="17">
        <f t="shared" si="198"/>
        <v>42299.130162037036</v>
      </c>
      <c r="T3066" s="17">
        <f t="shared" si="199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>
        <f t="shared" si="197"/>
        <v>5</v>
      </c>
      <c r="Q3067" s="11" t="s">
        <v>8315</v>
      </c>
      <c r="R3067" t="s">
        <v>8355</v>
      </c>
      <c r="S3067" s="17">
        <f t="shared" si="198"/>
        <v>41825.055231481485</v>
      </c>
      <c r="T3067" s="17">
        <f t="shared" si="199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>
        <f t="shared" si="197"/>
        <v>2796.67</v>
      </c>
      <c r="Q3068" s="11" t="s">
        <v>8315</v>
      </c>
      <c r="R3068" t="s">
        <v>8355</v>
      </c>
      <c r="S3068" s="17">
        <f t="shared" si="198"/>
        <v>42531.228437500002</v>
      </c>
      <c r="T3068" s="17">
        <f t="shared" si="199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>
        <f t="shared" si="197"/>
        <v>200</v>
      </c>
      <c r="Q3069" s="11" t="s">
        <v>8315</v>
      </c>
      <c r="R3069" t="s">
        <v>8355</v>
      </c>
      <c r="S3069" s="17">
        <f t="shared" si="198"/>
        <v>42226.938414351855</v>
      </c>
      <c r="T3069" s="17">
        <f t="shared" si="199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197"/>
        <v>87.5</v>
      </c>
      <c r="Q3070" s="11" t="s">
        <v>8315</v>
      </c>
      <c r="R3070" t="s">
        <v>8355</v>
      </c>
      <c r="S3070" s="17">
        <f t="shared" si="198"/>
        <v>42263.691574074073</v>
      </c>
      <c r="T3070" s="17">
        <f t="shared" si="199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>
        <f t="shared" si="197"/>
        <v>20.14</v>
      </c>
      <c r="Q3071" s="11" t="s">
        <v>8315</v>
      </c>
      <c r="R3071" t="s">
        <v>8355</v>
      </c>
      <c r="S3071" s="17">
        <f t="shared" si="198"/>
        <v>41957.833726851852</v>
      </c>
      <c r="T3071" s="17">
        <f t="shared" si="199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>
        <f t="shared" si="197"/>
        <v>20.88</v>
      </c>
      <c r="Q3072" s="11" t="s">
        <v>8315</v>
      </c>
      <c r="R3072" t="s">
        <v>8355</v>
      </c>
      <c r="S3072" s="17">
        <f t="shared" si="198"/>
        <v>42690.733437499999</v>
      </c>
      <c r="T3072" s="17">
        <f t="shared" si="199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>
        <f t="shared" si="197"/>
        <v>61.31</v>
      </c>
      <c r="Q3073" s="11" t="s">
        <v>8315</v>
      </c>
      <c r="R3073" t="s">
        <v>8355</v>
      </c>
      <c r="S3073" s="17">
        <f t="shared" si="198"/>
        <v>42097.732418981483</v>
      </c>
      <c r="T3073" s="17">
        <f t="shared" si="199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0">ROUND(E3074/D3074*100,0)</f>
        <v>0</v>
      </c>
      <c r="P3074">
        <f t="shared" si="197"/>
        <v>1</v>
      </c>
      <c r="Q3074" s="11" t="s">
        <v>8315</v>
      </c>
      <c r="R3074" t="s">
        <v>8355</v>
      </c>
      <c r="S3074" s="17">
        <f t="shared" si="198"/>
        <v>42658.690532407403</v>
      </c>
      <c r="T3074" s="17">
        <f t="shared" si="199"/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0"/>
        <v>0</v>
      </c>
      <c r="P3075">
        <f t="shared" ref="P3075:P3138" si="201">IFERROR(ROUND(E3075/L3075,2),0)</f>
        <v>92.14</v>
      </c>
      <c r="Q3075" s="11" t="s">
        <v>8315</v>
      </c>
      <c r="R3075" t="s">
        <v>8355</v>
      </c>
      <c r="S3075" s="17">
        <f t="shared" ref="S3075:S3138" si="202">(((J3075/60)/60)/24)+DATE(1970,1,1)</f>
        <v>42111.684027777781</v>
      </c>
      <c r="T3075" s="17">
        <f t="shared" ref="T3075:T3138" si="203">(((I3075/60)/60)/24)+DATE(1970,1,1)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0"/>
        <v>0</v>
      </c>
      <c r="P3076">
        <f t="shared" si="201"/>
        <v>7.33</v>
      </c>
      <c r="Q3076" s="11" t="s">
        <v>8315</v>
      </c>
      <c r="R3076" t="s">
        <v>8355</v>
      </c>
      <c r="S3076" s="17">
        <f t="shared" si="202"/>
        <v>42409.571284722217</v>
      </c>
      <c r="T3076" s="17">
        <f t="shared" si="203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0"/>
        <v>9</v>
      </c>
      <c r="P3077">
        <f t="shared" si="201"/>
        <v>64.8</v>
      </c>
      <c r="Q3077" s="11" t="s">
        <v>8315</v>
      </c>
      <c r="R3077" t="s">
        <v>8355</v>
      </c>
      <c r="S3077" s="17">
        <f t="shared" si="202"/>
        <v>42551.102314814809</v>
      </c>
      <c r="T3077" s="17">
        <f t="shared" si="203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0"/>
        <v>15</v>
      </c>
      <c r="P3078">
        <f t="shared" si="201"/>
        <v>30.12</v>
      </c>
      <c r="Q3078" s="11" t="s">
        <v>8315</v>
      </c>
      <c r="R3078" t="s">
        <v>8355</v>
      </c>
      <c r="S3078" s="17">
        <f t="shared" si="202"/>
        <v>42226.651886574073</v>
      </c>
      <c r="T3078" s="17">
        <f t="shared" si="203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0"/>
        <v>0</v>
      </c>
      <c r="P3079">
        <f t="shared" si="201"/>
        <v>52.5</v>
      </c>
      <c r="Q3079" s="11" t="s">
        <v>8315</v>
      </c>
      <c r="R3079" t="s">
        <v>8355</v>
      </c>
      <c r="S3079" s="17">
        <f t="shared" si="202"/>
        <v>42766.956921296296</v>
      </c>
      <c r="T3079" s="17">
        <f t="shared" si="203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0"/>
        <v>0</v>
      </c>
      <c r="P3080">
        <f t="shared" si="201"/>
        <v>23.67</v>
      </c>
      <c r="Q3080" s="11" t="s">
        <v>8315</v>
      </c>
      <c r="R3080" t="s">
        <v>8355</v>
      </c>
      <c r="S3080" s="17">
        <f t="shared" si="202"/>
        <v>42031.138831018514</v>
      </c>
      <c r="T3080" s="17">
        <f t="shared" si="203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0"/>
        <v>1</v>
      </c>
      <c r="P3081">
        <f t="shared" si="201"/>
        <v>415.78</v>
      </c>
      <c r="Q3081" s="11" t="s">
        <v>8315</v>
      </c>
      <c r="R3081" t="s">
        <v>8355</v>
      </c>
      <c r="S3081" s="17">
        <f t="shared" si="202"/>
        <v>42055.713368055556</v>
      </c>
      <c r="T3081" s="17">
        <f t="shared" si="203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0"/>
        <v>0</v>
      </c>
      <c r="P3082">
        <f t="shared" si="201"/>
        <v>53.71</v>
      </c>
      <c r="Q3082" s="11" t="s">
        <v>8315</v>
      </c>
      <c r="R3082" t="s">
        <v>8355</v>
      </c>
      <c r="S3082" s="17">
        <f t="shared" si="202"/>
        <v>41940.028287037036</v>
      </c>
      <c r="T3082" s="17">
        <f t="shared" si="203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0"/>
        <v>0</v>
      </c>
      <c r="P3083">
        <f t="shared" si="201"/>
        <v>420.6</v>
      </c>
      <c r="Q3083" s="11" t="s">
        <v>8315</v>
      </c>
      <c r="R3083" t="s">
        <v>8355</v>
      </c>
      <c r="S3083" s="17">
        <f t="shared" si="202"/>
        <v>42237.181608796294</v>
      </c>
      <c r="T3083" s="17">
        <f t="shared" si="203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0"/>
        <v>0</v>
      </c>
      <c r="P3084">
        <f t="shared" si="201"/>
        <v>0</v>
      </c>
      <c r="Q3084" s="11" t="s">
        <v>8315</v>
      </c>
      <c r="R3084" t="s">
        <v>8355</v>
      </c>
      <c r="S3084" s="17">
        <f t="shared" si="202"/>
        <v>42293.922986111109</v>
      </c>
      <c r="T3084" s="17">
        <f t="shared" si="203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0"/>
        <v>0</v>
      </c>
      <c r="P3085">
        <f t="shared" si="201"/>
        <v>18.670000000000002</v>
      </c>
      <c r="Q3085" s="11" t="s">
        <v>8315</v>
      </c>
      <c r="R3085" t="s">
        <v>8355</v>
      </c>
      <c r="S3085" s="17">
        <f t="shared" si="202"/>
        <v>41853.563402777778</v>
      </c>
      <c r="T3085" s="17">
        <f t="shared" si="203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0"/>
        <v>12</v>
      </c>
      <c r="P3086">
        <f t="shared" si="201"/>
        <v>78.33</v>
      </c>
      <c r="Q3086" s="11" t="s">
        <v>8315</v>
      </c>
      <c r="R3086" t="s">
        <v>8355</v>
      </c>
      <c r="S3086" s="17">
        <f t="shared" si="202"/>
        <v>42100.723738425921</v>
      </c>
      <c r="T3086" s="17">
        <f t="shared" si="203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0"/>
        <v>2</v>
      </c>
      <c r="P3087">
        <f t="shared" si="201"/>
        <v>67.78</v>
      </c>
      <c r="Q3087" s="11" t="s">
        <v>8315</v>
      </c>
      <c r="R3087" t="s">
        <v>8355</v>
      </c>
      <c r="S3087" s="17">
        <f t="shared" si="202"/>
        <v>42246.883784722217</v>
      </c>
      <c r="T3087" s="17">
        <f t="shared" si="203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0"/>
        <v>0</v>
      </c>
      <c r="P3088">
        <f t="shared" si="201"/>
        <v>16.670000000000002</v>
      </c>
      <c r="Q3088" s="11" t="s">
        <v>8315</v>
      </c>
      <c r="R3088" t="s">
        <v>8355</v>
      </c>
      <c r="S3088" s="17">
        <f t="shared" si="202"/>
        <v>42173.67082175926</v>
      </c>
      <c r="T3088" s="17">
        <f t="shared" si="203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0"/>
        <v>1</v>
      </c>
      <c r="P3089">
        <f t="shared" si="201"/>
        <v>62.5</v>
      </c>
      <c r="Q3089" s="11" t="s">
        <v>8315</v>
      </c>
      <c r="R3089" t="s">
        <v>8355</v>
      </c>
      <c r="S3089" s="17">
        <f t="shared" si="202"/>
        <v>42665.150347222225</v>
      </c>
      <c r="T3089" s="17">
        <f t="shared" si="203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0"/>
        <v>0</v>
      </c>
      <c r="P3090">
        <f t="shared" si="201"/>
        <v>42</v>
      </c>
      <c r="Q3090" s="11" t="s">
        <v>8315</v>
      </c>
      <c r="R3090" t="s">
        <v>8355</v>
      </c>
      <c r="S3090" s="17">
        <f t="shared" si="202"/>
        <v>41981.57230324074</v>
      </c>
      <c r="T3090" s="17">
        <f t="shared" si="203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0"/>
        <v>23</v>
      </c>
      <c r="P3091">
        <f t="shared" si="201"/>
        <v>130.09</v>
      </c>
      <c r="Q3091" s="11" t="s">
        <v>8315</v>
      </c>
      <c r="R3091" t="s">
        <v>8355</v>
      </c>
      <c r="S3091" s="17">
        <f t="shared" si="202"/>
        <v>42528.542627314819</v>
      </c>
      <c r="T3091" s="17">
        <f t="shared" si="203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0"/>
        <v>5</v>
      </c>
      <c r="P3092">
        <f t="shared" si="201"/>
        <v>1270.22</v>
      </c>
      <c r="Q3092" s="11" t="s">
        <v>8315</v>
      </c>
      <c r="R3092" t="s">
        <v>8355</v>
      </c>
      <c r="S3092" s="17">
        <f t="shared" si="202"/>
        <v>42065.818807870368</v>
      </c>
      <c r="T3092" s="17">
        <f t="shared" si="203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0"/>
        <v>16</v>
      </c>
      <c r="P3093">
        <f t="shared" si="201"/>
        <v>88.44</v>
      </c>
      <c r="Q3093" s="11" t="s">
        <v>8315</v>
      </c>
      <c r="R3093" t="s">
        <v>8355</v>
      </c>
      <c r="S3093" s="17">
        <f t="shared" si="202"/>
        <v>42566.948414351849</v>
      </c>
      <c r="T3093" s="17">
        <f t="shared" si="203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0"/>
        <v>1</v>
      </c>
      <c r="P3094">
        <f t="shared" si="201"/>
        <v>56.34</v>
      </c>
      <c r="Q3094" s="11" t="s">
        <v>8315</v>
      </c>
      <c r="R3094" t="s">
        <v>8355</v>
      </c>
      <c r="S3094" s="17">
        <f t="shared" si="202"/>
        <v>42255.619351851856</v>
      </c>
      <c r="T3094" s="17">
        <f t="shared" si="203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0"/>
        <v>23</v>
      </c>
      <c r="P3095">
        <f t="shared" si="201"/>
        <v>53.53</v>
      </c>
      <c r="Q3095" s="11" t="s">
        <v>8315</v>
      </c>
      <c r="R3095" t="s">
        <v>8355</v>
      </c>
      <c r="S3095" s="17">
        <f t="shared" si="202"/>
        <v>41760.909039351849</v>
      </c>
      <c r="T3095" s="17">
        <f t="shared" si="203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0"/>
        <v>0</v>
      </c>
      <c r="P3096">
        <f t="shared" si="201"/>
        <v>25</v>
      </c>
      <c r="Q3096" s="11" t="s">
        <v>8315</v>
      </c>
      <c r="R3096" t="s">
        <v>8355</v>
      </c>
      <c r="S3096" s="17">
        <f t="shared" si="202"/>
        <v>42207.795787037037</v>
      </c>
      <c r="T3096" s="17">
        <f t="shared" si="203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0"/>
        <v>0</v>
      </c>
      <c r="P3097">
        <f t="shared" si="201"/>
        <v>50</v>
      </c>
      <c r="Q3097" s="11" t="s">
        <v>8315</v>
      </c>
      <c r="R3097" t="s">
        <v>8355</v>
      </c>
      <c r="S3097" s="17">
        <f t="shared" si="202"/>
        <v>42523.025231481486</v>
      </c>
      <c r="T3097" s="17">
        <f t="shared" si="203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0"/>
        <v>4</v>
      </c>
      <c r="P3098">
        <f t="shared" si="201"/>
        <v>56.79</v>
      </c>
      <c r="Q3098" s="11" t="s">
        <v>8315</v>
      </c>
      <c r="R3098" t="s">
        <v>8355</v>
      </c>
      <c r="S3098" s="17">
        <f t="shared" si="202"/>
        <v>42114.825532407413</v>
      </c>
      <c r="T3098" s="17">
        <f t="shared" si="203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0"/>
        <v>17</v>
      </c>
      <c r="P3099">
        <f t="shared" si="201"/>
        <v>40.83</v>
      </c>
      <c r="Q3099" s="11" t="s">
        <v>8315</v>
      </c>
      <c r="R3099" t="s">
        <v>8355</v>
      </c>
      <c r="S3099" s="17">
        <f t="shared" si="202"/>
        <v>42629.503483796296</v>
      </c>
      <c r="T3099" s="17">
        <f t="shared" si="203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0"/>
        <v>4</v>
      </c>
      <c r="P3100">
        <f t="shared" si="201"/>
        <v>65.11</v>
      </c>
      <c r="Q3100" s="11" t="s">
        <v>8315</v>
      </c>
      <c r="R3100" t="s">
        <v>8355</v>
      </c>
      <c r="S3100" s="17">
        <f t="shared" si="202"/>
        <v>42359.792233796295</v>
      </c>
      <c r="T3100" s="17">
        <f t="shared" si="203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0"/>
        <v>14</v>
      </c>
      <c r="P3101">
        <f t="shared" si="201"/>
        <v>55.6</v>
      </c>
      <c r="Q3101" s="11" t="s">
        <v>8315</v>
      </c>
      <c r="R3101" t="s">
        <v>8355</v>
      </c>
      <c r="S3101" s="17">
        <f t="shared" si="202"/>
        <v>42382.189710648148</v>
      </c>
      <c r="T3101" s="17">
        <f t="shared" si="203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0"/>
        <v>15</v>
      </c>
      <c r="P3102">
        <f t="shared" si="201"/>
        <v>140.54</v>
      </c>
      <c r="Q3102" s="11" t="s">
        <v>8315</v>
      </c>
      <c r="R3102" t="s">
        <v>8355</v>
      </c>
      <c r="S3102" s="17">
        <f t="shared" si="202"/>
        <v>41902.622395833336</v>
      </c>
      <c r="T3102" s="17">
        <f t="shared" si="203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0"/>
        <v>12</v>
      </c>
      <c r="P3103">
        <f t="shared" si="201"/>
        <v>25</v>
      </c>
      <c r="Q3103" s="11" t="s">
        <v>8315</v>
      </c>
      <c r="R3103" t="s">
        <v>8355</v>
      </c>
      <c r="S3103" s="17">
        <f t="shared" si="202"/>
        <v>42171.383530092593</v>
      </c>
      <c r="T3103" s="17">
        <f t="shared" si="203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0"/>
        <v>39</v>
      </c>
      <c r="P3104">
        <f t="shared" si="201"/>
        <v>69.53</v>
      </c>
      <c r="Q3104" s="11" t="s">
        <v>8315</v>
      </c>
      <c r="R3104" t="s">
        <v>8355</v>
      </c>
      <c r="S3104" s="17">
        <f t="shared" si="202"/>
        <v>42555.340486111112</v>
      </c>
      <c r="T3104" s="17">
        <f t="shared" si="203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0"/>
        <v>0</v>
      </c>
      <c r="P3105">
        <f t="shared" si="201"/>
        <v>5.5</v>
      </c>
      <c r="Q3105" s="11" t="s">
        <v>8315</v>
      </c>
      <c r="R3105" t="s">
        <v>8355</v>
      </c>
      <c r="S3105" s="17">
        <f t="shared" si="202"/>
        <v>42107.156319444446</v>
      </c>
      <c r="T3105" s="17">
        <f t="shared" si="203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0"/>
        <v>30</v>
      </c>
      <c r="P3106">
        <f t="shared" si="201"/>
        <v>237</v>
      </c>
      <c r="Q3106" s="11" t="s">
        <v>8315</v>
      </c>
      <c r="R3106" t="s">
        <v>8355</v>
      </c>
      <c r="S3106" s="17">
        <f t="shared" si="202"/>
        <v>42006.908692129626</v>
      </c>
      <c r="T3106" s="17">
        <f t="shared" si="203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0"/>
        <v>42</v>
      </c>
      <c r="P3107">
        <f t="shared" si="201"/>
        <v>79.87</v>
      </c>
      <c r="Q3107" s="11" t="s">
        <v>8315</v>
      </c>
      <c r="R3107" t="s">
        <v>8355</v>
      </c>
      <c r="S3107" s="17">
        <f t="shared" si="202"/>
        <v>41876.718935185185</v>
      </c>
      <c r="T3107" s="17">
        <f t="shared" si="203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0"/>
        <v>4</v>
      </c>
      <c r="P3108">
        <f t="shared" si="201"/>
        <v>10.25</v>
      </c>
      <c r="Q3108" s="11" t="s">
        <v>8315</v>
      </c>
      <c r="R3108" t="s">
        <v>8355</v>
      </c>
      <c r="S3108" s="17">
        <f t="shared" si="202"/>
        <v>42241.429120370376</v>
      </c>
      <c r="T3108" s="17">
        <f t="shared" si="203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0"/>
        <v>20</v>
      </c>
      <c r="P3109">
        <f t="shared" si="201"/>
        <v>272.58999999999997</v>
      </c>
      <c r="Q3109" s="11" t="s">
        <v>8315</v>
      </c>
      <c r="R3109" t="s">
        <v>8355</v>
      </c>
      <c r="S3109" s="17">
        <f t="shared" si="202"/>
        <v>42128.814247685179</v>
      </c>
      <c r="T3109" s="17">
        <f t="shared" si="203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0"/>
        <v>0</v>
      </c>
      <c r="P3110">
        <f t="shared" si="201"/>
        <v>13</v>
      </c>
      <c r="Q3110" s="11" t="s">
        <v>8315</v>
      </c>
      <c r="R3110" t="s">
        <v>8355</v>
      </c>
      <c r="S3110" s="17">
        <f t="shared" si="202"/>
        <v>42062.680486111116</v>
      </c>
      <c r="T3110" s="17">
        <f t="shared" si="203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0"/>
        <v>25</v>
      </c>
      <c r="P3111">
        <f t="shared" si="201"/>
        <v>58.18</v>
      </c>
      <c r="Q3111" s="11" t="s">
        <v>8315</v>
      </c>
      <c r="R3111" t="s">
        <v>8355</v>
      </c>
      <c r="S3111" s="17">
        <f t="shared" si="202"/>
        <v>41844.125115740739</v>
      </c>
      <c r="T3111" s="17">
        <f t="shared" si="203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0"/>
        <v>0</v>
      </c>
      <c r="P3112">
        <f t="shared" si="201"/>
        <v>10</v>
      </c>
      <c r="Q3112" s="11" t="s">
        <v>8315</v>
      </c>
      <c r="R3112" t="s">
        <v>8355</v>
      </c>
      <c r="S3112" s="17">
        <f t="shared" si="202"/>
        <v>42745.031469907408</v>
      </c>
      <c r="T3112" s="17">
        <f t="shared" si="203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0"/>
        <v>27</v>
      </c>
      <c r="P3113">
        <f t="shared" si="201"/>
        <v>70.11</v>
      </c>
      <c r="Q3113" s="11" t="s">
        <v>8315</v>
      </c>
      <c r="R3113" t="s">
        <v>8355</v>
      </c>
      <c r="S3113" s="17">
        <f t="shared" si="202"/>
        <v>41885.595138888886</v>
      </c>
      <c r="T3113" s="17">
        <f t="shared" si="203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0"/>
        <v>5</v>
      </c>
      <c r="P3114">
        <f t="shared" si="201"/>
        <v>57.89</v>
      </c>
      <c r="Q3114" s="11" t="s">
        <v>8315</v>
      </c>
      <c r="R3114" t="s">
        <v>8355</v>
      </c>
      <c r="S3114" s="17">
        <f t="shared" si="202"/>
        <v>42615.121921296297</v>
      </c>
      <c r="T3114" s="17">
        <f t="shared" si="203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0"/>
        <v>4</v>
      </c>
      <c r="P3115">
        <f t="shared" si="201"/>
        <v>125.27</v>
      </c>
      <c r="Q3115" s="11" t="s">
        <v>8315</v>
      </c>
      <c r="R3115" t="s">
        <v>8355</v>
      </c>
      <c r="S3115" s="17">
        <f t="shared" si="202"/>
        <v>42081.731273148151</v>
      </c>
      <c r="T3115" s="17">
        <f t="shared" si="203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0"/>
        <v>0</v>
      </c>
      <c r="P3116">
        <f t="shared" si="201"/>
        <v>0</v>
      </c>
      <c r="Q3116" s="11" t="s">
        <v>8315</v>
      </c>
      <c r="R3116" t="s">
        <v>8355</v>
      </c>
      <c r="S3116" s="17">
        <f t="shared" si="202"/>
        <v>41843.632523148146</v>
      </c>
      <c r="T3116" s="17">
        <f t="shared" si="203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0"/>
        <v>3</v>
      </c>
      <c r="P3117">
        <f t="shared" si="201"/>
        <v>300</v>
      </c>
      <c r="Q3117" s="11" t="s">
        <v>8315</v>
      </c>
      <c r="R3117" t="s">
        <v>8355</v>
      </c>
      <c r="S3117" s="17">
        <f t="shared" si="202"/>
        <v>42496.447071759263</v>
      </c>
      <c r="T3117" s="17">
        <f t="shared" si="203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0"/>
        <v>57</v>
      </c>
      <c r="P3118">
        <f t="shared" si="201"/>
        <v>43</v>
      </c>
      <c r="Q3118" s="11" t="s">
        <v>8315</v>
      </c>
      <c r="R3118" t="s">
        <v>8355</v>
      </c>
      <c r="S3118" s="17">
        <f t="shared" si="202"/>
        <v>42081.515335648146</v>
      </c>
      <c r="T3118" s="17">
        <f t="shared" si="203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0"/>
        <v>0</v>
      </c>
      <c r="P3119">
        <f t="shared" si="201"/>
        <v>1</v>
      </c>
      <c r="Q3119" s="11" t="s">
        <v>8315</v>
      </c>
      <c r="R3119" t="s">
        <v>8355</v>
      </c>
      <c r="S3119" s="17">
        <f t="shared" si="202"/>
        <v>42509.374537037031</v>
      </c>
      <c r="T3119" s="17">
        <f t="shared" si="203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0"/>
        <v>0</v>
      </c>
      <c r="P3120">
        <f t="shared" si="201"/>
        <v>775</v>
      </c>
      <c r="Q3120" s="11" t="s">
        <v>8315</v>
      </c>
      <c r="R3120" t="s">
        <v>8355</v>
      </c>
      <c r="S3120" s="17">
        <f t="shared" si="202"/>
        <v>42534.649571759262</v>
      </c>
      <c r="T3120" s="17">
        <f t="shared" si="203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0"/>
        <v>0</v>
      </c>
      <c r="P3121">
        <f t="shared" si="201"/>
        <v>5</v>
      </c>
      <c r="Q3121" s="11" t="s">
        <v>8315</v>
      </c>
      <c r="R3121" t="s">
        <v>8355</v>
      </c>
      <c r="S3121" s="17">
        <f t="shared" si="202"/>
        <v>42060.04550925926</v>
      </c>
      <c r="T3121" s="17">
        <f t="shared" si="203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0"/>
        <v>0</v>
      </c>
      <c r="P3122">
        <f t="shared" si="201"/>
        <v>12.8</v>
      </c>
      <c r="Q3122" s="11" t="s">
        <v>8315</v>
      </c>
      <c r="R3122" t="s">
        <v>8355</v>
      </c>
      <c r="S3122" s="17">
        <f t="shared" si="202"/>
        <v>42435.942083333335</v>
      </c>
      <c r="T3122" s="17">
        <f t="shared" si="203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0"/>
        <v>1</v>
      </c>
      <c r="P3123">
        <f t="shared" si="201"/>
        <v>10</v>
      </c>
      <c r="Q3123" s="11" t="s">
        <v>8315</v>
      </c>
      <c r="R3123" t="s">
        <v>8355</v>
      </c>
      <c r="S3123" s="17">
        <f t="shared" si="202"/>
        <v>41848.679803240739</v>
      </c>
      <c r="T3123" s="17">
        <f t="shared" si="203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0"/>
        <v>58</v>
      </c>
      <c r="P3124">
        <f t="shared" si="201"/>
        <v>58</v>
      </c>
      <c r="Q3124" s="11" t="s">
        <v>8315</v>
      </c>
      <c r="R3124" t="s">
        <v>8355</v>
      </c>
      <c r="S3124" s="17">
        <f t="shared" si="202"/>
        <v>42678.932083333333</v>
      </c>
      <c r="T3124" s="17">
        <f t="shared" si="203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0"/>
        <v>68</v>
      </c>
      <c r="P3125">
        <f t="shared" si="201"/>
        <v>244.8</v>
      </c>
      <c r="Q3125" s="11" t="s">
        <v>8315</v>
      </c>
      <c r="R3125" t="s">
        <v>8355</v>
      </c>
      <c r="S3125" s="17">
        <f t="shared" si="202"/>
        <v>42530.993032407408</v>
      </c>
      <c r="T3125" s="17">
        <f t="shared" si="203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0"/>
        <v>0</v>
      </c>
      <c r="P3126">
        <f t="shared" si="201"/>
        <v>6.5</v>
      </c>
      <c r="Q3126" s="11" t="s">
        <v>8315</v>
      </c>
      <c r="R3126" t="s">
        <v>8355</v>
      </c>
      <c r="S3126" s="17">
        <f t="shared" si="202"/>
        <v>41977.780104166668</v>
      </c>
      <c r="T3126" s="17">
        <f t="shared" si="203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0"/>
        <v>0</v>
      </c>
      <c r="P3127">
        <f t="shared" si="201"/>
        <v>0</v>
      </c>
      <c r="Q3127" s="11" t="s">
        <v>8315</v>
      </c>
      <c r="R3127" t="s">
        <v>8355</v>
      </c>
      <c r="S3127" s="17">
        <f t="shared" si="202"/>
        <v>42346.20685185185</v>
      </c>
      <c r="T3127" s="17">
        <f t="shared" si="203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0"/>
        <v>4</v>
      </c>
      <c r="P3128">
        <f t="shared" si="201"/>
        <v>61.18</v>
      </c>
      <c r="Q3128" s="11" t="s">
        <v>8315</v>
      </c>
      <c r="R3128" t="s">
        <v>8355</v>
      </c>
      <c r="S3128" s="17">
        <f t="shared" si="202"/>
        <v>42427.01807870371</v>
      </c>
      <c r="T3128" s="17">
        <f t="shared" si="203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0"/>
        <v>0</v>
      </c>
      <c r="P3129">
        <f t="shared" si="201"/>
        <v>0</v>
      </c>
      <c r="Q3129" s="11" t="s">
        <v>8315</v>
      </c>
      <c r="R3129" t="s">
        <v>8355</v>
      </c>
      <c r="S3129" s="17">
        <f t="shared" si="202"/>
        <v>42034.856817129628</v>
      </c>
      <c r="T3129" s="17">
        <f t="shared" si="203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0"/>
        <v>109</v>
      </c>
      <c r="P3130">
        <f t="shared" si="201"/>
        <v>139.24</v>
      </c>
      <c r="Q3130" s="11" t="s">
        <v>8315</v>
      </c>
      <c r="R3130" t="s">
        <v>8316</v>
      </c>
      <c r="S3130" s="17">
        <f t="shared" si="202"/>
        <v>42780.825706018513</v>
      </c>
      <c r="T3130" s="17">
        <f t="shared" si="203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>
        <f t="shared" si="201"/>
        <v>10</v>
      </c>
      <c r="Q3131" s="11" t="s">
        <v>8315</v>
      </c>
      <c r="R3131" t="s">
        <v>8316</v>
      </c>
      <c r="S3131" s="17">
        <f t="shared" si="202"/>
        <v>42803.842812499999</v>
      </c>
      <c r="T3131" s="17">
        <f t="shared" si="203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>
        <f t="shared" si="201"/>
        <v>93.75</v>
      </c>
      <c r="Q3132" s="11" t="s">
        <v>8315</v>
      </c>
      <c r="R3132" t="s">
        <v>8316</v>
      </c>
      <c r="S3132" s="17">
        <f t="shared" si="202"/>
        <v>42808.640231481477</v>
      </c>
      <c r="T3132" s="17">
        <f t="shared" si="203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>
        <f t="shared" si="201"/>
        <v>53.75</v>
      </c>
      <c r="Q3133" s="11" t="s">
        <v>8315</v>
      </c>
      <c r="R3133" t="s">
        <v>8316</v>
      </c>
      <c r="S3133" s="17">
        <f t="shared" si="202"/>
        <v>42803.579224537039</v>
      </c>
      <c r="T3133" s="17">
        <f t="shared" si="203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>
        <f t="shared" si="201"/>
        <v>10</v>
      </c>
      <c r="Q3134" s="11" t="s">
        <v>8315</v>
      </c>
      <c r="R3134" t="s">
        <v>8316</v>
      </c>
      <c r="S3134" s="17">
        <f t="shared" si="202"/>
        <v>42786.350231481483</v>
      </c>
      <c r="T3134" s="17">
        <f t="shared" si="203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>
        <f t="shared" si="201"/>
        <v>33.75</v>
      </c>
      <c r="Q3135" s="11" t="s">
        <v>8315</v>
      </c>
      <c r="R3135" t="s">
        <v>8316</v>
      </c>
      <c r="S3135" s="17">
        <f t="shared" si="202"/>
        <v>42788.565208333333</v>
      </c>
      <c r="T3135" s="17">
        <f t="shared" si="203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>
        <f t="shared" si="201"/>
        <v>18.75</v>
      </c>
      <c r="Q3136" s="11" t="s">
        <v>8315</v>
      </c>
      <c r="R3136" t="s">
        <v>8316</v>
      </c>
      <c r="S3136" s="17">
        <f t="shared" si="202"/>
        <v>42800.720127314817</v>
      </c>
      <c r="T3136" s="17">
        <f t="shared" si="203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>
        <f t="shared" si="201"/>
        <v>23.14</v>
      </c>
      <c r="Q3137" s="11" t="s">
        <v>8315</v>
      </c>
      <c r="R3137" t="s">
        <v>8316</v>
      </c>
      <c r="S3137" s="17">
        <f t="shared" si="202"/>
        <v>42807.151863425926</v>
      </c>
      <c r="T3137" s="17">
        <f t="shared" si="203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4">ROUND(E3138/D3138*100,0)</f>
        <v>128</v>
      </c>
      <c r="P3138">
        <f t="shared" si="201"/>
        <v>29.05</v>
      </c>
      <c r="Q3138" s="11" t="s">
        <v>8315</v>
      </c>
      <c r="R3138" t="s">
        <v>8316</v>
      </c>
      <c r="S3138" s="17">
        <f t="shared" si="202"/>
        <v>42789.462430555555</v>
      </c>
      <c r="T3138" s="17">
        <f t="shared" si="203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4"/>
        <v>3</v>
      </c>
      <c r="P3139">
        <f t="shared" ref="P3139:P3202" si="205">IFERROR(ROUND(E3139/L3139,2),0)</f>
        <v>50</v>
      </c>
      <c r="Q3139" s="11" t="s">
        <v>8315</v>
      </c>
      <c r="R3139" t="s">
        <v>8316</v>
      </c>
      <c r="S3139" s="17">
        <f t="shared" ref="S3139:S3202" si="206">(((J3139/60)/60)/24)+DATE(1970,1,1)</f>
        <v>42807.885057870371</v>
      </c>
      <c r="T3139" s="17">
        <f t="shared" ref="T3139:T3202" si="207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4"/>
        <v>0</v>
      </c>
      <c r="P3140">
        <f t="shared" si="205"/>
        <v>0</v>
      </c>
      <c r="Q3140" s="11" t="s">
        <v>8315</v>
      </c>
      <c r="R3140" t="s">
        <v>8316</v>
      </c>
      <c r="S3140" s="17">
        <f t="shared" si="206"/>
        <v>42809.645914351851</v>
      </c>
      <c r="T3140" s="17">
        <f t="shared" si="207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4"/>
        <v>5</v>
      </c>
      <c r="P3141">
        <f t="shared" si="205"/>
        <v>450</v>
      </c>
      <c r="Q3141" s="11" t="s">
        <v>8315</v>
      </c>
      <c r="R3141" t="s">
        <v>8316</v>
      </c>
      <c r="S3141" s="17">
        <f t="shared" si="206"/>
        <v>42785.270370370374</v>
      </c>
      <c r="T3141" s="17">
        <f t="shared" si="207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4"/>
        <v>1</v>
      </c>
      <c r="P3142">
        <f t="shared" si="205"/>
        <v>24</v>
      </c>
      <c r="Q3142" s="11" t="s">
        <v>8315</v>
      </c>
      <c r="R3142" t="s">
        <v>8316</v>
      </c>
      <c r="S3142" s="17">
        <f t="shared" si="206"/>
        <v>42802.718784722223</v>
      </c>
      <c r="T3142" s="17">
        <f t="shared" si="207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4"/>
        <v>52</v>
      </c>
      <c r="P3143">
        <f t="shared" si="205"/>
        <v>32.25</v>
      </c>
      <c r="Q3143" s="11" t="s">
        <v>8315</v>
      </c>
      <c r="R3143" t="s">
        <v>8316</v>
      </c>
      <c r="S3143" s="17">
        <f t="shared" si="206"/>
        <v>42800.753333333334</v>
      </c>
      <c r="T3143" s="17">
        <f t="shared" si="207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4"/>
        <v>2</v>
      </c>
      <c r="P3144">
        <f t="shared" si="205"/>
        <v>15</v>
      </c>
      <c r="Q3144" s="11" t="s">
        <v>8315</v>
      </c>
      <c r="R3144" t="s">
        <v>8316</v>
      </c>
      <c r="S3144" s="17">
        <f t="shared" si="206"/>
        <v>42783.513182870374</v>
      </c>
      <c r="T3144" s="17">
        <f t="shared" si="207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4"/>
        <v>0</v>
      </c>
      <c r="P3145">
        <f t="shared" si="205"/>
        <v>0</v>
      </c>
      <c r="Q3145" s="11" t="s">
        <v>8315</v>
      </c>
      <c r="R3145" t="s">
        <v>8316</v>
      </c>
      <c r="S3145" s="17">
        <f t="shared" si="206"/>
        <v>42808.358287037037</v>
      </c>
      <c r="T3145" s="17">
        <f t="shared" si="207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4"/>
        <v>75</v>
      </c>
      <c r="P3146">
        <f t="shared" si="205"/>
        <v>251.33</v>
      </c>
      <c r="Q3146" s="11" t="s">
        <v>8315</v>
      </c>
      <c r="R3146" t="s">
        <v>8316</v>
      </c>
      <c r="S3146" s="17">
        <f t="shared" si="206"/>
        <v>42796.538275462968</v>
      </c>
      <c r="T3146" s="17">
        <f t="shared" si="207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4"/>
        <v>0</v>
      </c>
      <c r="P3147">
        <f t="shared" si="205"/>
        <v>0</v>
      </c>
      <c r="Q3147" s="11" t="s">
        <v>8315</v>
      </c>
      <c r="R3147" t="s">
        <v>8316</v>
      </c>
      <c r="S3147" s="17">
        <f t="shared" si="206"/>
        <v>42762.040902777779</v>
      </c>
      <c r="T3147" s="17">
        <f t="shared" si="207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4"/>
        <v>11</v>
      </c>
      <c r="P3148">
        <f t="shared" si="205"/>
        <v>437.5</v>
      </c>
      <c r="Q3148" s="11" t="s">
        <v>8315</v>
      </c>
      <c r="R3148" t="s">
        <v>8316</v>
      </c>
      <c r="S3148" s="17">
        <f t="shared" si="206"/>
        <v>42796.682476851856</v>
      </c>
      <c r="T3148" s="17">
        <f t="shared" si="207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4"/>
        <v>118</v>
      </c>
      <c r="P3149">
        <f t="shared" si="205"/>
        <v>110.35</v>
      </c>
      <c r="Q3149" s="11" t="s">
        <v>8315</v>
      </c>
      <c r="R3149" t="s">
        <v>8316</v>
      </c>
      <c r="S3149" s="17">
        <f t="shared" si="206"/>
        <v>41909.969386574077</v>
      </c>
      <c r="T3149" s="17">
        <f t="shared" si="207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4"/>
        <v>131</v>
      </c>
      <c r="P3150">
        <f t="shared" si="205"/>
        <v>41.42</v>
      </c>
      <c r="Q3150" s="11" t="s">
        <v>8315</v>
      </c>
      <c r="R3150" t="s">
        <v>8316</v>
      </c>
      <c r="S3150" s="17">
        <f t="shared" si="206"/>
        <v>41891.665324074071</v>
      </c>
      <c r="T3150" s="17">
        <f t="shared" si="207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4"/>
        <v>104</v>
      </c>
      <c r="P3151">
        <f t="shared" si="205"/>
        <v>52</v>
      </c>
      <c r="Q3151" s="11" t="s">
        <v>8315</v>
      </c>
      <c r="R3151" t="s">
        <v>8316</v>
      </c>
      <c r="S3151" s="17">
        <f t="shared" si="206"/>
        <v>41226.017361111109</v>
      </c>
      <c r="T3151" s="17">
        <f t="shared" si="207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4"/>
        <v>101</v>
      </c>
      <c r="P3152">
        <f t="shared" si="205"/>
        <v>33.99</v>
      </c>
      <c r="Q3152" s="11" t="s">
        <v>8315</v>
      </c>
      <c r="R3152" t="s">
        <v>8316</v>
      </c>
      <c r="S3152" s="17">
        <f t="shared" si="206"/>
        <v>40478.263923611114</v>
      </c>
      <c r="T3152" s="17">
        <f t="shared" si="207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4"/>
        <v>100</v>
      </c>
      <c r="P3153">
        <f t="shared" si="205"/>
        <v>103.35</v>
      </c>
      <c r="Q3153" s="11" t="s">
        <v>8315</v>
      </c>
      <c r="R3153" t="s">
        <v>8316</v>
      </c>
      <c r="S3153" s="17">
        <f t="shared" si="206"/>
        <v>41862.83997685185</v>
      </c>
      <c r="T3153" s="17">
        <f t="shared" si="207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4"/>
        <v>106</v>
      </c>
      <c r="P3154">
        <f t="shared" si="205"/>
        <v>34.79</v>
      </c>
      <c r="Q3154" s="11" t="s">
        <v>8315</v>
      </c>
      <c r="R3154" t="s">
        <v>8316</v>
      </c>
      <c r="S3154" s="17">
        <f t="shared" si="206"/>
        <v>41550.867673611108</v>
      </c>
      <c r="T3154" s="17">
        <f t="shared" si="207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4"/>
        <v>336</v>
      </c>
      <c r="P3155">
        <f t="shared" si="205"/>
        <v>41.77</v>
      </c>
      <c r="Q3155" s="11" t="s">
        <v>8315</v>
      </c>
      <c r="R3155" t="s">
        <v>8316</v>
      </c>
      <c r="S3155" s="17">
        <f t="shared" si="206"/>
        <v>40633.154363425929</v>
      </c>
      <c r="T3155" s="17">
        <f t="shared" si="207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4"/>
        <v>113</v>
      </c>
      <c r="P3156">
        <f t="shared" si="205"/>
        <v>64.27</v>
      </c>
      <c r="Q3156" s="11" t="s">
        <v>8315</v>
      </c>
      <c r="R3156" t="s">
        <v>8316</v>
      </c>
      <c r="S3156" s="17">
        <f t="shared" si="206"/>
        <v>40970.875671296293</v>
      </c>
      <c r="T3156" s="17">
        <f t="shared" si="207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4"/>
        <v>189</v>
      </c>
      <c r="P3157">
        <f t="shared" si="205"/>
        <v>31.21</v>
      </c>
      <c r="Q3157" s="11" t="s">
        <v>8315</v>
      </c>
      <c r="R3157" t="s">
        <v>8316</v>
      </c>
      <c r="S3157" s="17">
        <f t="shared" si="206"/>
        <v>41233.499131944445</v>
      </c>
      <c r="T3157" s="17">
        <f t="shared" si="207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4"/>
        <v>102</v>
      </c>
      <c r="P3158">
        <f t="shared" si="205"/>
        <v>62.92</v>
      </c>
      <c r="Q3158" s="11" t="s">
        <v>8315</v>
      </c>
      <c r="R3158" t="s">
        <v>8316</v>
      </c>
      <c r="S3158" s="17">
        <f t="shared" si="206"/>
        <v>41026.953055555554</v>
      </c>
      <c r="T3158" s="17">
        <f t="shared" si="207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4"/>
        <v>101</v>
      </c>
      <c r="P3159">
        <f t="shared" si="205"/>
        <v>98.54</v>
      </c>
      <c r="Q3159" s="11" t="s">
        <v>8315</v>
      </c>
      <c r="R3159" t="s">
        <v>8316</v>
      </c>
      <c r="S3159" s="17">
        <f t="shared" si="206"/>
        <v>41829.788252314815</v>
      </c>
      <c r="T3159" s="17">
        <f t="shared" si="207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4"/>
        <v>114</v>
      </c>
      <c r="P3160">
        <f t="shared" si="205"/>
        <v>82.61</v>
      </c>
      <c r="Q3160" s="11" t="s">
        <v>8315</v>
      </c>
      <c r="R3160" t="s">
        <v>8316</v>
      </c>
      <c r="S3160" s="17">
        <f t="shared" si="206"/>
        <v>41447.839722222219</v>
      </c>
      <c r="T3160" s="17">
        <f t="shared" si="207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4"/>
        <v>133</v>
      </c>
      <c r="P3161">
        <f t="shared" si="205"/>
        <v>38.5</v>
      </c>
      <c r="Q3161" s="11" t="s">
        <v>8315</v>
      </c>
      <c r="R3161" t="s">
        <v>8316</v>
      </c>
      <c r="S3161" s="17">
        <f t="shared" si="206"/>
        <v>40884.066678240742</v>
      </c>
      <c r="T3161" s="17">
        <f t="shared" si="207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4"/>
        <v>102</v>
      </c>
      <c r="P3162">
        <f t="shared" si="205"/>
        <v>80.16</v>
      </c>
      <c r="Q3162" s="11" t="s">
        <v>8315</v>
      </c>
      <c r="R3162" t="s">
        <v>8316</v>
      </c>
      <c r="S3162" s="17">
        <f t="shared" si="206"/>
        <v>41841.26489583333</v>
      </c>
      <c r="T3162" s="17">
        <f t="shared" si="207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4"/>
        <v>105</v>
      </c>
      <c r="P3163">
        <f t="shared" si="205"/>
        <v>28.41</v>
      </c>
      <c r="Q3163" s="11" t="s">
        <v>8315</v>
      </c>
      <c r="R3163" t="s">
        <v>8316</v>
      </c>
      <c r="S3163" s="17">
        <f t="shared" si="206"/>
        <v>41897.536134259259</v>
      </c>
      <c r="T3163" s="17">
        <f t="shared" si="207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4"/>
        <v>127</v>
      </c>
      <c r="P3164">
        <f t="shared" si="205"/>
        <v>80.73</v>
      </c>
      <c r="Q3164" s="11" t="s">
        <v>8315</v>
      </c>
      <c r="R3164" t="s">
        <v>8316</v>
      </c>
      <c r="S3164" s="17">
        <f t="shared" si="206"/>
        <v>41799.685902777775</v>
      </c>
      <c r="T3164" s="17">
        <f t="shared" si="207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4"/>
        <v>111</v>
      </c>
      <c r="P3165">
        <f t="shared" si="205"/>
        <v>200.69</v>
      </c>
      <c r="Q3165" s="11" t="s">
        <v>8315</v>
      </c>
      <c r="R3165" t="s">
        <v>8316</v>
      </c>
      <c r="S3165" s="17">
        <f t="shared" si="206"/>
        <v>41775.753761574073</v>
      </c>
      <c r="T3165" s="17">
        <f t="shared" si="207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4"/>
        <v>107</v>
      </c>
      <c r="P3166">
        <f t="shared" si="205"/>
        <v>37.590000000000003</v>
      </c>
      <c r="Q3166" s="11" t="s">
        <v>8315</v>
      </c>
      <c r="R3166" t="s">
        <v>8316</v>
      </c>
      <c r="S3166" s="17">
        <f t="shared" si="206"/>
        <v>41766.80572916667</v>
      </c>
      <c r="T3166" s="17">
        <f t="shared" si="207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4"/>
        <v>163</v>
      </c>
      <c r="P3167">
        <f t="shared" si="205"/>
        <v>58.1</v>
      </c>
      <c r="Q3167" s="11" t="s">
        <v>8315</v>
      </c>
      <c r="R3167" t="s">
        <v>8316</v>
      </c>
      <c r="S3167" s="17">
        <f t="shared" si="206"/>
        <v>40644.159259259257</v>
      </c>
      <c r="T3167" s="17">
        <f t="shared" si="207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5"/>
        <v>60.3</v>
      </c>
      <c r="Q3168" s="11" t="s">
        <v>8315</v>
      </c>
      <c r="R3168" t="s">
        <v>8316</v>
      </c>
      <c r="S3168" s="17">
        <f t="shared" si="206"/>
        <v>41940.69158564815</v>
      </c>
      <c r="T3168" s="17">
        <f t="shared" si="207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5"/>
        <v>63.36</v>
      </c>
      <c r="Q3169" s="11" t="s">
        <v>8315</v>
      </c>
      <c r="R3169" t="s">
        <v>8316</v>
      </c>
      <c r="S3169" s="17">
        <f t="shared" si="206"/>
        <v>41839.175706018519</v>
      </c>
      <c r="T3169" s="17">
        <f t="shared" si="207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5"/>
        <v>50.9</v>
      </c>
      <c r="Q3170" s="11" t="s">
        <v>8315</v>
      </c>
      <c r="R3170" t="s">
        <v>8316</v>
      </c>
      <c r="S3170" s="17">
        <f t="shared" si="206"/>
        <v>41772.105937500004</v>
      </c>
      <c r="T3170" s="17">
        <f t="shared" si="207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5"/>
        <v>100.5</v>
      </c>
      <c r="Q3171" s="11" t="s">
        <v>8315</v>
      </c>
      <c r="R3171" t="s">
        <v>8316</v>
      </c>
      <c r="S3171" s="17">
        <f t="shared" si="206"/>
        <v>41591.737974537034</v>
      </c>
      <c r="T3171" s="17">
        <f t="shared" si="207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5"/>
        <v>31.62</v>
      </c>
      <c r="Q3172" s="11" t="s">
        <v>8315</v>
      </c>
      <c r="R3172" t="s">
        <v>8316</v>
      </c>
      <c r="S3172" s="17">
        <f t="shared" si="206"/>
        <v>41789.080370370371</v>
      </c>
      <c r="T3172" s="17">
        <f t="shared" si="207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5"/>
        <v>65.099999999999994</v>
      </c>
      <c r="Q3173" s="11" t="s">
        <v>8315</v>
      </c>
      <c r="R3173" t="s">
        <v>8316</v>
      </c>
      <c r="S3173" s="17">
        <f t="shared" si="206"/>
        <v>42466.608310185184</v>
      </c>
      <c r="T3173" s="17">
        <f t="shared" si="207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5"/>
        <v>79.31</v>
      </c>
      <c r="Q3174" s="11" t="s">
        <v>8315</v>
      </c>
      <c r="R3174" t="s">
        <v>8316</v>
      </c>
      <c r="S3174" s="17">
        <f t="shared" si="206"/>
        <v>40923.729953703703</v>
      </c>
      <c r="T3174" s="17">
        <f t="shared" si="207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5"/>
        <v>139.19</v>
      </c>
      <c r="Q3175" s="11" t="s">
        <v>8315</v>
      </c>
      <c r="R3175" t="s">
        <v>8316</v>
      </c>
      <c r="S3175" s="17">
        <f t="shared" si="206"/>
        <v>41878.878379629627</v>
      </c>
      <c r="T3175" s="17">
        <f t="shared" si="207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5"/>
        <v>131.91</v>
      </c>
      <c r="Q3176" s="11" t="s">
        <v>8315</v>
      </c>
      <c r="R3176" t="s">
        <v>8316</v>
      </c>
      <c r="S3176" s="17">
        <f t="shared" si="206"/>
        <v>41862.864675925928</v>
      </c>
      <c r="T3176" s="17">
        <f t="shared" si="207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5"/>
        <v>91.3</v>
      </c>
      <c r="Q3177" s="11" t="s">
        <v>8315</v>
      </c>
      <c r="R3177" t="s">
        <v>8316</v>
      </c>
      <c r="S3177" s="17">
        <f t="shared" si="206"/>
        <v>40531.886886574073</v>
      </c>
      <c r="T3177" s="17">
        <f t="shared" si="207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5"/>
        <v>39.67</v>
      </c>
      <c r="Q3178" s="11" t="s">
        <v>8315</v>
      </c>
      <c r="R3178" t="s">
        <v>8316</v>
      </c>
      <c r="S3178" s="17">
        <f t="shared" si="206"/>
        <v>41477.930914351848</v>
      </c>
      <c r="T3178" s="17">
        <f t="shared" si="207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5"/>
        <v>57.55</v>
      </c>
      <c r="Q3179" s="11" t="s">
        <v>8315</v>
      </c>
      <c r="R3179" t="s">
        <v>8316</v>
      </c>
      <c r="S3179" s="17">
        <f t="shared" si="206"/>
        <v>41781.666770833333</v>
      </c>
      <c r="T3179" s="17">
        <f t="shared" si="207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5"/>
        <v>33.03</v>
      </c>
      <c r="Q3180" s="11" t="s">
        <v>8315</v>
      </c>
      <c r="R3180" t="s">
        <v>8316</v>
      </c>
      <c r="S3180" s="17">
        <f t="shared" si="206"/>
        <v>41806.605034722219</v>
      </c>
      <c r="T3180" s="17">
        <f t="shared" si="207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5"/>
        <v>77.34</v>
      </c>
      <c r="Q3181" s="11" t="s">
        <v>8315</v>
      </c>
      <c r="R3181" t="s">
        <v>8316</v>
      </c>
      <c r="S3181" s="17">
        <f t="shared" si="206"/>
        <v>41375.702210648145</v>
      </c>
      <c r="T3181" s="17">
        <f t="shared" si="207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5"/>
        <v>31.93</v>
      </c>
      <c r="Q3182" s="11" t="s">
        <v>8315</v>
      </c>
      <c r="R3182" t="s">
        <v>8316</v>
      </c>
      <c r="S3182" s="17">
        <f t="shared" si="206"/>
        <v>41780.412604166668</v>
      </c>
      <c r="T3182" s="17">
        <f t="shared" si="207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5"/>
        <v>36.33</v>
      </c>
      <c r="Q3183" s="11" t="s">
        <v>8315</v>
      </c>
      <c r="R3183" t="s">
        <v>8316</v>
      </c>
      <c r="S3183" s="17">
        <f t="shared" si="206"/>
        <v>41779.310034722221</v>
      </c>
      <c r="T3183" s="17">
        <f t="shared" si="207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5"/>
        <v>46.77</v>
      </c>
      <c r="Q3184" s="11" t="s">
        <v>8315</v>
      </c>
      <c r="R3184" t="s">
        <v>8316</v>
      </c>
      <c r="S3184" s="17">
        <f t="shared" si="206"/>
        <v>40883.949317129627</v>
      </c>
      <c r="T3184" s="17">
        <f t="shared" si="207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5"/>
        <v>40.07</v>
      </c>
      <c r="Q3185" s="11" t="s">
        <v>8315</v>
      </c>
      <c r="R3185" t="s">
        <v>8316</v>
      </c>
      <c r="S3185" s="17">
        <f t="shared" si="206"/>
        <v>41491.79478009259</v>
      </c>
      <c r="T3185" s="17">
        <f t="shared" si="207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5"/>
        <v>100.22</v>
      </c>
      <c r="Q3186" s="11" t="s">
        <v>8315</v>
      </c>
      <c r="R3186" t="s">
        <v>8316</v>
      </c>
      <c r="S3186" s="17">
        <f t="shared" si="206"/>
        <v>41791.993414351848</v>
      </c>
      <c r="T3186" s="17">
        <f t="shared" si="207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5"/>
        <v>41.67</v>
      </c>
      <c r="Q3187" s="11" t="s">
        <v>8315</v>
      </c>
      <c r="R3187" t="s">
        <v>8316</v>
      </c>
      <c r="S3187" s="17">
        <f t="shared" si="206"/>
        <v>41829.977326388893</v>
      </c>
      <c r="T3187" s="17">
        <f t="shared" si="207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5"/>
        <v>46.71</v>
      </c>
      <c r="Q3188" s="11" t="s">
        <v>8315</v>
      </c>
      <c r="R3188" t="s">
        <v>8316</v>
      </c>
      <c r="S3188" s="17">
        <f t="shared" si="206"/>
        <v>41868.924050925925</v>
      </c>
      <c r="T3188" s="17">
        <f t="shared" si="207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5"/>
        <v>71.489999999999995</v>
      </c>
      <c r="Q3189" s="11" t="s">
        <v>8315</v>
      </c>
      <c r="R3189" t="s">
        <v>8316</v>
      </c>
      <c r="S3189" s="17">
        <f t="shared" si="206"/>
        <v>41835.666354166664</v>
      </c>
      <c r="T3189" s="17">
        <f t="shared" si="207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5"/>
        <v>14.44</v>
      </c>
      <c r="Q3190" s="11" t="s">
        <v>8315</v>
      </c>
      <c r="R3190" t="s">
        <v>8357</v>
      </c>
      <c r="S3190" s="17">
        <f t="shared" si="206"/>
        <v>42144.415532407409</v>
      </c>
      <c r="T3190" s="17">
        <f t="shared" si="207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5"/>
        <v>356.84</v>
      </c>
      <c r="Q3191" s="11" t="s">
        <v>8315</v>
      </c>
      <c r="R3191" t="s">
        <v>8357</v>
      </c>
      <c r="S3191" s="17">
        <f t="shared" si="206"/>
        <v>42118.346435185187</v>
      </c>
      <c r="T3191" s="17">
        <f t="shared" si="207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5"/>
        <v>0</v>
      </c>
      <c r="Q3192" s="11" t="s">
        <v>8315</v>
      </c>
      <c r="R3192" t="s">
        <v>8357</v>
      </c>
      <c r="S3192" s="17">
        <f t="shared" si="206"/>
        <v>42683.151331018518</v>
      </c>
      <c r="T3192" s="17">
        <f t="shared" si="207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5"/>
        <v>37.75</v>
      </c>
      <c r="Q3193" s="11" t="s">
        <v>8315</v>
      </c>
      <c r="R3193" t="s">
        <v>8357</v>
      </c>
      <c r="S3193" s="17">
        <f t="shared" si="206"/>
        <v>42538.755428240736</v>
      </c>
      <c r="T3193" s="17">
        <f t="shared" si="207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5"/>
        <v>12.75</v>
      </c>
      <c r="Q3194" s="11" t="s">
        <v>8315</v>
      </c>
      <c r="R3194" t="s">
        <v>8357</v>
      </c>
      <c r="S3194" s="17">
        <f t="shared" si="206"/>
        <v>42018.94049768518</v>
      </c>
      <c r="T3194" s="17">
        <f t="shared" si="207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5"/>
        <v>24.46</v>
      </c>
      <c r="Q3195" s="11" t="s">
        <v>8315</v>
      </c>
      <c r="R3195" t="s">
        <v>8357</v>
      </c>
      <c r="S3195" s="17">
        <f t="shared" si="206"/>
        <v>42010.968240740738</v>
      </c>
      <c r="T3195" s="17">
        <f t="shared" si="207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5"/>
        <v>0</v>
      </c>
      <c r="Q3196" s="11" t="s">
        <v>8315</v>
      </c>
      <c r="R3196" t="s">
        <v>8357</v>
      </c>
      <c r="S3196" s="17">
        <f t="shared" si="206"/>
        <v>42182.062476851846</v>
      </c>
      <c r="T3196" s="17">
        <f t="shared" si="207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5"/>
        <v>53.08</v>
      </c>
      <c r="Q3197" s="11" t="s">
        <v>8315</v>
      </c>
      <c r="R3197" t="s">
        <v>8357</v>
      </c>
      <c r="S3197" s="17">
        <f t="shared" si="206"/>
        <v>42017.594236111108</v>
      </c>
      <c r="T3197" s="17">
        <f t="shared" si="207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5"/>
        <v>300</v>
      </c>
      <c r="Q3198" s="11" t="s">
        <v>8315</v>
      </c>
      <c r="R3198" t="s">
        <v>8357</v>
      </c>
      <c r="S3198" s="17">
        <f t="shared" si="206"/>
        <v>42157.598090277781</v>
      </c>
      <c r="T3198" s="17">
        <f t="shared" si="207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5"/>
        <v>286.25</v>
      </c>
      <c r="Q3199" s="11" t="s">
        <v>8315</v>
      </c>
      <c r="R3199" t="s">
        <v>8357</v>
      </c>
      <c r="S3199" s="17">
        <f t="shared" si="206"/>
        <v>42009.493263888886</v>
      </c>
      <c r="T3199" s="17">
        <f t="shared" si="207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5"/>
        <v>36.67</v>
      </c>
      <c r="Q3200" s="11" t="s">
        <v>8315</v>
      </c>
      <c r="R3200" t="s">
        <v>8357</v>
      </c>
      <c r="S3200" s="17">
        <f t="shared" si="206"/>
        <v>42013.424502314811</v>
      </c>
      <c r="T3200" s="17">
        <f t="shared" si="207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5"/>
        <v>49.21</v>
      </c>
      <c r="Q3201" s="11" t="s">
        <v>8315</v>
      </c>
      <c r="R3201" t="s">
        <v>8357</v>
      </c>
      <c r="S3201" s="17">
        <f t="shared" si="206"/>
        <v>41858.761782407404</v>
      </c>
      <c r="T3201" s="17">
        <f t="shared" si="207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8">ROUND(E3202/D3202*100,0)</f>
        <v>0</v>
      </c>
      <c r="P3202">
        <f t="shared" si="205"/>
        <v>1</v>
      </c>
      <c r="Q3202" s="11" t="s">
        <v>8315</v>
      </c>
      <c r="R3202" t="s">
        <v>8357</v>
      </c>
      <c r="S3202" s="17">
        <f t="shared" si="206"/>
        <v>42460.320613425924</v>
      </c>
      <c r="T3202" s="17">
        <f t="shared" si="207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8"/>
        <v>1</v>
      </c>
      <c r="P3203">
        <f t="shared" ref="P3203:P3266" si="209">IFERROR(ROUND(E3203/L3203,2),0)</f>
        <v>12.5</v>
      </c>
      <c r="Q3203" s="11" t="s">
        <v>8315</v>
      </c>
      <c r="R3203" t="s">
        <v>8357</v>
      </c>
      <c r="S3203" s="17">
        <f t="shared" ref="S3203:S3266" si="210">(((J3203/60)/60)/24)+DATE(1970,1,1)</f>
        <v>41861.767094907409</v>
      </c>
      <c r="T3203" s="17">
        <f t="shared" ref="T3203:T3266" si="211">(((I3203/60)/60)/24)+DATE(1970,1,1)</f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8"/>
        <v>55</v>
      </c>
      <c r="P3204">
        <f t="shared" si="209"/>
        <v>109.04</v>
      </c>
      <c r="Q3204" s="11" t="s">
        <v>8315</v>
      </c>
      <c r="R3204" t="s">
        <v>8357</v>
      </c>
      <c r="S3204" s="17">
        <f t="shared" si="210"/>
        <v>42293.853541666671</v>
      </c>
      <c r="T3204" s="17">
        <f t="shared" si="211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8"/>
        <v>25</v>
      </c>
      <c r="P3205">
        <f t="shared" si="209"/>
        <v>41.67</v>
      </c>
      <c r="Q3205" s="11" t="s">
        <v>8315</v>
      </c>
      <c r="R3205" t="s">
        <v>8357</v>
      </c>
      <c r="S3205" s="17">
        <f t="shared" si="210"/>
        <v>42242.988680555558</v>
      </c>
      <c r="T3205" s="17">
        <f t="shared" si="211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8"/>
        <v>0</v>
      </c>
      <c r="P3206">
        <f t="shared" si="209"/>
        <v>0</v>
      </c>
      <c r="Q3206" s="11" t="s">
        <v>8315</v>
      </c>
      <c r="R3206" t="s">
        <v>8357</v>
      </c>
      <c r="S3206" s="17">
        <f t="shared" si="210"/>
        <v>42172.686099537037</v>
      </c>
      <c r="T3206" s="17">
        <f t="shared" si="211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8"/>
        <v>3</v>
      </c>
      <c r="P3207">
        <f t="shared" si="209"/>
        <v>22.75</v>
      </c>
      <c r="Q3207" s="11" t="s">
        <v>8315</v>
      </c>
      <c r="R3207" t="s">
        <v>8357</v>
      </c>
      <c r="S3207" s="17">
        <f t="shared" si="210"/>
        <v>42095.374675925923</v>
      </c>
      <c r="T3207" s="17">
        <f t="shared" si="211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8"/>
        <v>0</v>
      </c>
      <c r="P3208">
        <f t="shared" si="209"/>
        <v>0</v>
      </c>
      <c r="Q3208" s="11" t="s">
        <v>8315</v>
      </c>
      <c r="R3208" t="s">
        <v>8357</v>
      </c>
      <c r="S3208" s="17">
        <f t="shared" si="210"/>
        <v>42236.276053240741</v>
      </c>
      <c r="T3208" s="17">
        <f t="shared" si="211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8"/>
        <v>46</v>
      </c>
      <c r="P3209">
        <f t="shared" si="209"/>
        <v>70.83</v>
      </c>
      <c r="Q3209" s="11" t="s">
        <v>8315</v>
      </c>
      <c r="R3209" t="s">
        <v>8357</v>
      </c>
      <c r="S3209" s="17">
        <f t="shared" si="210"/>
        <v>42057.277858796297</v>
      </c>
      <c r="T3209" s="17">
        <f t="shared" si="211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8"/>
        <v>104</v>
      </c>
      <c r="P3210">
        <f t="shared" si="209"/>
        <v>63.11</v>
      </c>
      <c r="Q3210" s="11" t="s">
        <v>8315</v>
      </c>
      <c r="R3210" t="s">
        <v>8316</v>
      </c>
      <c r="S3210" s="17">
        <f t="shared" si="210"/>
        <v>41827.605057870373</v>
      </c>
      <c r="T3210" s="17">
        <f t="shared" si="211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8"/>
        <v>119</v>
      </c>
      <c r="P3211">
        <f t="shared" si="209"/>
        <v>50.16</v>
      </c>
      <c r="Q3211" s="11" t="s">
        <v>8315</v>
      </c>
      <c r="R3211" t="s">
        <v>8316</v>
      </c>
      <c r="S3211" s="17">
        <f t="shared" si="210"/>
        <v>41778.637245370373</v>
      </c>
      <c r="T3211" s="17">
        <f t="shared" si="211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8"/>
        <v>126</v>
      </c>
      <c r="P3212">
        <f t="shared" si="209"/>
        <v>62.88</v>
      </c>
      <c r="Q3212" s="11" t="s">
        <v>8315</v>
      </c>
      <c r="R3212" t="s">
        <v>8316</v>
      </c>
      <c r="S3212" s="17">
        <f t="shared" si="210"/>
        <v>41013.936562499999</v>
      </c>
      <c r="T3212" s="17">
        <f t="shared" si="211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8"/>
        <v>120</v>
      </c>
      <c r="P3213">
        <f t="shared" si="209"/>
        <v>85.53</v>
      </c>
      <c r="Q3213" s="11" t="s">
        <v>8315</v>
      </c>
      <c r="R3213" t="s">
        <v>8316</v>
      </c>
      <c r="S3213" s="17">
        <f t="shared" si="210"/>
        <v>41834.586574074077</v>
      </c>
      <c r="T3213" s="17">
        <f t="shared" si="211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8"/>
        <v>126</v>
      </c>
      <c r="P3214">
        <f t="shared" si="209"/>
        <v>53.72</v>
      </c>
      <c r="Q3214" s="11" t="s">
        <v>8315</v>
      </c>
      <c r="R3214" t="s">
        <v>8316</v>
      </c>
      <c r="S3214" s="17">
        <f t="shared" si="210"/>
        <v>41829.795729166668</v>
      </c>
      <c r="T3214" s="17">
        <f t="shared" si="211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8"/>
        <v>100</v>
      </c>
      <c r="P3215">
        <f t="shared" si="209"/>
        <v>127.81</v>
      </c>
      <c r="Q3215" s="11" t="s">
        <v>8315</v>
      </c>
      <c r="R3215" t="s">
        <v>8316</v>
      </c>
      <c r="S3215" s="17">
        <f t="shared" si="210"/>
        <v>42171.763414351852</v>
      </c>
      <c r="T3215" s="17">
        <f t="shared" si="211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8"/>
        <v>102</v>
      </c>
      <c r="P3216">
        <f t="shared" si="209"/>
        <v>106.57</v>
      </c>
      <c r="Q3216" s="11" t="s">
        <v>8315</v>
      </c>
      <c r="R3216" t="s">
        <v>8316</v>
      </c>
      <c r="S3216" s="17">
        <f t="shared" si="210"/>
        <v>42337.792511574073</v>
      </c>
      <c r="T3216" s="17">
        <f t="shared" si="211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8"/>
        <v>100</v>
      </c>
      <c r="P3217">
        <f t="shared" si="209"/>
        <v>262.11</v>
      </c>
      <c r="Q3217" s="11" t="s">
        <v>8315</v>
      </c>
      <c r="R3217" t="s">
        <v>8316</v>
      </c>
      <c r="S3217" s="17">
        <f t="shared" si="210"/>
        <v>42219.665173611109</v>
      </c>
      <c r="T3217" s="17">
        <f t="shared" si="211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8"/>
        <v>100</v>
      </c>
      <c r="P3218">
        <f t="shared" si="209"/>
        <v>57.17</v>
      </c>
      <c r="Q3218" s="11" t="s">
        <v>8315</v>
      </c>
      <c r="R3218" t="s">
        <v>8316</v>
      </c>
      <c r="S3218" s="17">
        <f t="shared" si="210"/>
        <v>42165.462627314817</v>
      </c>
      <c r="T3218" s="17">
        <f t="shared" si="211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8"/>
        <v>116</v>
      </c>
      <c r="P3219">
        <f t="shared" si="209"/>
        <v>50.2</v>
      </c>
      <c r="Q3219" s="11" t="s">
        <v>8315</v>
      </c>
      <c r="R3219" t="s">
        <v>8316</v>
      </c>
      <c r="S3219" s="17">
        <f t="shared" si="210"/>
        <v>42648.546111111107</v>
      </c>
      <c r="T3219" s="17">
        <f t="shared" si="211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8"/>
        <v>102</v>
      </c>
      <c r="P3220">
        <f t="shared" si="209"/>
        <v>66.59</v>
      </c>
      <c r="Q3220" s="11" t="s">
        <v>8315</v>
      </c>
      <c r="R3220" t="s">
        <v>8316</v>
      </c>
      <c r="S3220" s="17">
        <f t="shared" si="210"/>
        <v>41971.002152777779</v>
      </c>
      <c r="T3220" s="17">
        <f t="shared" si="211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8"/>
        <v>100</v>
      </c>
      <c r="P3221">
        <f t="shared" si="209"/>
        <v>168.25</v>
      </c>
      <c r="Q3221" s="11" t="s">
        <v>8315</v>
      </c>
      <c r="R3221" t="s">
        <v>8316</v>
      </c>
      <c r="S3221" s="17">
        <f t="shared" si="210"/>
        <v>42050.983182870375</v>
      </c>
      <c r="T3221" s="17">
        <f t="shared" si="211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8"/>
        <v>101</v>
      </c>
      <c r="P3222">
        <f t="shared" si="209"/>
        <v>256.37</v>
      </c>
      <c r="Q3222" s="11" t="s">
        <v>8315</v>
      </c>
      <c r="R3222" t="s">
        <v>8316</v>
      </c>
      <c r="S3222" s="17">
        <f t="shared" si="210"/>
        <v>42772.833379629628</v>
      </c>
      <c r="T3222" s="17">
        <f t="shared" si="211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8"/>
        <v>103</v>
      </c>
      <c r="P3223">
        <f t="shared" si="209"/>
        <v>36.61</v>
      </c>
      <c r="Q3223" s="11" t="s">
        <v>8315</v>
      </c>
      <c r="R3223" t="s">
        <v>8316</v>
      </c>
      <c r="S3223" s="17">
        <f t="shared" si="210"/>
        <v>42155.696793981479</v>
      </c>
      <c r="T3223" s="17">
        <f t="shared" si="211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8"/>
        <v>125</v>
      </c>
      <c r="P3224">
        <f t="shared" si="209"/>
        <v>37.14</v>
      </c>
      <c r="Q3224" s="11" t="s">
        <v>8315</v>
      </c>
      <c r="R3224" t="s">
        <v>8316</v>
      </c>
      <c r="S3224" s="17">
        <f t="shared" si="210"/>
        <v>42270.582141203704</v>
      </c>
      <c r="T3224" s="17">
        <f t="shared" si="211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8"/>
        <v>110</v>
      </c>
      <c r="P3225">
        <f t="shared" si="209"/>
        <v>45.88</v>
      </c>
      <c r="Q3225" s="11" t="s">
        <v>8315</v>
      </c>
      <c r="R3225" t="s">
        <v>8316</v>
      </c>
      <c r="S3225" s="17">
        <f t="shared" si="210"/>
        <v>42206.835370370376</v>
      </c>
      <c r="T3225" s="17">
        <f t="shared" si="211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8"/>
        <v>102</v>
      </c>
      <c r="P3226">
        <f t="shared" si="209"/>
        <v>141.71</v>
      </c>
      <c r="Q3226" s="11" t="s">
        <v>8315</v>
      </c>
      <c r="R3226" t="s">
        <v>8316</v>
      </c>
      <c r="S3226" s="17">
        <f t="shared" si="210"/>
        <v>42697.850844907407</v>
      </c>
      <c r="T3226" s="17">
        <f t="shared" si="211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8"/>
        <v>102</v>
      </c>
      <c r="P3227">
        <f t="shared" si="209"/>
        <v>52.49</v>
      </c>
      <c r="Q3227" s="11" t="s">
        <v>8315</v>
      </c>
      <c r="R3227" t="s">
        <v>8316</v>
      </c>
      <c r="S3227" s="17">
        <f t="shared" si="210"/>
        <v>42503.559467592597</v>
      </c>
      <c r="T3227" s="17">
        <f t="shared" si="211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8"/>
        <v>104</v>
      </c>
      <c r="P3228">
        <f t="shared" si="209"/>
        <v>59.52</v>
      </c>
      <c r="Q3228" s="11" t="s">
        <v>8315</v>
      </c>
      <c r="R3228" t="s">
        <v>8316</v>
      </c>
      <c r="S3228" s="17">
        <f t="shared" si="210"/>
        <v>42277.583472222221</v>
      </c>
      <c r="T3228" s="17">
        <f t="shared" si="211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8"/>
        <v>125</v>
      </c>
      <c r="P3229">
        <f t="shared" si="209"/>
        <v>50</v>
      </c>
      <c r="Q3229" s="11" t="s">
        <v>8315</v>
      </c>
      <c r="R3229" t="s">
        <v>8316</v>
      </c>
      <c r="S3229" s="17">
        <f t="shared" si="210"/>
        <v>42722.882361111115</v>
      </c>
      <c r="T3229" s="17">
        <f t="shared" si="211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8"/>
        <v>102</v>
      </c>
      <c r="P3230">
        <f t="shared" si="209"/>
        <v>193.62</v>
      </c>
      <c r="Q3230" s="11" t="s">
        <v>8315</v>
      </c>
      <c r="R3230" t="s">
        <v>8316</v>
      </c>
      <c r="S3230" s="17">
        <f t="shared" si="210"/>
        <v>42323.70930555556</v>
      </c>
      <c r="T3230" s="17">
        <f t="shared" si="211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8"/>
        <v>108</v>
      </c>
      <c r="P3231">
        <f t="shared" si="209"/>
        <v>106.8</v>
      </c>
      <c r="Q3231" s="11" t="s">
        <v>8315</v>
      </c>
      <c r="R3231" t="s">
        <v>8316</v>
      </c>
      <c r="S3231" s="17">
        <f t="shared" si="210"/>
        <v>41933.291643518518</v>
      </c>
      <c r="T3231" s="17">
        <f t="shared" si="211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>
        <f t="shared" si="209"/>
        <v>77.22</v>
      </c>
      <c r="Q3232" s="11" t="s">
        <v>8315</v>
      </c>
      <c r="R3232" t="s">
        <v>8316</v>
      </c>
      <c r="S3232" s="17">
        <f t="shared" si="210"/>
        <v>41898.168125000004</v>
      </c>
      <c r="T3232" s="17">
        <f t="shared" si="211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>
        <f t="shared" si="209"/>
        <v>57.5</v>
      </c>
      <c r="Q3233" s="11" t="s">
        <v>8315</v>
      </c>
      <c r="R3233" t="s">
        <v>8316</v>
      </c>
      <c r="S3233" s="17">
        <f t="shared" si="210"/>
        <v>42446.943831018521</v>
      </c>
      <c r="T3233" s="17">
        <f t="shared" si="211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>
        <f t="shared" si="209"/>
        <v>50.46</v>
      </c>
      <c r="Q3234" s="11" t="s">
        <v>8315</v>
      </c>
      <c r="R3234" t="s">
        <v>8316</v>
      </c>
      <c r="S3234" s="17">
        <f t="shared" si="210"/>
        <v>42463.81385416667</v>
      </c>
      <c r="T3234" s="17">
        <f t="shared" si="211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>
        <f t="shared" si="209"/>
        <v>97.38</v>
      </c>
      <c r="Q3235" s="11" t="s">
        <v>8315</v>
      </c>
      <c r="R3235" t="s">
        <v>8316</v>
      </c>
      <c r="S3235" s="17">
        <f t="shared" si="210"/>
        <v>42766.805034722223</v>
      </c>
      <c r="T3235" s="17">
        <f t="shared" si="211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>
        <f t="shared" si="209"/>
        <v>34.92</v>
      </c>
      <c r="Q3236" s="11" t="s">
        <v>8315</v>
      </c>
      <c r="R3236" t="s">
        <v>8316</v>
      </c>
      <c r="S3236" s="17">
        <f t="shared" si="210"/>
        <v>42734.789444444439</v>
      </c>
      <c r="T3236" s="17">
        <f t="shared" si="211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>
        <f t="shared" si="209"/>
        <v>85.53</v>
      </c>
      <c r="Q3237" s="11" t="s">
        <v>8315</v>
      </c>
      <c r="R3237" t="s">
        <v>8316</v>
      </c>
      <c r="S3237" s="17">
        <f t="shared" si="210"/>
        <v>42522.347812499997</v>
      </c>
      <c r="T3237" s="17">
        <f t="shared" si="211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>
        <f t="shared" si="209"/>
        <v>182.91</v>
      </c>
      <c r="Q3238" s="11" t="s">
        <v>8315</v>
      </c>
      <c r="R3238" t="s">
        <v>8316</v>
      </c>
      <c r="S3238" s="17">
        <f t="shared" si="210"/>
        <v>42702.917048611111</v>
      </c>
      <c r="T3238" s="17">
        <f t="shared" si="211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>
        <f t="shared" si="209"/>
        <v>131.13999999999999</v>
      </c>
      <c r="Q3239" s="11" t="s">
        <v>8315</v>
      </c>
      <c r="R3239" t="s">
        <v>8316</v>
      </c>
      <c r="S3239" s="17">
        <f t="shared" si="210"/>
        <v>42252.474351851852</v>
      </c>
      <c r="T3239" s="17">
        <f t="shared" si="211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>
        <f t="shared" si="209"/>
        <v>39.81</v>
      </c>
      <c r="Q3240" s="11" t="s">
        <v>8315</v>
      </c>
      <c r="R3240" t="s">
        <v>8316</v>
      </c>
      <c r="S3240" s="17">
        <f t="shared" si="210"/>
        <v>42156.510393518518</v>
      </c>
      <c r="T3240" s="17">
        <f t="shared" si="211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>
        <f t="shared" si="209"/>
        <v>59.7</v>
      </c>
      <c r="Q3241" s="11" t="s">
        <v>8315</v>
      </c>
      <c r="R3241" t="s">
        <v>8316</v>
      </c>
      <c r="S3241" s="17">
        <f t="shared" si="210"/>
        <v>42278.089039351849</v>
      </c>
      <c r="T3241" s="17">
        <f t="shared" si="211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>
        <f t="shared" si="209"/>
        <v>88.74</v>
      </c>
      <c r="Q3242" s="11" t="s">
        <v>8315</v>
      </c>
      <c r="R3242" t="s">
        <v>8316</v>
      </c>
      <c r="S3242" s="17">
        <f t="shared" si="210"/>
        <v>42754.693842592591</v>
      </c>
      <c r="T3242" s="17">
        <f t="shared" si="211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>
        <f t="shared" si="209"/>
        <v>58.69</v>
      </c>
      <c r="Q3243" s="11" t="s">
        <v>8315</v>
      </c>
      <c r="R3243" t="s">
        <v>8316</v>
      </c>
      <c r="S3243" s="17">
        <f t="shared" si="210"/>
        <v>41893.324884259258</v>
      </c>
      <c r="T3243" s="17">
        <f t="shared" si="211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>
        <f t="shared" si="209"/>
        <v>69.569999999999993</v>
      </c>
      <c r="Q3244" s="11" t="s">
        <v>8315</v>
      </c>
      <c r="R3244" t="s">
        <v>8316</v>
      </c>
      <c r="S3244" s="17">
        <f t="shared" si="210"/>
        <v>41871.755694444444</v>
      </c>
      <c r="T3244" s="17">
        <f t="shared" si="211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>
        <f t="shared" si="209"/>
        <v>115.87</v>
      </c>
      <c r="Q3245" s="11" t="s">
        <v>8315</v>
      </c>
      <c r="R3245" t="s">
        <v>8316</v>
      </c>
      <c r="S3245" s="17">
        <f t="shared" si="210"/>
        <v>42262.096782407403</v>
      </c>
      <c r="T3245" s="17">
        <f t="shared" si="211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>
        <f t="shared" si="209"/>
        <v>23.87</v>
      </c>
      <c r="Q3246" s="11" t="s">
        <v>8315</v>
      </c>
      <c r="R3246" t="s">
        <v>8316</v>
      </c>
      <c r="S3246" s="17">
        <f t="shared" si="210"/>
        <v>42675.694236111114</v>
      </c>
      <c r="T3246" s="17">
        <f t="shared" si="211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>
        <f t="shared" si="209"/>
        <v>81.13</v>
      </c>
      <c r="Q3247" s="11" t="s">
        <v>8315</v>
      </c>
      <c r="R3247" t="s">
        <v>8316</v>
      </c>
      <c r="S3247" s="17">
        <f t="shared" si="210"/>
        <v>42135.60020833333</v>
      </c>
      <c r="T3247" s="17">
        <f t="shared" si="211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>
        <f t="shared" si="209"/>
        <v>57.63</v>
      </c>
      <c r="Q3248" s="11" t="s">
        <v>8315</v>
      </c>
      <c r="R3248" t="s">
        <v>8316</v>
      </c>
      <c r="S3248" s="17">
        <f t="shared" si="210"/>
        <v>42230.472222222219</v>
      </c>
      <c r="T3248" s="17">
        <f t="shared" si="211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>
        <f t="shared" si="209"/>
        <v>46.43</v>
      </c>
      <c r="Q3249" s="11" t="s">
        <v>8315</v>
      </c>
      <c r="R3249" t="s">
        <v>8316</v>
      </c>
      <c r="S3249" s="17">
        <f t="shared" si="210"/>
        <v>42167.434166666666</v>
      </c>
      <c r="T3249" s="17">
        <f t="shared" si="211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>
        <f t="shared" si="209"/>
        <v>60.48</v>
      </c>
      <c r="Q3250" s="11" t="s">
        <v>8315</v>
      </c>
      <c r="R3250" t="s">
        <v>8316</v>
      </c>
      <c r="S3250" s="17">
        <f t="shared" si="210"/>
        <v>42068.888391203705</v>
      </c>
      <c r="T3250" s="17">
        <f t="shared" si="211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>
        <f t="shared" si="209"/>
        <v>65.58</v>
      </c>
      <c r="Q3251" s="11" t="s">
        <v>8315</v>
      </c>
      <c r="R3251" t="s">
        <v>8316</v>
      </c>
      <c r="S3251" s="17">
        <f t="shared" si="210"/>
        <v>42145.746689814812</v>
      </c>
      <c r="T3251" s="17">
        <f t="shared" si="211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>
        <f t="shared" si="209"/>
        <v>119.19</v>
      </c>
      <c r="Q3252" s="11" t="s">
        <v>8315</v>
      </c>
      <c r="R3252" t="s">
        <v>8316</v>
      </c>
      <c r="S3252" s="17">
        <f t="shared" si="210"/>
        <v>41918.742175925923</v>
      </c>
      <c r="T3252" s="17">
        <f t="shared" si="211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>
        <f t="shared" si="209"/>
        <v>83.05</v>
      </c>
      <c r="Q3253" s="11" t="s">
        <v>8315</v>
      </c>
      <c r="R3253" t="s">
        <v>8316</v>
      </c>
      <c r="S3253" s="17">
        <f t="shared" si="210"/>
        <v>42146.731087962966</v>
      </c>
      <c r="T3253" s="17">
        <f t="shared" si="211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>
        <f t="shared" si="209"/>
        <v>57.52</v>
      </c>
      <c r="Q3254" s="11" t="s">
        <v>8315</v>
      </c>
      <c r="R3254" t="s">
        <v>8316</v>
      </c>
      <c r="S3254" s="17">
        <f t="shared" si="210"/>
        <v>42590.472685185188</v>
      </c>
      <c r="T3254" s="17">
        <f t="shared" si="211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>
        <f t="shared" si="209"/>
        <v>177.09</v>
      </c>
      <c r="Q3255" s="11" t="s">
        <v>8315</v>
      </c>
      <c r="R3255" t="s">
        <v>8316</v>
      </c>
      <c r="S3255" s="17">
        <f t="shared" si="210"/>
        <v>42602.576712962968</v>
      </c>
      <c r="T3255" s="17">
        <f t="shared" si="211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>
        <f t="shared" si="209"/>
        <v>70.77</v>
      </c>
      <c r="Q3256" s="11" t="s">
        <v>8315</v>
      </c>
      <c r="R3256" t="s">
        <v>8316</v>
      </c>
      <c r="S3256" s="17">
        <f t="shared" si="210"/>
        <v>42059.085752314815</v>
      </c>
      <c r="T3256" s="17">
        <f t="shared" si="211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>
        <f t="shared" si="209"/>
        <v>29.17</v>
      </c>
      <c r="Q3257" s="11" t="s">
        <v>8315</v>
      </c>
      <c r="R3257" t="s">
        <v>8316</v>
      </c>
      <c r="S3257" s="17">
        <f t="shared" si="210"/>
        <v>41889.768229166664</v>
      </c>
      <c r="T3257" s="17">
        <f t="shared" si="211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>
        <f t="shared" si="209"/>
        <v>72.760000000000005</v>
      </c>
      <c r="Q3258" s="11" t="s">
        <v>8315</v>
      </c>
      <c r="R3258" t="s">
        <v>8316</v>
      </c>
      <c r="S3258" s="17">
        <f t="shared" si="210"/>
        <v>42144.573807870373</v>
      </c>
      <c r="T3258" s="17">
        <f t="shared" si="211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>
        <f t="shared" si="209"/>
        <v>51.85</v>
      </c>
      <c r="Q3259" s="11" t="s">
        <v>8315</v>
      </c>
      <c r="R3259" t="s">
        <v>8316</v>
      </c>
      <c r="S3259" s="17">
        <f t="shared" si="210"/>
        <v>42758.559629629628</v>
      </c>
      <c r="T3259" s="17">
        <f t="shared" si="211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>
        <f t="shared" si="209"/>
        <v>98.2</v>
      </c>
      <c r="Q3260" s="11" t="s">
        <v>8315</v>
      </c>
      <c r="R3260" t="s">
        <v>8316</v>
      </c>
      <c r="S3260" s="17">
        <f t="shared" si="210"/>
        <v>41982.887280092589</v>
      </c>
      <c r="T3260" s="17">
        <f t="shared" si="211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>
        <f t="shared" si="209"/>
        <v>251.74</v>
      </c>
      <c r="Q3261" s="11" t="s">
        <v>8315</v>
      </c>
      <c r="R3261" t="s">
        <v>8316</v>
      </c>
      <c r="S3261" s="17">
        <f t="shared" si="210"/>
        <v>42614.760937500003</v>
      </c>
      <c r="T3261" s="17">
        <f t="shared" si="211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>
        <f t="shared" si="209"/>
        <v>74.819999999999993</v>
      </c>
      <c r="Q3262" s="11" t="s">
        <v>8315</v>
      </c>
      <c r="R3262" t="s">
        <v>8316</v>
      </c>
      <c r="S3262" s="17">
        <f t="shared" si="210"/>
        <v>42303.672662037032</v>
      </c>
      <c r="T3262" s="17">
        <f t="shared" si="211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>
        <f t="shared" si="209"/>
        <v>67.650000000000006</v>
      </c>
      <c r="Q3263" s="11" t="s">
        <v>8315</v>
      </c>
      <c r="R3263" t="s">
        <v>8316</v>
      </c>
      <c r="S3263" s="17">
        <f t="shared" si="210"/>
        <v>42171.725416666668</v>
      </c>
      <c r="T3263" s="17">
        <f t="shared" si="211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>
        <f t="shared" si="209"/>
        <v>93.81</v>
      </c>
      <c r="Q3264" s="11" t="s">
        <v>8315</v>
      </c>
      <c r="R3264" t="s">
        <v>8316</v>
      </c>
      <c r="S3264" s="17">
        <f t="shared" si="210"/>
        <v>41964.315532407403</v>
      </c>
      <c r="T3264" s="17">
        <f t="shared" si="211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>
        <f t="shared" si="209"/>
        <v>41.24</v>
      </c>
      <c r="Q3265" s="11" t="s">
        <v>8315</v>
      </c>
      <c r="R3265" t="s">
        <v>8316</v>
      </c>
      <c r="S3265" s="17">
        <f t="shared" si="210"/>
        <v>42284.516064814816</v>
      </c>
      <c r="T3265" s="17">
        <f t="shared" si="211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2">ROUND(E3266/D3266*100,0)</f>
        <v>103</v>
      </c>
      <c r="P3266">
        <f t="shared" si="209"/>
        <v>52.55</v>
      </c>
      <c r="Q3266" s="11" t="s">
        <v>8315</v>
      </c>
      <c r="R3266" t="s">
        <v>8316</v>
      </c>
      <c r="S3266" s="17">
        <f t="shared" si="210"/>
        <v>42016.800208333334</v>
      </c>
      <c r="T3266" s="17">
        <f t="shared" si="211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2"/>
        <v>164</v>
      </c>
      <c r="P3267">
        <f t="shared" ref="P3267:P3330" si="213">IFERROR(ROUND(E3267/L3267,2),0)</f>
        <v>70.290000000000006</v>
      </c>
      <c r="Q3267" s="11" t="s">
        <v>8315</v>
      </c>
      <c r="R3267" t="s">
        <v>8316</v>
      </c>
      <c r="S3267" s="17">
        <f t="shared" ref="S3267:S3330" si="214">(((J3267/60)/60)/24)+DATE(1970,1,1)</f>
        <v>42311.711979166663</v>
      </c>
      <c r="T3267" s="17">
        <f t="shared" ref="T3267:T3330" si="215">(((I3267/60)/60)/24)+DATE(1970,1,1)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2"/>
        <v>131</v>
      </c>
      <c r="P3268">
        <f t="shared" si="213"/>
        <v>48.33</v>
      </c>
      <c r="Q3268" s="11" t="s">
        <v>8315</v>
      </c>
      <c r="R3268" t="s">
        <v>8316</v>
      </c>
      <c r="S3268" s="17">
        <f t="shared" si="214"/>
        <v>42136.536134259266</v>
      </c>
      <c r="T3268" s="17">
        <f t="shared" si="215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2"/>
        <v>102</v>
      </c>
      <c r="P3269">
        <f t="shared" si="213"/>
        <v>53.18</v>
      </c>
      <c r="Q3269" s="11" t="s">
        <v>8315</v>
      </c>
      <c r="R3269" t="s">
        <v>8316</v>
      </c>
      <c r="S3269" s="17">
        <f t="shared" si="214"/>
        <v>42172.757638888885</v>
      </c>
      <c r="T3269" s="17">
        <f t="shared" si="215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2"/>
        <v>128</v>
      </c>
      <c r="P3270">
        <f t="shared" si="213"/>
        <v>60.95</v>
      </c>
      <c r="Q3270" s="11" t="s">
        <v>8315</v>
      </c>
      <c r="R3270" t="s">
        <v>8316</v>
      </c>
      <c r="S3270" s="17">
        <f t="shared" si="214"/>
        <v>42590.90425925926</v>
      </c>
      <c r="T3270" s="17">
        <f t="shared" si="215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2"/>
        <v>102</v>
      </c>
      <c r="P3271">
        <f t="shared" si="213"/>
        <v>116</v>
      </c>
      <c r="Q3271" s="11" t="s">
        <v>8315</v>
      </c>
      <c r="R3271" t="s">
        <v>8316</v>
      </c>
      <c r="S3271" s="17">
        <f t="shared" si="214"/>
        <v>42137.395798611105</v>
      </c>
      <c r="T3271" s="17">
        <f t="shared" si="215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2"/>
        <v>102</v>
      </c>
      <c r="P3272">
        <f t="shared" si="213"/>
        <v>61</v>
      </c>
      <c r="Q3272" s="11" t="s">
        <v>8315</v>
      </c>
      <c r="R3272" t="s">
        <v>8316</v>
      </c>
      <c r="S3272" s="17">
        <f t="shared" si="214"/>
        <v>42167.533159722225</v>
      </c>
      <c r="T3272" s="17">
        <f t="shared" si="215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2"/>
        <v>130</v>
      </c>
      <c r="P3273">
        <f t="shared" si="213"/>
        <v>38.24</v>
      </c>
      <c r="Q3273" s="11" t="s">
        <v>8315</v>
      </c>
      <c r="R3273" t="s">
        <v>8316</v>
      </c>
      <c r="S3273" s="17">
        <f t="shared" si="214"/>
        <v>41915.437210648146</v>
      </c>
      <c r="T3273" s="17">
        <f t="shared" si="215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2"/>
        <v>154</v>
      </c>
      <c r="P3274">
        <f t="shared" si="213"/>
        <v>106.5</v>
      </c>
      <c r="Q3274" s="11" t="s">
        <v>8315</v>
      </c>
      <c r="R3274" t="s">
        <v>8316</v>
      </c>
      <c r="S3274" s="17">
        <f t="shared" si="214"/>
        <v>42284.500104166669</v>
      </c>
      <c r="T3274" s="17">
        <f t="shared" si="215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13"/>
        <v>204.57</v>
      </c>
      <c r="Q3275" s="11" t="s">
        <v>8315</v>
      </c>
      <c r="R3275" t="s">
        <v>8316</v>
      </c>
      <c r="S3275" s="17">
        <f t="shared" si="214"/>
        <v>42611.801412037035</v>
      </c>
      <c r="T3275" s="17">
        <f t="shared" si="215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13"/>
        <v>54.91</v>
      </c>
      <c r="Q3276" s="11" t="s">
        <v>8315</v>
      </c>
      <c r="R3276" t="s">
        <v>8316</v>
      </c>
      <c r="S3276" s="17">
        <f t="shared" si="214"/>
        <v>42400.704537037032</v>
      </c>
      <c r="T3276" s="17">
        <f t="shared" si="215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13"/>
        <v>150.41999999999999</v>
      </c>
      <c r="Q3277" s="11" t="s">
        <v>8315</v>
      </c>
      <c r="R3277" t="s">
        <v>8316</v>
      </c>
      <c r="S3277" s="17">
        <f t="shared" si="214"/>
        <v>42017.88045138889</v>
      </c>
      <c r="T3277" s="17">
        <f t="shared" si="215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13"/>
        <v>52.58</v>
      </c>
      <c r="Q3278" s="11" t="s">
        <v>8315</v>
      </c>
      <c r="R3278" t="s">
        <v>8316</v>
      </c>
      <c r="S3278" s="17">
        <f t="shared" si="214"/>
        <v>42426.949988425928</v>
      </c>
      <c r="T3278" s="17">
        <f t="shared" si="215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13"/>
        <v>54.3</v>
      </c>
      <c r="Q3279" s="11" t="s">
        <v>8315</v>
      </c>
      <c r="R3279" t="s">
        <v>8316</v>
      </c>
      <c r="S3279" s="17">
        <f t="shared" si="214"/>
        <v>41931.682939814818</v>
      </c>
      <c r="T3279" s="17">
        <f t="shared" si="215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13"/>
        <v>76.03</v>
      </c>
      <c r="Q3280" s="11" t="s">
        <v>8315</v>
      </c>
      <c r="R3280" t="s">
        <v>8316</v>
      </c>
      <c r="S3280" s="17">
        <f t="shared" si="214"/>
        <v>42124.848414351851</v>
      </c>
      <c r="T3280" s="17">
        <f t="shared" si="215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13"/>
        <v>105.21</v>
      </c>
      <c r="Q3281" s="11" t="s">
        <v>8315</v>
      </c>
      <c r="R3281" t="s">
        <v>8316</v>
      </c>
      <c r="S3281" s="17">
        <f t="shared" si="214"/>
        <v>42431.102534722217</v>
      </c>
      <c r="T3281" s="17">
        <f t="shared" si="215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13"/>
        <v>68.67</v>
      </c>
      <c r="Q3282" s="11" t="s">
        <v>8315</v>
      </c>
      <c r="R3282" t="s">
        <v>8316</v>
      </c>
      <c r="S3282" s="17">
        <f t="shared" si="214"/>
        <v>42121.756921296299</v>
      </c>
      <c r="T3282" s="17">
        <f t="shared" si="215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13"/>
        <v>129.36000000000001</v>
      </c>
      <c r="Q3283" s="11" t="s">
        <v>8315</v>
      </c>
      <c r="R3283" t="s">
        <v>8316</v>
      </c>
      <c r="S3283" s="17">
        <f t="shared" si="214"/>
        <v>42219.019733796296</v>
      </c>
      <c r="T3283" s="17">
        <f t="shared" si="215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13"/>
        <v>134.26</v>
      </c>
      <c r="Q3284" s="11" t="s">
        <v>8315</v>
      </c>
      <c r="R3284" t="s">
        <v>8316</v>
      </c>
      <c r="S3284" s="17">
        <f t="shared" si="214"/>
        <v>42445.19430555556</v>
      </c>
      <c r="T3284" s="17">
        <f t="shared" si="215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13"/>
        <v>17.829999999999998</v>
      </c>
      <c r="Q3285" s="11" t="s">
        <v>8315</v>
      </c>
      <c r="R3285" t="s">
        <v>8316</v>
      </c>
      <c r="S3285" s="17">
        <f t="shared" si="214"/>
        <v>42379.74418981481</v>
      </c>
      <c r="T3285" s="17">
        <f t="shared" si="215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13"/>
        <v>203.2</v>
      </c>
      <c r="Q3286" s="11" t="s">
        <v>8315</v>
      </c>
      <c r="R3286" t="s">
        <v>8316</v>
      </c>
      <c r="S3286" s="17">
        <f t="shared" si="214"/>
        <v>42380.884872685187</v>
      </c>
      <c r="T3286" s="17">
        <f t="shared" si="215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13"/>
        <v>69.19</v>
      </c>
      <c r="Q3287" s="11" t="s">
        <v>8315</v>
      </c>
      <c r="R3287" t="s">
        <v>8316</v>
      </c>
      <c r="S3287" s="17">
        <f t="shared" si="214"/>
        <v>42762.942430555559</v>
      </c>
      <c r="T3287" s="17">
        <f t="shared" si="215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13"/>
        <v>125.12</v>
      </c>
      <c r="Q3288" s="11" t="s">
        <v>8315</v>
      </c>
      <c r="R3288" t="s">
        <v>8316</v>
      </c>
      <c r="S3288" s="17">
        <f t="shared" si="214"/>
        <v>42567.840069444443</v>
      </c>
      <c r="T3288" s="17">
        <f t="shared" si="215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13"/>
        <v>73.53</v>
      </c>
      <c r="Q3289" s="11" t="s">
        <v>8315</v>
      </c>
      <c r="R3289" t="s">
        <v>8316</v>
      </c>
      <c r="S3289" s="17">
        <f t="shared" si="214"/>
        <v>42311.750324074077</v>
      </c>
      <c r="T3289" s="17">
        <f t="shared" si="215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13"/>
        <v>48.44</v>
      </c>
      <c r="Q3290" s="11" t="s">
        <v>8315</v>
      </c>
      <c r="R3290" t="s">
        <v>8316</v>
      </c>
      <c r="S3290" s="17">
        <f t="shared" si="214"/>
        <v>42505.774479166663</v>
      </c>
      <c r="T3290" s="17">
        <f t="shared" si="215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13"/>
        <v>26.61</v>
      </c>
      <c r="Q3291" s="11" t="s">
        <v>8315</v>
      </c>
      <c r="R3291" t="s">
        <v>8316</v>
      </c>
      <c r="S3291" s="17">
        <f t="shared" si="214"/>
        <v>42758.368078703701</v>
      </c>
      <c r="T3291" s="17">
        <f t="shared" si="215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13"/>
        <v>33.67</v>
      </c>
      <c r="Q3292" s="11" t="s">
        <v>8315</v>
      </c>
      <c r="R3292" t="s">
        <v>8316</v>
      </c>
      <c r="S3292" s="17">
        <f t="shared" si="214"/>
        <v>42775.51494212963</v>
      </c>
      <c r="T3292" s="17">
        <f t="shared" si="215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13"/>
        <v>40.71</v>
      </c>
      <c r="Q3293" s="11" t="s">
        <v>8315</v>
      </c>
      <c r="R3293" t="s">
        <v>8316</v>
      </c>
      <c r="S3293" s="17">
        <f t="shared" si="214"/>
        <v>42232.702546296292</v>
      </c>
      <c r="T3293" s="17">
        <f t="shared" si="215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13"/>
        <v>19.27</v>
      </c>
      <c r="Q3294" s="11" t="s">
        <v>8315</v>
      </c>
      <c r="R3294" t="s">
        <v>8316</v>
      </c>
      <c r="S3294" s="17">
        <f t="shared" si="214"/>
        <v>42282.770231481481</v>
      </c>
      <c r="T3294" s="17">
        <f t="shared" si="215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13"/>
        <v>84.29</v>
      </c>
      <c r="Q3295" s="11" t="s">
        <v>8315</v>
      </c>
      <c r="R3295" t="s">
        <v>8316</v>
      </c>
      <c r="S3295" s="17">
        <f t="shared" si="214"/>
        <v>42768.425370370373</v>
      </c>
      <c r="T3295" s="17">
        <f t="shared" si="215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13"/>
        <v>29.58</v>
      </c>
      <c r="Q3296" s="11" t="s">
        <v>8315</v>
      </c>
      <c r="R3296" t="s">
        <v>8316</v>
      </c>
      <c r="S3296" s="17">
        <f t="shared" si="214"/>
        <v>42141.541134259256</v>
      </c>
      <c r="T3296" s="17">
        <f t="shared" si="215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13"/>
        <v>26.67</v>
      </c>
      <c r="Q3297" s="11" t="s">
        <v>8315</v>
      </c>
      <c r="R3297" t="s">
        <v>8316</v>
      </c>
      <c r="S3297" s="17">
        <f t="shared" si="214"/>
        <v>42609.442465277782</v>
      </c>
      <c r="T3297" s="17">
        <f t="shared" si="215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13"/>
        <v>45.98</v>
      </c>
      <c r="Q3298" s="11" t="s">
        <v>8315</v>
      </c>
      <c r="R3298" t="s">
        <v>8316</v>
      </c>
      <c r="S3298" s="17">
        <f t="shared" si="214"/>
        <v>42309.756620370375</v>
      </c>
      <c r="T3298" s="17">
        <f t="shared" si="215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13"/>
        <v>125.09</v>
      </c>
      <c r="Q3299" s="11" t="s">
        <v>8315</v>
      </c>
      <c r="R3299" t="s">
        <v>8316</v>
      </c>
      <c r="S3299" s="17">
        <f t="shared" si="214"/>
        <v>42193.771481481483</v>
      </c>
      <c r="T3299" s="17">
        <f t="shared" si="215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13"/>
        <v>141.29</v>
      </c>
      <c r="Q3300" s="11" t="s">
        <v>8315</v>
      </c>
      <c r="R3300" t="s">
        <v>8316</v>
      </c>
      <c r="S3300" s="17">
        <f t="shared" si="214"/>
        <v>42239.957962962959</v>
      </c>
      <c r="T3300" s="17">
        <f t="shared" si="215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13"/>
        <v>55.33</v>
      </c>
      <c r="Q3301" s="11" t="s">
        <v>8315</v>
      </c>
      <c r="R3301" t="s">
        <v>8316</v>
      </c>
      <c r="S3301" s="17">
        <f t="shared" si="214"/>
        <v>42261.917395833334</v>
      </c>
      <c r="T3301" s="17">
        <f t="shared" si="215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13"/>
        <v>46.42</v>
      </c>
      <c r="Q3302" s="11" t="s">
        <v>8315</v>
      </c>
      <c r="R3302" t="s">
        <v>8316</v>
      </c>
      <c r="S3302" s="17">
        <f t="shared" si="214"/>
        <v>42102.743773148148</v>
      </c>
      <c r="T3302" s="17">
        <f t="shared" si="215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13"/>
        <v>57.2</v>
      </c>
      <c r="Q3303" s="11" t="s">
        <v>8315</v>
      </c>
      <c r="R3303" t="s">
        <v>8316</v>
      </c>
      <c r="S3303" s="17">
        <f t="shared" si="214"/>
        <v>42538.73583333334</v>
      </c>
      <c r="T3303" s="17">
        <f t="shared" si="215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13"/>
        <v>173.7</v>
      </c>
      <c r="Q3304" s="11" t="s">
        <v>8315</v>
      </c>
      <c r="R3304" t="s">
        <v>8316</v>
      </c>
      <c r="S3304" s="17">
        <f t="shared" si="214"/>
        <v>42681.35157407407</v>
      </c>
      <c r="T3304" s="17">
        <f t="shared" si="215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13"/>
        <v>59.6</v>
      </c>
      <c r="Q3305" s="11" t="s">
        <v>8315</v>
      </c>
      <c r="R3305" t="s">
        <v>8316</v>
      </c>
      <c r="S3305" s="17">
        <f t="shared" si="214"/>
        <v>42056.65143518518</v>
      </c>
      <c r="T3305" s="17">
        <f t="shared" si="215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13"/>
        <v>89.59</v>
      </c>
      <c r="Q3306" s="11" t="s">
        <v>8315</v>
      </c>
      <c r="R3306" t="s">
        <v>8316</v>
      </c>
      <c r="S3306" s="17">
        <f t="shared" si="214"/>
        <v>42696.624444444446</v>
      </c>
      <c r="T3306" s="17">
        <f t="shared" si="215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13"/>
        <v>204.05</v>
      </c>
      <c r="Q3307" s="11" t="s">
        <v>8315</v>
      </c>
      <c r="R3307" t="s">
        <v>8316</v>
      </c>
      <c r="S3307" s="17">
        <f t="shared" si="214"/>
        <v>42186.855879629627</v>
      </c>
      <c r="T3307" s="17">
        <f t="shared" si="215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13"/>
        <v>48.7</v>
      </c>
      <c r="Q3308" s="11" t="s">
        <v>8315</v>
      </c>
      <c r="R3308" t="s">
        <v>8316</v>
      </c>
      <c r="S3308" s="17">
        <f t="shared" si="214"/>
        <v>42493.219236111108</v>
      </c>
      <c r="T3308" s="17">
        <f t="shared" si="215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13"/>
        <v>53.34</v>
      </c>
      <c r="Q3309" s="11" t="s">
        <v>8315</v>
      </c>
      <c r="R3309" t="s">
        <v>8316</v>
      </c>
      <c r="S3309" s="17">
        <f t="shared" si="214"/>
        <v>42475.057164351849</v>
      </c>
      <c r="T3309" s="17">
        <f t="shared" si="215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13"/>
        <v>75.09</v>
      </c>
      <c r="Q3310" s="11" t="s">
        <v>8315</v>
      </c>
      <c r="R3310" t="s">
        <v>8316</v>
      </c>
      <c r="S3310" s="17">
        <f t="shared" si="214"/>
        <v>42452.876909722225</v>
      </c>
      <c r="T3310" s="17">
        <f t="shared" si="215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13"/>
        <v>18</v>
      </c>
      <c r="Q3311" s="11" t="s">
        <v>8315</v>
      </c>
      <c r="R3311" t="s">
        <v>8316</v>
      </c>
      <c r="S3311" s="17">
        <f t="shared" si="214"/>
        <v>42628.650208333333</v>
      </c>
      <c r="T3311" s="17">
        <f t="shared" si="215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13"/>
        <v>209.84</v>
      </c>
      <c r="Q3312" s="11" t="s">
        <v>8315</v>
      </c>
      <c r="R3312" t="s">
        <v>8316</v>
      </c>
      <c r="S3312" s="17">
        <f t="shared" si="214"/>
        <v>42253.928530092591</v>
      </c>
      <c r="T3312" s="17">
        <f t="shared" si="215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13"/>
        <v>61.02</v>
      </c>
      <c r="Q3313" s="11" t="s">
        <v>8315</v>
      </c>
      <c r="R3313" t="s">
        <v>8316</v>
      </c>
      <c r="S3313" s="17">
        <f t="shared" si="214"/>
        <v>42264.29178240741</v>
      </c>
      <c r="T3313" s="17">
        <f t="shared" si="215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13"/>
        <v>61</v>
      </c>
      <c r="Q3314" s="11" t="s">
        <v>8315</v>
      </c>
      <c r="R3314" t="s">
        <v>8316</v>
      </c>
      <c r="S3314" s="17">
        <f t="shared" si="214"/>
        <v>42664.809560185182</v>
      </c>
      <c r="T3314" s="17">
        <f t="shared" si="215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13"/>
        <v>80.03</v>
      </c>
      <c r="Q3315" s="11" t="s">
        <v>8315</v>
      </c>
      <c r="R3315" t="s">
        <v>8316</v>
      </c>
      <c r="S3315" s="17">
        <f t="shared" si="214"/>
        <v>42382.244409722218</v>
      </c>
      <c r="T3315" s="17">
        <f t="shared" si="215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13"/>
        <v>29.07</v>
      </c>
      <c r="Q3316" s="11" t="s">
        <v>8315</v>
      </c>
      <c r="R3316" t="s">
        <v>8316</v>
      </c>
      <c r="S3316" s="17">
        <f t="shared" si="214"/>
        <v>42105.267488425925</v>
      </c>
      <c r="T3316" s="17">
        <f t="shared" si="215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13"/>
        <v>49.44</v>
      </c>
      <c r="Q3317" s="11" t="s">
        <v>8315</v>
      </c>
      <c r="R3317" t="s">
        <v>8316</v>
      </c>
      <c r="S3317" s="17">
        <f t="shared" si="214"/>
        <v>42466.303715277783</v>
      </c>
      <c r="T3317" s="17">
        <f t="shared" si="215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13"/>
        <v>93.98</v>
      </c>
      <c r="Q3318" s="11" t="s">
        <v>8315</v>
      </c>
      <c r="R3318" t="s">
        <v>8316</v>
      </c>
      <c r="S3318" s="17">
        <f t="shared" si="214"/>
        <v>41826.871238425927</v>
      </c>
      <c r="T3318" s="17">
        <f t="shared" si="215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13"/>
        <v>61.94</v>
      </c>
      <c r="Q3319" s="11" t="s">
        <v>8315</v>
      </c>
      <c r="R3319" t="s">
        <v>8316</v>
      </c>
      <c r="S3319" s="17">
        <f t="shared" si="214"/>
        <v>42499.039629629624</v>
      </c>
      <c r="T3319" s="17">
        <f t="shared" si="215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13"/>
        <v>78.5</v>
      </c>
      <c r="Q3320" s="11" t="s">
        <v>8315</v>
      </c>
      <c r="R3320" t="s">
        <v>8316</v>
      </c>
      <c r="S3320" s="17">
        <f t="shared" si="214"/>
        <v>42431.302002314813</v>
      </c>
      <c r="T3320" s="17">
        <f t="shared" si="215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13"/>
        <v>33.75</v>
      </c>
      <c r="Q3321" s="11" t="s">
        <v>8315</v>
      </c>
      <c r="R3321" t="s">
        <v>8316</v>
      </c>
      <c r="S3321" s="17">
        <f t="shared" si="214"/>
        <v>41990.585486111115</v>
      </c>
      <c r="T3321" s="17">
        <f t="shared" si="215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13"/>
        <v>66.45</v>
      </c>
      <c r="Q3322" s="11" t="s">
        <v>8315</v>
      </c>
      <c r="R3322" t="s">
        <v>8316</v>
      </c>
      <c r="S3322" s="17">
        <f t="shared" si="214"/>
        <v>42513.045798611114</v>
      </c>
      <c r="T3322" s="17">
        <f t="shared" si="215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13"/>
        <v>35.799999999999997</v>
      </c>
      <c r="Q3323" s="11" t="s">
        <v>8315</v>
      </c>
      <c r="R3323" t="s">
        <v>8316</v>
      </c>
      <c r="S3323" s="17">
        <f t="shared" si="214"/>
        <v>41914.100289351853</v>
      </c>
      <c r="T3323" s="17">
        <f t="shared" si="215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13"/>
        <v>145.65</v>
      </c>
      <c r="Q3324" s="11" t="s">
        <v>8315</v>
      </c>
      <c r="R3324" t="s">
        <v>8316</v>
      </c>
      <c r="S3324" s="17">
        <f t="shared" si="214"/>
        <v>42521.010370370372</v>
      </c>
      <c r="T3324" s="17">
        <f t="shared" si="215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13"/>
        <v>25.69</v>
      </c>
      <c r="Q3325" s="11" t="s">
        <v>8315</v>
      </c>
      <c r="R3325" t="s">
        <v>8316</v>
      </c>
      <c r="S3325" s="17">
        <f t="shared" si="214"/>
        <v>42608.36583333333</v>
      </c>
      <c r="T3325" s="17">
        <f t="shared" si="215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13"/>
        <v>152.5</v>
      </c>
      <c r="Q3326" s="11" t="s">
        <v>8315</v>
      </c>
      <c r="R3326" t="s">
        <v>8316</v>
      </c>
      <c r="S3326" s="17">
        <f t="shared" si="214"/>
        <v>42512.58321759259</v>
      </c>
      <c r="T3326" s="17">
        <f t="shared" si="215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13"/>
        <v>30</v>
      </c>
      <c r="Q3327" s="11" t="s">
        <v>8315</v>
      </c>
      <c r="R3327" t="s">
        <v>8316</v>
      </c>
      <c r="S3327" s="17">
        <f t="shared" si="214"/>
        <v>42064.785613425927</v>
      </c>
      <c r="T3327" s="17">
        <f t="shared" si="215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13"/>
        <v>142.28</v>
      </c>
      <c r="Q3328" s="11" t="s">
        <v>8315</v>
      </c>
      <c r="R3328" t="s">
        <v>8316</v>
      </c>
      <c r="S3328" s="17">
        <f t="shared" si="214"/>
        <v>42041.714178240742</v>
      </c>
      <c r="T3328" s="17">
        <f t="shared" si="215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13"/>
        <v>24.55</v>
      </c>
      <c r="Q3329" s="11" t="s">
        <v>8315</v>
      </c>
      <c r="R3329" t="s">
        <v>8316</v>
      </c>
      <c r="S3329" s="17">
        <f t="shared" si="214"/>
        <v>42468.374606481477</v>
      </c>
      <c r="T3329" s="17">
        <f t="shared" si="215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6">ROUND(E3330/D3330*100,0)</f>
        <v>146</v>
      </c>
      <c r="P3330">
        <f t="shared" si="213"/>
        <v>292.77999999999997</v>
      </c>
      <c r="Q3330" s="11" t="s">
        <v>8315</v>
      </c>
      <c r="R3330" t="s">
        <v>8316</v>
      </c>
      <c r="S3330" s="17">
        <f t="shared" si="214"/>
        <v>41822.57503472222</v>
      </c>
      <c r="T3330" s="17">
        <f t="shared" si="215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6"/>
        <v>117</v>
      </c>
      <c r="P3331">
        <f t="shared" ref="P3331:P3394" si="217">IFERROR(ROUND(E3331/L3331,2),0)</f>
        <v>44.92</v>
      </c>
      <c r="Q3331" s="11" t="s">
        <v>8315</v>
      </c>
      <c r="R3331" t="s">
        <v>8316</v>
      </c>
      <c r="S3331" s="17">
        <f t="shared" ref="S3331:S3394" si="218">(((J3331/60)/60)/24)+DATE(1970,1,1)</f>
        <v>41837.323009259257</v>
      </c>
      <c r="T3331" s="17">
        <f t="shared" ref="T3331:T3394" si="219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6"/>
        <v>106</v>
      </c>
      <c r="P3332">
        <f t="shared" si="217"/>
        <v>23.1</v>
      </c>
      <c r="Q3332" s="11" t="s">
        <v>8315</v>
      </c>
      <c r="R3332" t="s">
        <v>8316</v>
      </c>
      <c r="S3332" s="17">
        <f t="shared" si="218"/>
        <v>42065.887361111112</v>
      </c>
      <c r="T3332" s="17">
        <f t="shared" si="219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6"/>
        <v>105</v>
      </c>
      <c r="P3333">
        <f t="shared" si="217"/>
        <v>80.400000000000006</v>
      </c>
      <c r="Q3333" s="11" t="s">
        <v>8315</v>
      </c>
      <c r="R3333" t="s">
        <v>8316</v>
      </c>
      <c r="S3333" s="17">
        <f t="shared" si="218"/>
        <v>42248.697754629626</v>
      </c>
      <c r="T3333" s="17">
        <f t="shared" si="219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6"/>
        <v>100</v>
      </c>
      <c r="P3334">
        <f t="shared" si="217"/>
        <v>72.290000000000006</v>
      </c>
      <c r="Q3334" s="11" t="s">
        <v>8315</v>
      </c>
      <c r="R3334" t="s">
        <v>8316</v>
      </c>
      <c r="S3334" s="17">
        <f t="shared" si="218"/>
        <v>41809.860300925924</v>
      </c>
      <c r="T3334" s="17">
        <f t="shared" si="219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6"/>
        <v>105</v>
      </c>
      <c r="P3335">
        <f t="shared" si="217"/>
        <v>32.97</v>
      </c>
      <c r="Q3335" s="11" t="s">
        <v>8315</v>
      </c>
      <c r="R3335" t="s">
        <v>8316</v>
      </c>
      <c r="S3335" s="17">
        <f t="shared" si="218"/>
        <v>42148.676851851851</v>
      </c>
      <c r="T3335" s="17">
        <f t="shared" si="219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6"/>
        <v>139</v>
      </c>
      <c r="P3336">
        <f t="shared" si="217"/>
        <v>116.65</v>
      </c>
      <c r="Q3336" s="11" t="s">
        <v>8315</v>
      </c>
      <c r="R3336" t="s">
        <v>8316</v>
      </c>
      <c r="S3336" s="17">
        <f t="shared" si="218"/>
        <v>42185.521087962959</v>
      </c>
      <c r="T3336" s="17">
        <f t="shared" si="219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6"/>
        <v>100</v>
      </c>
      <c r="P3337">
        <f t="shared" si="217"/>
        <v>79.62</v>
      </c>
      <c r="Q3337" s="11" t="s">
        <v>8315</v>
      </c>
      <c r="R3337" t="s">
        <v>8316</v>
      </c>
      <c r="S3337" s="17">
        <f t="shared" si="218"/>
        <v>41827.674143518518</v>
      </c>
      <c r="T3337" s="17">
        <f t="shared" si="219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6"/>
        <v>100</v>
      </c>
      <c r="P3338">
        <f t="shared" si="217"/>
        <v>27.78</v>
      </c>
      <c r="Q3338" s="11" t="s">
        <v>8315</v>
      </c>
      <c r="R3338" t="s">
        <v>8316</v>
      </c>
      <c r="S3338" s="17">
        <f t="shared" si="218"/>
        <v>42437.398680555561</v>
      </c>
      <c r="T3338" s="17">
        <f t="shared" si="219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6"/>
        <v>110</v>
      </c>
      <c r="P3339">
        <f t="shared" si="217"/>
        <v>81.03</v>
      </c>
      <c r="Q3339" s="11" t="s">
        <v>8315</v>
      </c>
      <c r="R3339" t="s">
        <v>8316</v>
      </c>
      <c r="S3339" s="17">
        <f t="shared" si="218"/>
        <v>41901.282025462962</v>
      </c>
      <c r="T3339" s="17">
        <f t="shared" si="219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6"/>
        <v>102</v>
      </c>
      <c r="P3340">
        <f t="shared" si="217"/>
        <v>136.85</v>
      </c>
      <c r="Q3340" s="11" t="s">
        <v>8315</v>
      </c>
      <c r="R3340" t="s">
        <v>8316</v>
      </c>
      <c r="S3340" s="17">
        <f t="shared" si="218"/>
        <v>42769.574999999997</v>
      </c>
      <c r="T3340" s="17">
        <f t="shared" si="219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6"/>
        <v>104</v>
      </c>
      <c r="P3341">
        <f t="shared" si="217"/>
        <v>177.62</v>
      </c>
      <c r="Q3341" s="11" t="s">
        <v>8315</v>
      </c>
      <c r="R3341" t="s">
        <v>8316</v>
      </c>
      <c r="S3341" s="17">
        <f t="shared" si="218"/>
        <v>42549.665717592594</v>
      </c>
      <c r="T3341" s="17">
        <f t="shared" si="219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6"/>
        <v>138</v>
      </c>
      <c r="P3342">
        <f t="shared" si="217"/>
        <v>109.08</v>
      </c>
      <c r="Q3342" s="11" t="s">
        <v>8315</v>
      </c>
      <c r="R3342" t="s">
        <v>8316</v>
      </c>
      <c r="S3342" s="17">
        <f t="shared" si="218"/>
        <v>42685.974004629628</v>
      </c>
      <c r="T3342" s="17">
        <f t="shared" si="219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6"/>
        <v>100</v>
      </c>
      <c r="P3343">
        <f t="shared" si="217"/>
        <v>119.64</v>
      </c>
      <c r="Q3343" s="11" t="s">
        <v>8315</v>
      </c>
      <c r="R3343" t="s">
        <v>8316</v>
      </c>
      <c r="S3343" s="17">
        <f t="shared" si="218"/>
        <v>42510.798854166671</v>
      </c>
      <c r="T3343" s="17">
        <f t="shared" si="219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6"/>
        <v>102</v>
      </c>
      <c r="P3344">
        <f t="shared" si="217"/>
        <v>78.209999999999994</v>
      </c>
      <c r="Q3344" s="11" t="s">
        <v>8315</v>
      </c>
      <c r="R3344" t="s">
        <v>8316</v>
      </c>
      <c r="S3344" s="17">
        <f t="shared" si="218"/>
        <v>42062.296412037031</v>
      </c>
      <c r="T3344" s="17">
        <f t="shared" si="219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6"/>
        <v>171</v>
      </c>
      <c r="P3345">
        <f t="shared" si="217"/>
        <v>52.17</v>
      </c>
      <c r="Q3345" s="11" t="s">
        <v>8315</v>
      </c>
      <c r="R3345" t="s">
        <v>8316</v>
      </c>
      <c r="S3345" s="17">
        <f t="shared" si="218"/>
        <v>42452.916481481487</v>
      </c>
      <c r="T3345" s="17">
        <f t="shared" si="219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6"/>
        <v>101</v>
      </c>
      <c r="P3346">
        <f t="shared" si="217"/>
        <v>114.13</v>
      </c>
      <c r="Q3346" s="11" t="s">
        <v>8315</v>
      </c>
      <c r="R3346" t="s">
        <v>8316</v>
      </c>
      <c r="S3346" s="17">
        <f t="shared" si="218"/>
        <v>41851.200150462959</v>
      </c>
      <c r="T3346" s="17">
        <f t="shared" si="219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6"/>
        <v>130</v>
      </c>
      <c r="P3347">
        <f t="shared" si="217"/>
        <v>50</v>
      </c>
      <c r="Q3347" s="11" t="s">
        <v>8315</v>
      </c>
      <c r="R3347" t="s">
        <v>8316</v>
      </c>
      <c r="S3347" s="17">
        <f t="shared" si="218"/>
        <v>42053.106111111112</v>
      </c>
      <c r="T3347" s="17">
        <f t="shared" si="219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6"/>
        <v>110</v>
      </c>
      <c r="P3348">
        <f t="shared" si="217"/>
        <v>91.67</v>
      </c>
      <c r="Q3348" s="11" t="s">
        <v>8315</v>
      </c>
      <c r="R3348" t="s">
        <v>8316</v>
      </c>
      <c r="S3348" s="17">
        <f t="shared" si="218"/>
        <v>42054.024421296301</v>
      </c>
      <c r="T3348" s="17">
        <f t="shared" si="219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6"/>
        <v>119</v>
      </c>
      <c r="P3349">
        <f t="shared" si="217"/>
        <v>108.59</v>
      </c>
      <c r="Q3349" s="11" t="s">
        <v>8315</v>
      </c>
      <c r="R3349" t="s">
        <v>8316</v>
      </c>
      <c r="S3349" s="17">
        <f t="shared" si="218"/>
        <v>42484.551550925928</v>
      </c>
      <c r="T3349" s="17">
        <f t="shared" si="219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6"/>
        <v>100</v>
      </c>
      <c r="P3350">
        <f t="shared" si="217"/>
        <v>69.819999999999993</v>
      </c>
      <c r="Q3350" s="11" t="s">
        <v>8315</v>
      </c>
      <c r="R3350" t="s">
        <v>8316</v>
      </c>
      <c r="S3350" s="17">
        <f t="shared" si="218"/>
        <v>42466.558796296296</v>
      </c>
      <c r="T3350" s="17">
        <f t="shared" si="219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6"/>
        <v>153</v>
      </c>
      <c r="P3351">
        <f t="shared" si="217"/>
        <v>109.57</v>
      </c>
      <c r="Q3351" s="11" t="s">
        <v>8315</v>
      </c>
      <c r="R3351" t="s">
        <v>8316</v>
      </c>
      <c r="S3351" s="17">
        <f t="shared" si="218"/>
        <v>42513.110787037032</v>
      </c>
      <c r="T3351" s="17">
        <f t="shared" si="219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6"/>
        <v>104</v>
      </c>
      <c r="P3352">
        <f t="shared" si="217"/>
        <v>71.67</v>
      </c>
      <c r="Q3352" s="11" t="s">
        <v>8315</v>
      </c>
      <c r="R3352" t="s">
        <v>8316</v>
      </c>
      <c r="S3352" s="17">
        <f t="shared" si="218"/>
        <v>42302.701516203699</v>
      </c>
      <c r="T3352" s="17">
        <f t="shared" si="219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6"/>
        <v>101</v>
      </c>
      <c r="P3353">
        <f t="shared" si="217"/>
        <v>93.61</v>
      </c>
      <c r="Q3353" s="11" t="s">
        <v>8315</v>
      </c>
      <c r="R3353" t="s">
        <v>8316</v>
      </c>
      <c r="S3353" s="17">
        <f t="shared" si="218"/>
        <v>41806.395428240743</v>
      </c>
      <c r="T3353" s="17">
        <f t="shared" si="219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6"/>
        <v>108</v>
      </c>
      <c r="P3354">
        <f t="shared" si="217"/>
        <v>76.8</v>
      </c>
      <c r="Q3354" s="11" t="s">
        <v>8315</v>
      </c>
      <c r="R3354" t="s">
        <v>8316</v>
      </c>
      <c r="S3354" s="17">
        <f t="shared" si="218"/>
        <v>42495.992800925931</v>
      </c>
      <c r="T3354" s="17">
        <f t="shared" si="219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6"/>
        <v>315</v>
      </c>
      <c r="P3355">
        <f t="shared" si="217"/>
        <v>35.799999999999997</v>
      </c>
      <c r="Q3355" s="11" t="s">
        <v>8315</v>
      </c>
      <c r="R3355" t="s">
        <v>8316</v>
      </c>
      <c r="S3355" s="17">
        <f t="shared" si="218"/>
        <v>42479.432291666672</v>
      </c>
      <c r="T3355" s="17">
        <f t="shared" si="219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6"/>
        <v>102</v>
      </c>
      <c r="P3356">
        <f t="shared" si="217"/>
        <v>55.6</v>
      </c>
      <c r="Q3356" s="11" t="s">
        <v>8315</v>
      </c>
      <c r="R3356" t="s">
        <v>8316</v>
      </c>
      <c r="S3356" s="17">
        <f t="shared" si="218"/>
        <v>42270.7269212963</v>
      </c>
      <c r="T3356" s="17">
        <f t="shared" si="219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6"/>
        <v>126</v>
      </c>
      <c r="P3357">
        <f t="shared" si="217"/>
        <v>147.33000000000001</v>
      </c>
      <c r="Q3357" s="11" t="s">
        <v>8315</v>
      </c>
      <c r="R3357" t="s">
        <v>8316</v>
      </c>
      <c r="S3357" s="17">
        <f t="shared" si="218"/>
        <v>42489.619525462964</v>
      </c>
      <c r="T3357" s="17">
        <f t="shared" si="219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6"/>
        <v>101</v>
      </c>
      <c r="P3358">
        <f t="shared" si="217"/>
        <v>56.33</v>
      </c>
      <c r="Q3358" s="11" t="s">
        <v>8315</v>
      </c>
      <c r="R3358" t="s">
        <v>8316</v>
      </c>
      <c r="S3358" s="17">
        <f t="shared" si="218"/>
        <v>42536.815648148149</v>
      </c>
      <c r="T3358" s="17">
        <f t="shared" si="219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6"/>
        <v>101</v>
      </c>
      <c r="P3359">
        <f t="shared" si="217"/>
        <v>96.19</v>
      </c>
      <c r="Q3359" s="11" t="s">
        <v>8315</v>
      </c>
      <c r="R3359" t="s">
        <v>8316</v>
      </c>
      <c r="S3359" s="17">
        <f t="shared" si="218"/>
        <v>41822.417939814812</v>
      </c>
      <c r="T3359" s="17">
        <f t="shared" si="219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6"/>
        <v>103</v>
      </c>
      <c r="P3360">
        <f t="shared" si="217"/>
        <v>63.57</v>
      </c>
      <c r="Q3360" s="11" t="s">
        <v>8315</v>
      </c>
      <c r="R3360" t="s">
        <v>8316</v>
      </c>
      <c r="S3360" s="17">
        <f t="shared" si="218"/>
        <v>41932.311099537037</v>
      </c>
      <c r="T3360" s="17">
        <f t="shared" si="219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6"/>
        <v>106</v>
      </c>
      <c r="P3361">
        <f t="shared" si="217"/>
        <v>184.78</v>
      </c>
      <c r="Q3361" s="11" t="s">
        <v>8315</v>
      </c>
      <c r="R3361" t="s">
        <v>8316</v>
      </c>
      <c r="S3361" s="17">
        <f t="shared" si="218"/>
        <v>42746.057106481487</v>
      </c>
      <c r="T3361" s="17">
        <f t="shared" si="219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6"/>
        <v>101</v>
      </c>
      <c r="P3362">
        <f t="shared" si="217"/>
        <v>126.72</v>
      </c>
      <c r="Q3362" s="11" t="s">
        <v>8315</v>
      </c>
      <c r="R3362" t="s">
        <v>8316</v>
      </c>
      <c r="S3362" s="17">
        <f t="shared" si="218"/>
        <v>42697.082673611112</v>
      </c>
      <c r="T3362" s="17">
        <f t="shared" si="219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6"/>
        <v>113</v>
      </c>
      <c r="P3363">
        <f t="shared" si="217"/>
        <v>83.43</v>
      </c>
      <c r="Q3363" s="11" t="s">
        <v>8315</v>
      </c>
      <c r="R3363" t="s">
        <v>8316</v>
      </c>
      <c r="S3363" s="17">
        <f t="shared" si="218"/>
        <v>41866.025347222225</v>
      </c>
      <c r="T3363" s="17">
        <f t="shared" si="219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6"/>
        <v>218</v>
      </c>
      <c r="P3364">
        <f t="shared" si="217"/>
        <v>54.5</v>
      </c>
      <c r="Q3364" s="11" t="s">
        <v>8315</v>
      </c>
      <c r="R3364" t="s">
        <v>8316</v>
      </c>
      <c r="S3364" s="17">
        <f t="shared" si="218"/>
        <v>42056.091631944444</v>
      </c>
      <c r="T3364" s="17">
        <f t="shared" si="219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6"/>
        <v>101</v>
      </c>
      <c r="P3365">
        <f t="shared" si="217"/>
        <v>302.31</v>
      </c>
      <c r="Q3365" s="11" t="s">
        <v>8315</v>
      </c>
      <c r="R3365" t="s">
        <v>8316</v>
      </c>
      <c r="S3365" s="17">
        <f t="shared" si="218"/>
        <v>41851.771354166667</v>
      </c>
      <c r="T3365" s="17">
        <f t="shared" si="219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6"/>
        <v>106</v>
      </c>
      <c r="P3366">
        <f t="shared" si="217"/>
        <v>44.14</v>
      </c>
      <c r="Q3366" s="11" t="s">
        <v>8315</v>
      </c>
      <c r="R3366" t="s">
        <v>8316</v>
      </c>
      <c r="S3366" s="17">
        <f t="shared" si="218"/>
        <v>42422.977418981478</v>
      </c>
      <c r="T3366" s="17">
        <f t="shared" si="219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6"/>
        <v>104</v>
      </c>
      <c r="P3367">
        <f t="shared" si="217"/>
        <v>866.67</v>
      </c>
      <c r="Q3367" s="11" t="s">
        <v>8315</v>
      </c>
      <c r="R3367" t="s">
        <v>8316</v>
      </c>
      <c r="S3367" s="17">
        <f t="shared" si="218"/>
        <v>42321.101759259262</v>
      </c>
      <c r="T3367" s="17">
        <f t="shared" si="219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6"/>
        <v>221</v>
      </c>
      <c r="P3368">
        <f t="shared" si="217"/>
        <v>61.39</v>
      </c>
      <c r="Q3368" s="11" t="s">
        <v>8315</v>
      </c>
      <c r="R3368" t="s">
        <v>8316</v>
      </c>
      <c r="S3368" s="17">
        <f t="shared" si="218"/>
        <v>42107.067557870367</v>
      </c>
      <c r="T3368" s="17">
        <f t="shared" si="219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6"/>
        <v>119</v>
      </c>
      <c r="P3369">
        <f t="shared" si="217"/>
        <v>29.67</v>
      </c>
      <c r="Q3369" s="11" t="s">
        <v>8315</v>
      </c>
      <c r="R3369" t="s">
        <v>8316</v>
      </c>
      <c r="S3369" s="17">
        <f t="shared" si="218"/>
        <v>42192.933958333335</v>
      </c>
      <c r="T3369" s="17">
        <f t="shared" si="219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6"/>
        <v>105</v>
      </c>
      <c r="P3370">
        <f t="shared" si="217"/>
        <v>45.48</v>
      </c>
      <c r="Q3370" s="11" t="s">
        <v>8315</v>
      </c>
      <c r="R3370" t="s">
        <v>8316</v>
      </c>
      <c r="S3370" s="17">
        <f t="shared" si="218"/>
        <v>41969.199756944443</v>
      </c>
      <c r="T3370" s="17">
        <f t="shared" si="219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6"/>
        <v>104</v>
      </c>
      <c r="P3371">
        <f t="shared" si="217"/>
        <v>96.2</v>
      </c>
      <c r="Q3371" s="11" t="s">
        <v>8315</v>
      </c>
      <c r="R3371" t="s">
        <v>8316</v>
      </c>
      <c r="S3371" s="17">
        <f t="shared" si="218"/>
        <v>42690.041435185187</v>
      </c>
      <c r="T3371" s="17">
        <f t="shared" si="219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6"/>
        <v>118</v>
      </c>
      <c r="P3372">
        <f t="shared" si="217"/>
        <v>67.92</v>
      </c>
      <c r="Q3372" s="11" t="s">
        <v>8315</v>
      </c>
      <c r="R3372" t="s">
        <v>8316</v>
      </c>
      <c r="S3372" s="17">
        <f t="shared" si="218"/>
        <v>42690.334317129629</v>
      </c>
      <c r="T3372" s="17">
        <f t="shared" si="219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6"/>
        <v>139</v>
      </c>
      <c r="P3373">
        <f t="shared" si="217"/>
        <v>30.78</v>
      </c>
      <c r="Q3373" s="11" t="s">
        <v>8315</v>
      </c>
      <c r="R3373" t="s">
        <v>8316</v>
      </c>
      <c r="S3373" s="17">
        <f t="shared" si="218"/>
        <v>42312.874594907407</v>
      </c>
      <c r="T3373" s="17">
        <f t="shared" si="219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6"/>
        <v>104</v>
      </c>
      <c r="P3374">
        <f t="shared" si="217"/>
        <v>38.33</v>
      </c>
      <c r="Q3374" s="11" t="s">
        <v>8315</v>
      </c>
      <c r="R3374" t="s">
        <v>8316</v>
      </c>
      <c r="S3374" s="17">
        <f t="shared" si="218"/>
        <v>41855.548101851848</v>
      </c>
      <c r="T3374" s="17">
        <f t="shared" si="219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6"/>
        <v>100</v>
      </c>
      <c r="P3375">
        <f t="shared" si="217"/>
        <v>66.83</v>
      </c>
      <c r="Q3375" s="11" t="s">
        <v>8315</v>
      </c>
      <c r="R3375" t="s">
        <v>8316</v>
      </c>
      <c r="S3375" s="17">
        <f t="shared" si="218"/>
        <v>42179.854629629626</v>
      </c>
      <c r="T3375" s="17">
        <f t="shared" si="219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6"/>
        <v>107</v>
      </c>
      <c r="P3376">
        <f t="shared" si="217"/>
        <v>71.73</v>
      </c>
      <c r="Q3376" s="11" t="s">
        <v>8315</v>
      </c>
      <c r="R3376" t="s">
        <v>8316</v>
      </c>
      <c r="S3376" s="17">
        <f t="shared" si="218"/>
        <v>42275.731666666667</v>
      </c>
      <c r="T3376" s="17">
        <f t="shared" si="219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6"/>
        <v>100</v>
      </c>
      <c r="P3377">
        <f t="shared" si="217"/>
        <v>176.47</v>
      </c>
      <c r="Q3377" s="11" t="s">
        <v>8315</v>
      </c>
      <c r="R3377" t="s">
        <v>8316</v>
      </c>
      <c r="S3377" s="17">
        <f t="shared" si="218"/>
        <v>41765.610798611109</v>
      </c>
      <c r="T3377" s="17">
        <f t="shared" si="219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6"/>
        <v>100</v>
      </c>
      <c r="P3378">
        <f t="shared" si="217"/>
        <v>421.11</v>
      </c>
      <c r="Q3378" s="11" t="s">
        <v>8315</v>
      </c>
      <c r="R3378" t="s">
        <v>8316</v>
      </c>
      <c r="S3378" s="17">
        <f t="shared" si="218"/>
        <v>42059.701319444444</v>
      </c>
      <c r="T3378" s="17">
        <f t="shared" si="219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6"/>
        <v>101</v>
      </c>
      <c r="P3379">
        <f t="shared" si="217"/>
        <v>104.99</v>
      </c>
      <c r="Q3379" s="11" t="s">
        <v>8315</v>
      </c>
      <c r="R3379" t="s">
        <v>8316</v>
      </c>
      <c r="S3379" s="17">
        <f t="shared" si="218"/>
        <v>42053.732627314821</v>
      </c>
      <c r="T3379" s="17">
        <f t="shared" si="219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6"/>
        <v>108</v>
      </c>
      <c r="P3380">
        <f t="shared" si="217"/>
        <v>28.19</v>
      </c>
      <c r="Q3380" s="11" t="s">
        <v>8315</v>
      </c>
      <c r="R3380" t="s">
        <v>8316</v>
      </c>
      <c r="S3380" s="17">
        <f t="shared" si="218"/>
        <v>41858.355393518519</v>
      </c>
      <c r="T3380" s="17">
        <f t="shared" si="219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6"/>
        <v>104</v>
      </c>
      <c r="P3381">
        <f t="shared" si="217"/>
        <v>54.55</v>
      </c>
      <c r="Q3381" s="11" t="s">
        <v>8315</v>
      </c>
      <c r="R3381" t="s">
        <v>8316</v>
      </c>
      <c r="S3381" s="17">
        <f t="shared" si="218"/>
        <v>42225.513888888891</v>
      </c>
      <c r="T3381" s="17">
        <f t="shared" si="219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6"/>
        <v>104</v>
      </c>
      <c r="P3382">
        <f t="shared" si="217"/>
        <v>111.89</v>
      </c>
      <c r="Q3382" s="11" t="s">
        <v>8315</v>
      </c>
      <c r="R3382" t="s">
        <v>8316</v>
      </c>
      <c r="S3382" s="17">
        <f t="shared" si="218"/>
        <v>41937.95344907407</v>
      </c>
      <c r="T3382" s="17">
        <f t="shared" si="219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6"/>
        <v>102</v>
      </c>
      <c r="P3383">
        <f t="shared" si="217"/>
        <v>85.21</v>
      </c>
      <c r="Q3383" s="11" t="s">
        <v>8315</v>
      </c>
      <c r="R3383" t="s">
        <v>8316</v>
      </c>
      <c r="S3383" s="17">
        <f t="shared" si="218"/>
        <v>42044.184988425928</v>
      </c>
      <c r="T3383" s="17">
        <f t="shared" si="219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6"/>
        <v>101</v>
      </c>
      <c r="P3384">
        <f t="shared" si="217"/>
        <v>76.650000000000006</v>
      </c>
      <c r="Q3384" s="11" t="s">
        <v>8315</v>
      </c>
      <c r="R3384" t="s">
        <v>8316</v>
      </c>
      <c r="S3384" s="17">
        <f t="shared" si="218"/>
        <v>42559.431203703702</v>
      </c>
      <c r="T3384" s="17">
        <f t="shared" si="219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6"/>
        <v>112</v>
      </c>
      <c r="P3385">
        <f t="shared" si="217"/>
        <v>65.17</v>
      </c>
      <c r="Q3385" s="11" t="s">
        <v>8315</v>
      </c>
      <c r="R3385" t="s">
        <v>8316</v>
      </c>
      <c r="S3385" s="17">
        <f t="shared" si="218"/>
        <v>42524.782638888893</v>
      </c>
      <c r="T3385" s="17">
        <f t="shared" si="219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6"/>
        <v>100</v>
      </c>
      <c r="P3386">
        <f t="shared" si="217"/>
        <v>93.76</v>
      </c>
      <c r="Q3386" s="11" t="s">
        <v>8315</v>
      </c>
      <c r="R3386" t="s">
        <v>8316</v>
      </c>
      <c r="S3386" s="17">
        <f t="shared" si="218"/>
        <v>42292.087592592594</v>
      </c>
      <c r="T3386" s="17">
        <f t="shared" si="219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6"/>
        <v>100</v>
      </c>
      <c r="P3387">
        <f t="shared" si="217"/>
        <v>133.33000000000001</v>
      </c>
      <c r="Q3387" s="11" t="s">
        <v>8315</v>
      </c>
      <c r="R3387" t="s">
        <v>8316</v>
      </c>
      <c r="S3387" s="17">
        <f t="shared" si="218"/>
        <v>41953.8675</v>
      </c>
      <c r="T3387" s="17">
        <f t="shared" si="219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6"/>
        <v>105</v>
      </c>
      <c r="P3388">
        <f t="shared" si="217"/>
        <v>51.22</v>
      </c>
      <c r="Q3388" s="11" t="s">
        <v>8315</v>
      </c>
      <c r="R3388" t="s">
        <v>8316</v>
      </c>
      <c r="S3388" s="17">
        <f t="shared" si="218"/>
        <v>41946.644745370373</v>
      </c>
      <c r="T3388" s="17">
        <f t="shared" si="219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6"/>
        <v>117</v>
      </c>
      <c r="P3389">
        <f t="shared" si="217"/>
        <v>100.17</v>
      </c>
      <c r="Q3389" s="11" t="s">
        <v>8315</v>
      </c>
      <c r="R3389" t="s">
        <v>8316</v>
      </c>
      <c r="S3389" s="17">
        <f t="shared" si="218"/>
        <v>41947.762592592589</v>
      </c>
      <c r="T3389" s="17">
        <f t="shared" si="219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6"/>
        <v>104</v>
      </c>
      <c r="P3390">
        <f t="shared" si="217"/>
        <v>34.6</v>
      </c>
      <c r="Q3390" s="11" t="s">
        <v>8315</v>
      </c>
      <c r="R3390" t="s">
        <v>8316</v>
      </c>
      <c r="S3390" s="17">
        <f t="shared" si="218"/>
        <v>42143.461122685185</v>
      </c>
      <c r="T3390" s="17">
        <f t="shared" si="219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6"/>
        <v>115</v>
      </c>
      <c r="P3391">
        <f t="shared" si="217"/>
        <v>184.68</v>
      </c>
      <c r="Q3391" s="11" t="s">
        <v>8315</v>
      </c>
      <c r="R3391" t="s">
        <v>8316</v>
      </c>
      <c r="S3391" s="17">
        <f t="shared" si="218"/>
        <v>42494.563449074078</v>
      </c>
      <c r="T3391" s="17">
        <f t="shared" si="219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6"/>
        <v>102</v>
      </c>
      <c r="P3392">
        <f t="shared" si="217"/>
        <v>69.819999999999993</v>
      </c>
      <c r="Q3392" s="11" t="s">
        <v>8315</v>
      </c>
      <c r="R3392" t="s">
        <v>8316</v>
      </c>
      <c r="S3392" s="17">
        <f t="shared" si="218"/>
        <v>41815.774826388886</v>
      </c>
      <c r="T3392" s="17">
        <f t="shared" si="219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6"/>
        <v>223</v>
      </c>
      <c r="P3393">
        <f t="shared" si="217"/>
        <v>61.94</v>
      </c>
      <c r="Q3393" s="11" t="s">
        <v>8315</v>
      </c>
      <c r="R3393" t="s">
        <v>8316</v>
      </c>
      <c r="S3393" s="17">
        <f t="shared" si="218"/>
        <v>41830.545694444445</v>
      </c>
      <c r="T3393" s="17">
        <f t="shared" si="219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0">ROUND(E3394/D3394*100,0)</f>
        <v>100</v>
      </c>
      <c r="P3394">
        <f t="shared" si="217"/>
        <v>41.67</v>
      </c>
      <c r="Q3394" s="11" t="s">
        <v>8315</v>
      </c>
      <c r="R3394" t="s">
        <v>8316</v>
      </c>
      <c r="S3394" s="17">
        <f t="shared" si="218"/>
        <v>42446.845543981486</v>
      </c>
      <c r="T3394" s="17">
        <f t="shared" si="219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0"/>
        <v>106</v>
      </c>
      <c r="P3395">
        <f t="shared" ref="P3395:P3458" si="221">IFERROR(ROUND(E3395/L3395,2),0)</f>
        <v>36.07</v>
      </c>
      <c r="Q3395" s="11" t="s">
        <v>8315</v>
      </c>
      <c r="R3395" t="s">
        <v>8316</v>
      </c>
      <c r="S3395" s="17">
        <f t="shared" ref="S3395:S3458" si="222">(((J3395/60)/60)/24)+DATE(1970,1,1)</f>
        <v>41923.921643518523</v>
      </c>
      <c r="T3395" s="17">
        <f t="shared" ref="T3395:T3458" si="223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0"/>
        <v>142</v>
      </c>
      <c r="P3396">
        <f t="shared" si="221"/>
        <v>29</v>
      </c>
      <c r="Q3396" s="11" t="s">
        <v>8315</v>
      </c>
      <c r="R3396" t="s">
        <v>8316</v>
      </c>
      <c r="S3396" s="17">
        <f t="shared" si="222"/>
        <v>41817.59542824074</v>
      </c>
      <c r="T3396" s="17">
        <f t="shared" si="223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0"/>
        <v>184</v>
      </c>
      <c r="P3397">
        <f t="shared" si="221"/>
        <v>24.21</v>
      </c>
      <c r="Q3397" s="11" t="s">
        <v>8315</v>
      </c>
      <c r="R3397" t="s">
        <v>8316</v>
      </c>
      <c r="S3397" s="17">
        <f t="shared" si="222"/>
        <v>42140.712314814817</v>
      </c>
      <c r="T3397" s="17">
        <f t="shared" si="223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0"/>
        <v>104</v>
      </c>
      <c r="P3398">
        <f t="shared" si="221"/>
        <v>55.89</v>
      </c>
      <c r="Q3398" s="11" t="s">
        <v>8315</v>
      </c>
      <c r="R3398" t="s">
        <v>8316</v>
      </c>
      <c r="S3398" s="17">
        <f t="shared" si="222"/>
        <v>41764.44663194444</v>
      </c>
      <c r="T3398" s="17">
        <f t="shared" si="223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0"/>
        <v>112</v>
      </c>
      <c r="P3399">
        <f t="shared" si="221"/>
        <v>11.67</v>
      </c>
      <c r="Q3399" s="11" t="s">
        <v>8315</v>
      </c>
      <c r="R3399" t="s">
        <v>8316</v>
      </c>
      <c r="S3399" s="17">
        <f t="shared" si="222"/>
        <v>42378.478344907402</v>
      </c>
      <c r="T3399" s="17">
        <f t="shared" si="223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0"/>
        <v>111</v>
      </c>
      <c r="P3400">
        <f t="shared" si="221"/>
        <v>68.349999999999994</v>
      </c>
      <c r="Q3400" s="11" t="s">
        <v>8315</v>
      </c>
      <c r="R3400" t="s">
        <v>8316</v>
      </c>
      <c r="S3400" s="17">
        <f t="shared" si="222"/>
        <v>41941.75203703704</v>
      </c>
      <c r="T3400" s="17">
        <f t="shared" si="223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0"/>
        <v>104</v>
      </c>
      <c r="P3401">
        <f t="shared" si="221"/>
        <v>27.07</v>
      </c>
      <c r="Q3401" s="11" t="s">
        <v>8315</v>
      </c>
      <c r="R3401" t="s">
        <v>8316</v>
      </c>
      <c r="S3401" s="17">
        <f t="shared" si="222"/>
        <v>42026.920428240745</v>
      </c>
      <c r="T3401" s="17">
        <f t="shared" si="223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0"/>
        <v>100</v>
      </c>
      <c r="P3402">
        <f t="shared" si="221"/>
        <v>118.13</v>
      </c>
      <c r="Q3402" s="11" t="s">
        <v>8315</v>
      </c>
      <c r="R3402" t="s">
        <v>8316</v>
      </c>
      <c r="S3402" s="17">
        <f t="shared" si="222"/>
        <v>41834.953865740739</v>
      </c>
      <c r="T3402" s="17">
        <f t="shared" si="223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0"/>
        <v>102</v>
      </c>
      <c r="P3403">
        <f t="shared" si="221"/>
        <v>44.76</v>
      </c>
      <c r="Q3403" s="11" t="s">
        <v>8315</v>
      </c>
      <c r="R3403" t="s">
        <v>8316</v>
      </c>
      <c r="S3403" s="17">
        <f t="shared" si="222"/>
        <v>42193.723912037036</v>
      </c>
      <c r="T3403" s="17">
        <f t="shared" si="223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0"/>
        <v>110</v>
      </c>
      <c r="P3404">
        <f t="shared" si="221"/>
        <v>99.79</v>
      </c>
      <c r="Q3404" s="11" t="s">
        <v>8315</v>
      </c>
      <c r="R3404" t="s">
        <v>8316</v>
      </c>
      <c r="S3404" s="17">
        <f t="shared" si="222"/>
        <v>42290.61855324074</v>
      </c>
      <c r="T3404" s="17">
        <f t="shared" si="223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0"/>
        <v>100</v>
      </c>
      <c r="P3405">
        <f t="shared" si="221"/>
        <v>117.65</v>
      </c>
      <c r="Q3405" s="11" t="s">
        <v>8315</v>
      </c>
      <c r="R3405" t="s">
        <v>8316</v>
      </c>
      <c r="S3405" s="17">
        <f t="shared" si="222"/>
        <v>42150.462083333332</v>
      </c>
      <c r="T3405" s="17">
        <f t="shared" si="223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0"/>
        <v>122</v>
      </c>
      <c r="P3406">
        <f t="shared" si="221"/>
        <v>203.33</v>
      </c>
      <c r="Q3406" s="11" t="s">
        <v>8315</v>
      </c>
      <c r="R3406" t="s">
        <v>8316</v>
      </c>
      <c r="S3406" s="17">
        <f t="shared" si="222"/>
        <v>42152.503495370373</v>
      </c>
      <c r="T3406" s="17">
        <f t="shared" si="223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0"/>
        <v>138</v>
      </c>
      <c r="P3407">
        <f t="shared" si="221"/>
        <v>28.32</v>
      </c>
      <c r="Q3407" s="11" t="s">
        <v>8315</v>
      </c>
      <c r="R3407" t="s">
        <v>8316</v>
      </c>
      <c r="S3407" s="17">
        <f t="shared" si="222"/>
        <v>42410.017199074078</v>
      </c>
      <c r="T3407" s="17">
        <f t="shared" si="223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0"/>
        <v>100</v>
      </c>
      <c r="P3408">
        <f t="shared" si="221"/>
        <v>110.23</v>
      </c>
      <c r="Q3408" s="11" t="s">
        <v>8315</v>
      </c>
      <c r="R3408" t="s">
        <v>8316</v>
      </c>
      <c r="S3408" s="17">
        <f t="shared" si="222"/>
        <v>41791.492777777778</v>
      </c>
      <c r="T3408" s="17">
        <f t="shared" si="223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0"/>
        <v>107</v>
      </c>
      <c r="P3409">
        <f t="shared" si="221"/>
        <v>31.97</v>
      </c>
      <c r="Q3409" s="11" t="s">
        <v>8315</v>
      </c>
      <c r="R3409" t="s">
        <v>8316</v>
      </c>
      <c r="S3409" s="17">
        <f t="shared" si="222"/>
        <v>41796.422326388885</v>
      </c>
      <c r="T3409" s="17">
        <f t="shared" si="223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0"/>
        <v>211</v>
      </c>
      <c r="P3410">
        <f t="shared" si="221"/>
        <v>58.61</v>
      </c>
      <c r="Q3410" s="11" t="s">
        <v>8315</v>
      </c>
      <c r="R3410" t="s">
        <v>8316</v>
      </c>
      <c r="S3410" s="17">
        <f t="shared" si="222"/>
        <v>41808.991944444446</v>
      </c>
      <c r="T3410" s="17">
        <f t="shared" si="223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0"/>
        <v>124</v>
      </c>
      <c r="P3411">
        <f t="shared" si="221"/>
        <v>29.43</v>
      </c>
      <c r="Q3411" s="11" t="s">
        <v>8315</v>
      </c>
      <c r="R3411" t="s">
        <v>8316</v>
      </c>
      <c r="S3411" s="17">
        <f t="shared" si="222"/>
        <v>42544.814328703709</v>
      </c>
      <c r="T3411" s="17">
        <f t="shared" si="223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0"/>
        <v>109</v>
      </c>
      <c r="P3412">
        <f t="shared" si="221"/>
        <v>81.38</v>
      </c>
      <c r="Q3412" s="11" t="s">
        <v>8315</v>
      </c>
      <c r="R3412" t="s">
        <v>8316</v>
      </c>
      <c r="S3412" s="17">
        <f t="shared" si="222"/>
        <v>42500.041550925926</v>
      </c>
      <c r="T3412" s="17">
        <f t="shared" si="223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0"/>
        <v>104</v>
      </c>
      <c r="P3413">
        <f t="shared" si="221"/>
        <v>199.17</v>
      </c>
      <c r="Q3413" s="11" t="s">
        <v>8315</v>
      </c>
      <c r="R3413" t="s">
        <v>8316</v>
      </c>
      <c r="S3413" s="17">
        <f t="shared" si="222"/>
        <v>42265.022824074069</v>
      </c>
      <c r="T3413" s="17">
        <f t="shared" si="223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0"/>
        <v>100</v>
      </c>
      <c r="P3414">
        <f t="shared" si="221"/>
        <v>115.38</v>
      </c>
      <c r="Q3414" s="11" t="s">
        <v>8315</v>
      </c>
      <c r="R3414" t="s">
        <v>8316</v>
      </c>
      <c r="S3414" s="17">
        <f t="shared" si="222"/>
        <v>41879.959050925929</v>
      </c>
      <c r="T3414" s="17">
        <f t="shared" si="223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0"/>
        <v>130</v>
      </c>
      <c r="P3415">
        <f t="shared" si="221"/>
        <v>46.43</v>
      </c>
      <c r="Q3415" s="11" t="s">
        <v>8315</v>
      </c>
      <c r="R3415" t="s">
        <v>8316</v>
      </c>
      <c r="S3415" s="17">
        <f t="shared" si="222"/>
        <v>42053.733078703706</v>
      </c>
      <c r="T3415" s="17">
        <f t="shared" si="223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0"/>
        <v>104</v>
      </c>
      <c r="P3416">
        <f t="shared" si="221"/>
        <v>70.569999999999993</v>
      </c>
      <c r="Q3416" s="11" t="s">
        <v>8315</v>
      </c>
      <c r="R3416" t="s">
        <v>8316</v>
      </c>
      <c r="S3416" s="17">
        <f t="shared" si="222"/>
        <v>42675.832465277781</v>
      </c>
      <c r="T3416" s="17">
        <f t="shared" si="223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0"/>
        <v>100</v>
      </c>
      <c r="P3417">
        <f t="shared" si="221"/>
        <v>22.22</v>
      </c>
      <c r="Q3417" s="11" t="s">
        <v>8315</v>
      </c>
      <c r="R3417" t="s">
        <v>8316</v>
      </c>
      <c r="S3417" s="17">
        <f t="shared" si="222"/>
        <v>42467.144166666665</v>
      </c>
      <c r="T3417" s="17">
        <f t="shared" si="223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0"/>
        <v>120</v>
      </c>
      <c r="P3418">
        <f t="shared" si="221"/>
        <v>159.47</v>
      </c>
      <c r="Q3418" s="11" t="s">
        <v>8315</v>
      </c>
      <c r="R3418" t="s">
        <v>8316</v>
      </c>
      <c r="S3418" s="17">
        <f t="shared" si="222"/>
        <v>42089.412557870368</v>
      </c>
      <c r="T3418" s="17">
        <f t="shared" si="223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0"/>
        <v>100</v>
      </c>
      <c r="P3419">
        <f t="shared" si="221"/>
        <v>37.78</v>
      </c>
      <c r="Q3419" s="11" t="s">
        <v>8315</v>
      </c>
      <c r="R3419" t="s">
        <v>8316</v>
      </c>
      <c r="S3419" s="17">
        <f t="shared" si="222"/>
        <v>41894.91375</v>
      </c>
      <c r="T3419" s="17">
        <f t="shared" si="223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0"/>
        <v>101</v>
      </c>
      <c r="P3420">
        <f t="shared" si="221"/>
        <v>72.05</v>
      </c>
      <c r="Q3420" s="11" t="s">
        <v>8315</v>
      </c>
      <c r="R3420" t="s">
        <v>8316</v>
      </c>
      <c r="S3420" s="17">
        <f t="shared" si="222"/>
        <v>41752.83457175926</v>
      </c>
      <c r="T3420" s="17">
        <f t="shared" si="223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0"/>
        <v>107</v>
      </c>
      <c r="P3421">
        <f t="shared" si="221"/>
        <v>63.7</v>
      </c>
      <c r="Q3421" s="11" t="s">
        <v>8315</v>
      </c>
      <c r="R3421" t="s">
        <v>8316</v>
      </c>
      <c r="S3421" s="17">
        <f t="shared" si="222"/>
        <v>42448.821585648147</v>
      </c>
      <c r="T3421" s="17">
        <f t="shared" si="223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0"/>
        <v>138</v>
      </c>
      <c r="P3422">
        <f t="shared" si="221"/>
        <v>28.41</v>
      </c>
      <c r="Q3422" s="11" t="s">
        <v>8315</v>
      </c>
      <c r="R3422" t="s">
        <v>8316</v>
      </c>
      <c r="S3422" s="17">
        <f t="shared" si="222"/>
        <v>42405.090300925927</v>
      </c>
      <c r="T3422" s="17">
        <f t="shared" si="223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0"/>
        <v>101</v>
      </c>
      <c r="P3423">
        <f t="shared" si="221"/>
        <v>103.21</v>
      </c>
      <c r="Q3423" s="11" t="s">
        <v>8315</v>
      </c>
      <c r="R3423" t="s">
        <v>8316</v>
      </c>
      <c r="S3423" s="17">
        <f t="shared" si="222"/>
        <v>42037.791238425925</v>
      </c>
      <c r="T3423" s="17">
        <f t="shared" si="223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0"/>
        <v>109</v>
      </c>
      <c r="P3424">
        <f t="shared" si="221"/>
        <v>71.150000000000006</v>
      </c>
      <c r="Q3424" s="11" t="s">
        <v>8315</v>
      </c>
      <c r="R3424" t="s">
        <v>8316</v>
      </c>
      <c r="S3424" s="17">
        <f t="shared" si="222"/>
        <v>42323.562222222223</v>
      </c>
      <c r="T3424" s="17">
        <f t="shared" si="223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0"/>
        <v>140</v>
      </c>
      <c r="P3425">
        <f t="shared" si="221"/>
        <v>35</v>
      </c>
      <c r="Q3425" s="11" t="s">
        <v>8315</v>
      </c>
      <c r="R3425" t="s">
        <v>8316</v>
      </c>
      <c r="S3425" s="17">
        <f t="shared" si="222"/>
        <v>42088.911354166667</v>
      </c>
      <c r="T3425" s="17">
        <f t="shared" si="223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0"/>
        <v>104</v>
      </c>
      <c r="P3426">
        <f t="shared" si="221"/>
        <v>81.78</v>
      </c>
      <c r="Q3426" s="11" t="s">
        <v>8315</v>
      </c>
      <c r="R3426" t="s">
        <v>8316</v>
      </c>
      <c r="S3426" s="17">
        <f t="shared" si="222"/>
        <v>42018.676898148144</v>
      </c>
      <c r="T3426" s="17">
        <f t="shared" si="223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0"/>
        <v>103</v>
      </c>
      <c r="P3427">
        <f t="shared" si="221"/>
        <v>297.02999999999997</v>
      </c>
      <c r="Q3427" s="11" t="s">
        <v>8315</v>
      </c>
      <c r="R3427" t="s">
        <v>8316</v>
      </c>
      <c r="S3427" s="17">
        <f t="shared" si="222"/>
        <v>41884.617314814815</v>
      </c>
      <c r="T3427" s="17">
        <f t="shared" si="223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0"/>
        <v>108</v>
      </c>
      <c r="P3428">
        <f t="shared" si="221"/>
        <v>46.61</v>
      </c>
      <c r="Q3428" s="11" t="s">
        <v>8315</v>
      </c>
      <c r="R3428" t="s">
        <v>8316</v>
      </c>
      <c r="S3428" s="17">
        <f t="shared" si="222"/>
        <v>41884.056747685187</v>
      </c>
      <c r="T3428" s="17">
        <f t="shared" si="223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0"/>
        <v>100</v>
      </c>
      <c r="P3429">
        <f t="shared" si="221"/>
        <v>51.72</v>
      </c>
      <c r="Q3429" s="11" t="s">
        <v>8315</v>
      </c>
      <c r="R3429" t="s">
        <v>8316</v>
      </c>
      <c r="S3429" s="17">
        <f t="shared" si="222"/>
        <v>41792.645277777774</v>
      </c>
      <c r="T3429" s="17">
        <f t="shared" si="223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0"/>
        <v>103</v>
      </c>
      <c r="P3430">
        <f t="shared" si="221"/>
        <v>40.29</v>
      </c>
      <c r="Q3430" s="11" t="s">
        <v>8315</v>
      </c>
      <c r="R3430" t="s">
        <v>8316</v>
      </c>
      <c r="S3430" s="17">
        <f t="shared" si="222"/>
        <v>42038.720451388886</v>
      </c>
      <c r="T3430" s="17">
        <f t="shared" si="223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0"/>
        <v>130</v>
      </c>
      <c r="P3431">
        <f t="shared" si="221"/>
        <v>16.25</v>
      </c>
      <c r="Q3431" s="11" t="s">
        <v>8315</v>
      </c>
      <c r="R3431" t="s">
        <v>8316</v>
      </c>
      <c r="S3431" s="17">
        <f t="shared" si="222"/>
        <v>42662.021539351852</v>
      </c>
      <c r="T3431" s="17">
        <f t="shared" si="223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0"/>
        <v>109</v>
      </c>
      <c r="P3432">
        <f t="shared" si="221"/>
        <v>30.15</v>
      </c>
      <c r="Q3432" s="11" t="s">
        <v>8315</v>
      </c>
      <c r="R3432" t="s">
        <v>8316</v>
      </c>
      <c r="S3432" s="17">
        <f t="shared" si="222"/>
        <v>41820.945613425924</v>
      </c>
      <c r="T3432" s="17">
        <f t="shared" si="223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0"/>
        <v>100</v>
      </c>
      <c r="P3433">
        <f t="shared" si="221"/>
        <v>95.24</v>
      </c>
      <c r="Q3433" s="11" t="s">
        <v>8315</v>
      </c>
      <c r="R3433" t="s">
        <v>8316</v>
      </c>
      <c r="S3433" s="17">
        <f t="shared" si="222"/>
        <v>41839.730937500004</v>
      </c>
      <c r="T3433" s="17">
        <f t="shared" si="223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0"/>
        <v>110</v>
      </c>
      <c r="P3434">
        <f t="shared" si="221"/>
        <v>52.21</v>
      </c>
      <c r="Q3434" s="11" t="s">
        <v>8315</v>
      </c>
      <c r="R3434" t="s">
        <v>8316</v>
      </c>
      <c r="S3434" s="17">
        <f t="shared" si="222"/>
        <v>42380.581180555557</v>
      </c>
      <c r="T3434" s="17">
        <f t="shared" si="223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0"/>
        <v>100</v>
      </c>
      <c r="P3435">
        <f t="shared" si="221"/>
        <v>134.15</v>
      </c>
      <c r="Q3435" s="11" t="s">
        <v>8315</v>
      </c>
      <c r="R3435" t="s">
        <v>8316</v>
      </c>
      <c r="S3435" s="17">
        <f t="shared" si="222"/>
        <v>41776.063136574077</v>
      </c>
      <c r="T3435" s="17">
        <f t="shared" si="223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0"/>
        <v>106</v>
      </c>
      <c r="P3436">
        <f t="shared" si="221"/>
        <v>62.83</v>
      </c>
      <c r="Q3436" s="11" t="s">
        <v>8315</v>
      </c>
      <c r="R3436" t="s">
        <v>8316</v>
      </c>
      <c r="S3436" s="17">
        <f t="shared" si="222"/>
        <v>41800.380428240744</v>
      </c>
      <c r="T3436" s="17">
        <f t="shared" si="223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0"/>
        <v>112</v>
      </c>
      <c r="P3437">
        <f t="shared" si="221"/>
        <v>58.95</v>
      </c>
      <c r="Q3437" s="11" t="s">
        <v>8315</v>
      </c>
      <c r="R3437" t="s">
        <v>8316</v>
      </c>
      <c r="S3437" s="17">
        <f t="shared" si="222"/>
        <v>42572.61681712963</v>
      </c>
      <c r="T3437" s="17">
        <f t="shared" si="223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0"/>
        <v>106</v>
      </c>
      <c r="P3438">
        <f t="shared" si="221"/>
        <v>143.11000000000001</v>
      </c>
      <c r="Q3438" s="11" t="s">
        <v>8315</v>
      </c>
      <c r="R3438" t="s">
        <v>8316</v>
      </c>
      <c r="S3438" s="17">
        <f t="shared" si="222"/>
        <v>41851.541585648149</v>
      </c>
      <c r="T3438" s="17">
        <f t="shared" si="223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0"/>
        <v>101</v>
      </c>
      <c r="P3439">
        <f t="shared" si="221"/>
        <v>84.17</v>
      </c>
      <c r="Q3439" s="11" t="s">
        <v>8315</v>
      </c>
      <c r="R3439" t="s">
        <v>8316</v>
      </c>
      <c r="S3439" s="17">
        <f t="shared" si="222"/>
        <v>42205.710879629631</v>
      </c>
      <c r="T3439" s="17">
        <f t="shared" si="223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0"/>
        <v>104</v>
      </c>
      <c r="P3440">
        <f t="shared" si="221"/>
        <v>186.07</v>
      </c>
      <c r="Q3440" s="11" t="s">
        <v>8315</v>
      </c>
      <c r="R3440" t="s">
        <v>8316</v>
      </c>
      <c r="S3440" s="17">
        <f t="shared" si="222"/>
        <v>42100.927858796291</v>
      </c>
      <c r="T3440" s="17">
        <f t="shared" si="223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0"/>
        <v>135</v>
      </c>
      <c r="P3441">
        <f t="shared" si="221"/>
        <v>89.79</v>
      </c>
      <c r="Q3441" s="11" t="s">
        <v>8315</v>
      </c>
      <c r="R3441" t="s">
        <v>8316</v>
      </c>
      <c r="S3441" s="17">
        <f t="shared" si="222"/>
        <v>42374.911226851851</v>
      </c>
      <c r="T3441" s="17">
        <f t="shared" si="223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0"/>
        <v>105</v>
      </c>
      <c r="P3442">
        <f t="shared" si="221"/>
        <v>64.16</v>
      </c>
      <c r="Q3442" s="11" t="s">
        <v>8315</v>
      </c>
      <c r="R3442" t="s">
        <v>8316</v>
      </c>
      <c r="S3442" s="17">
        <f t="shared" si="222"/>
        <v>41809.12300925926</v>
      </c>
      <c r="T3442" s="17">
        <f t="shared" si="223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0"/>
        <v>103</v>
      </c>
      <c r="P3443">
        <f t="shared" si="221"/>
        <v>59.65</v>
      </c>
      <c r="Q3443" s="11" t="s">
        <v>8315</v>
      </c>
      <c r="R3443" t="s">
        <v>8316</v>
      </c>
      <c r="S3443" s="17">
        <f t="shared" si="222"/>
        <v>42294.429641203707</v>
      </c>
      <c r="T3443" s="17">
        <f t="shared" si="223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0"/>
        <v>100</v>
      </c>
      <c r="P3444">
        <f t="shared" si="221"/>
        <v>31.25</v>
      </c>
      <c r="Q3444" s="11" t="s">
        <v>8315</v>
      </c>
      <c r="R3444" t="s">
        <v>8316</v>
      </c>
      <c r="S3444" s="17">
        <f t="shared" si="222"/>
        <v>42124.841111111105</v>
      </c>
      <c r="T3444" s="17">
        <f t="shared" si="223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0"/>
        <v>186</v>
      </c>
      <c r="P3445">
        <f t="shared" si="221"/>
        <v>41.22</v>
      </c>
      <c r="Q3445" s="11" t="s">
        <v>8315</v>
      </c>
      <c r="R3445" t="s">
        <v>8316</v>
      </c>
      <c r="S3445" s="17">
        <f t="shared" si="222"/>
        <v>41861.524837962963</v>
      </c>
      <c r="T3445" s="17">
        <f t="shared" si="223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0"/>
        <v>289</v>
      </c>
      <c r="P3446">
        <f t="shared" si="221"/>
        <v>43.35</v>
      </c>
      <c r="Q3446" s="11" t="s">
        <v>8315</v>
      </c>
      <c r="R3446" t="s">
        <v>8316</v>
      </c>
      <c r="S3446" s="17">
        <f t="shared" si="222"/>
        <v>42521.291504629626</v>
      </c>
      <c r="T3446" s="17">
        <f t="shared" si="223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0"/>
        <v>100</v>
      </c>
      <c r="P3447">
        <f t="shared" si="221"/>
        <v>64.52</v>
      </c>
      <c r="Q3447" s="11" t="s">
        <v>8315</v>
      </c>
      <c r="R3447" t="s">
        <v>8316</v>
      </c>
      <c r="S3447" s="17">
        <f t="shared" si="222"/>
        <v>42272.530509259261</v>
      </c>
      <c r="T3447" s="17">
        <f t="shared" si="223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0"/>
        <v>108</v>
      </c>
      <c r="P3448">
        <f t="shared" si="221"/>
        <v>43.28</v>
      </c>
      <c r="Q3448" s="11" t="s">
        <v>8315</v>
      </c>
      <c r="R3448" t="s">
        <v>8316</v>
      </c>
      <c r="S3448" s="17">
        <f t="shared" si="222"/>
        <v>42016.832465277781</v>
      </c>
      <c r="T3448" s="17">
        <f t="shared" si="223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0"/>
        <v>108</v>
      </c>
      <c r="P3449">
        <f t="shared" si="221"/>
        <v>77</v>
      </c>
      <c r="Q3449" s="11" t="s">
        <v>8315</v>
      </c>
      <c r="R3449" t="s">
        <v>8316</v>
      </c>
      <c r="S3449" s="17">
        <f t="shared" si="222"/>
        <v>42402.889027777783</v>
      </c>
      <c r="T3449" s="17">
        <f t="shared" si="223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0"/>
        <v>110</v>
      </c>
      <c r="P3450">
        <f t="shared" si="221"/>
        <v>51.22</v>
      </c>
      <c r="Q3450" s="11" t="s">
        <v>8315</v>
      </c>
      <c r="R3450" t="s">
        <v>8316</v>
      </c>
      <c r="S3450" s="17">
        <f t="shared" si="222"/>
        <v>41960.119085648148</v>
      </c>
      <c r="T3450" s="17">
        <f t="shared" si="223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0"/>
        <v>171</v>
      </c>
      <c r="P3451">
        <f t="shared" si="221"/>
        <v>68.25</v>
      </c>
      <c r="Q3451" s="11" t="s">
        <v>8315</v>
      </c>
      <c r="R3451" t="s">
        <v>8316</v>
      </c>
      <c r="S3451" s="17">
        <f t="shared" si="222"/>
        <v>42532.052523148144</v>
      </c>
      <c r="T3451" s="17">
        <f t="shared" si="223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0"/>
        <v>152</v>
      </c>
      <c r="P3452">
        <f t="shared" si="221"/>
        <v>19.489999999999998</v>
      </c>
      <c r="Q3452" s="11" t="s">
        <v>8315</v>
      </c>
      <c r="R3452" t="s">
        <v>8316</v>
      </c>
      <c r="S3452" s="17">
        <f t="shared" si="222"/>
        <v>42036.704525462963</v>
      </c>
      <c r="T3452" s="17">
        <f t="shared" si="223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0"/>
        <v>101</v>
      </c>
      <c r="P3453">
        <f t="shared" si="221"/>
        <v>41.13</v>
      </c>
      <c r="Q3453" s="11" t="s">
        <v>8315</v>
      </c>
      <c r="R3453" t="s">
        <v>8316</v>
      </c>
      <c r="S3453" s="17">
        <f t="shared" si="222"/>
        <v>42088.723692129628</v>
      </c>
      <c r="T3453" s="17">
        <f t="shared" si="223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0"/>
        <v>153</v>
      </c>
      <c r="P3454">
        <f t="shared" si="221"/>
        <v>41.41</v>
      </c>
      <c r="Q3454" s="11" t="s">
        <v>8315</v>
      </c>
      <c r="R3454" t="s">
        <v>8316</v>
      </c>
      <c r="S3454" s="17">
        <f t="shared" si="222"/>
        <v>41820.639189814814</v>
      </c>
      <c r="T3454" s="17">
        <f t="shared" si="223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0"/>
        <v>128</v>
      </c>
      <c r="P3455">
        <f t="shared" si="221"/>
        <v>27.5</v>
      </c>
      <c r="Q3455" s="11" t="s">
        <v>8315</v>
      </c>
      <c r="R3455" t="s">
        <v>8316</v>
      </c>
      <c r="S3455" s="17">
        <f t="shared" si="222"/>
        <v>42535.97865740741</v>
      </c>
      <c r="T3455" s="17">
        <f t="shared" si="223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0"/>
        <v>101</v>
      </c>
      <c r="P3456">
        <f t="shared" si="221"/>
        <v>33.57</v>
      </c>
      <c r="Q3456" s="11" t="s">
        <v>8315</v>
      </c>
      <c r="R3456" t="s">
        <v>8316</v>
      </c>
      <c r="S3456" s="17">
        <f t="shared" si="222"/>
        <v>41821.698599537034</v>
      </c>
      <c r="T3456" s="17">
        <f t="shared" si="223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0"/>
        <v>101</v>
      </c>
      <c r="P3457">
        <f t="shared" si="221"/>
        <v>145.87</v>
      </c>
      <c r="Q3457" s="11" t="s">
        <v>8315</v>
      </c>
      <c r="R3457" t="s">
        <v>8316</v>
      </c>
      <c r="S3457" s="17">
        <f t="shared" si="222"/>
        <v>42626.7503125</v>
      </c>
      <c r="T3457" s="17">
        <f t="shared" si="223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4">ROUND(E3458/D3458*100,0)</f>
        <v>191</v>
      </c>
      <c r="P3458">
        <f t="shared" si="221"/>
        <v>358.69</v>
      </c>
      <c r="Q3458" s="11" t="s">
        <v>8315</v>
      </c>
      <c r="R3458" t="s">
        <v>8316</v>
      </c>
      <c r="S3458" s="17">
        <f t="shared" si="222"/>
        <v>41821.205636574072</v>
      </c>
      <c r="T3458" s="17">
        <f t="shared" si="223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4"/>
        <v>140</v>
      </c>
      <c r="P3459">
        <f t="shared" ref="P3459:P3522" si="225">IFERROR(ROUND(E3459/L3459,2),0)</f>
        <v>50.98</v>
      </c>
      <c r="Q3459" s="11" t="s">
        <v>8315</v>
      </c>
      <c r="R3459" t="s">
        <v>8316</v>
      </c>
      <c r="S3459" s="17">
        <f t="shared" ref="S3459:S3522" si="226">(((J3459/60)/60)/24)+DATE(1970,1,1)</f>
        <v>42016.706678240742</v>
      </c>
      <c r="T3459" s="17">
        <f t="shared" ref="T3459:T3522" si="227">(((I3459/60)/60)/24)+DATE(1970,1,1)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4"/>
        <v>124</v>
      </c>
      <c r="P3460">
        <f t="shared" si="225"/>
        <v>45.04</v>
      </c>
      <c r="Q3460" s="11" t="s">
        <v>8315</v>
      </c>
      <c r="R3460" t="s">
        <v>8316</v>
      </c>
      <c r="S3460" s="17">
        <f t="shared" si="226"/>
        <v>42011.202581018515</v>
      </c>
      <c r="T3460" s="17">
        <f t="shared" si="227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4"/>
        <v>126</v>
      </c>
      <c r="P3461">
        <f t="shared" si="225"/>
        <v>17.53</v>
      </c>
      <c r="Q3461" s="11" t="s">
        <v>8315</v>
      </c>
      <c r="R3461" t="s">
        <v>8316</v>
      </c>
      <c r="S3461" s="17">
        <f t="shared" si="226"/>
        <v>42480.479861111111</v>
      </c>
      <c r="T3461" s="17">
        <f t="shared" si="227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4"/>
        <v>190</v>
      </c>
      <c r="P3462">
        <f t="shared" si="225"/>
        <v>50</v>
      </c>
      <c r="Q3462" s="11" t="s">
        <v>8315</v>
      </c>
      <c r="R3462" t="s">
        <v>8316</v>
      </c>
      <c r="S3462" s="17">
        <f t="shared" si="226"/>
        <v>41852.527222222219</v>
      </c>
      <c r="T3462" s="17">
        <f t="shared" si="227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4"/>
        <v>139</v>
      </c>
      <c r="P3463">
        <f t="shared" si="225"/>
        <v>57.92</v>
      </c>
      <c r="Q3463" s="11" t="s">
        <v>8315</v>
      </c>
      <c r="R3463" t="s">
        <v>8316</v>
      </c>
      <c r="S3463" s="17">
        <f t="shared" si="226"/>
        <v>42643.632858796293</v>
      </c>
      <c r="T3463" s="17">
        <f t="shared" si="227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4"/>
        <v>202</v>
      </c>
      <c r="P3464">
        <f t="shared" si="225"/>
        <v>29.71</v>
      </c>
      <c r="Q3464" s="11" t="s">
        <v>8315</v>
      </c>
      <c r="R3464" t="s">
        <v>8316</v>
      </c>
      <c r="S3464" s="17">
        <f t="shared" si="226"/>
        <v>42179.898472222223</v>
      </c>
      <c r="T3464" s="17">
        <f t="shared" si="227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4"/>
        <v>103</v>
      </c>
      <c r="P3465">
        <f t="shared" si="225"/>
        <v>90.68</v>
      </c>
      <c r="Q3465" s="11" t="s">
        <v>8315</v>
      </c>
      <c r="R3465" t="s">
        <v>8316</v>
      </c>
      <c r="S3465" s="17">
        <f t="shared" si="226"/>
        <v>42612.918807870374</v>
      </c>
      <c r="T3465" s="17">
        <f t="shared" si="227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4"/>
        <v>102</v>
      </c>
      <c r="P3466">
        <f t="shared" si="225"/>
        <v>55.01</v>
      </c>
      <c r="Q3466" s="11" t="s">
        <v>8315</v>
      </c>
      <c r="R3466" t="s">
        <v>8316</v>
      </c>
      <c r="S3466" s="17">
        <f t="shared" si="226"/>
        <v>42575.130057870367</v>
      </c>
      <c r="T3466" s="17">
        <f t="shared" si="227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4"/>
        <v>103</v>
      </c>
      <c r="P3467">
        <f t="shared" si="225"/>
        <v>57.22</v>
      </c>
      <c r="Q3467" s="11" t="s">
        <v>8315</v>
      </c>
      <c r="R3467" t="s">
        <v>8316</v>
      </c>
      <c r="S3467" s="17">
        <f t="shared" si="226"/>
        <v>42200.625833333332</v>
      </c>
      <c r="T3467" s="17">
        <f t="shared" si="227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4"/>
        <v>127</v>
      </c>
      <c r="P3468">
        <f t="shared" si="225"/>
        <v>72.95</v>
      </c>
      <c r="Q3468" s="11" t="s">
        <v>8315</v>
      </c>
      <c r="R3468" t="s">
        <v>8316</v>
      </c>
      <c r="S3468" s="17">
        <f t="shared" si="226"/>
        <v>42420.019097222219</v>
      </c>
      <c r="T3468" s="17">
        <f t="shared" si="227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4"/>
        <v>101</v>
      </c>
      <c r="P3469">
        <f t="shared" si="225"/>
        <v>64.47</v>
      </c>
      <c r="Q3469" s="11" t="s">
        <v>8315</v>
      </c>
      <c r="R3469" t="s">
        <v>8316</v>
      </c>
      <c r="S3469" s="17">
        <f t="shared" si="226"/>
        <v>42053.671666666662</v>
      </c>
      <c r="T3469" s="17">
        <f t="shared" si="227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4"/>
        <v>122</v>
      </c>
      <c r="P3470">
        <f t="shared" si="225"/>
        <v>716.35</v>
      </c>
      <c r="Q3470" s="11" t="s">
        <v>8315</v>
      </c>
      <c r="R3470" t="s">
        <v>8316</v>
      </c>
      <c r="S3470" s="17">
        <f t="shared" si="226"/>
        <v>42605.765381944439</v>
      </c>
      <c r="T3470" s="17">
        <f t="shared" si="227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4"/>
        <v>113</v>
      </c>
      <c r="P3471">
        <f t="shared" si="225"/>
        <v>50.4</v>
      </c>
      <c r="Q3471" s="11" t="s">
        <v>8315</v>
      </c>
      <c r="R3471" t="s">
        <v>8316</v>
      </c>
      <c r="S3471" s="17">
        <f t="shared" si="226"/>
        <v>42458.641724537039</v>
      </c>
      <c r="T3471" s="17">
        <f t="shared" si="227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4"/>
        <v>150</v>
      </c>
      <c r="P3472">
        <f t="shared" si="225"/>
        <v>41.67</v>
      </c>
      <c r="Q3472" s="11" t="s">
        <v>8315</v>
      </c>
      <c r="R3472" t="s">
        <v>8316</v>
      </c>
      <c r="S3472" s="17">
        <f t="shared" si="226"/>
        <v>42529.022013888884</v>
      </c>
      <c r="T3472" s="17">
        <f t="shared" si="227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4"/>
        <v>215</v>
      </c>
      <c r="P3473">
        <f t="shared" si="225"/>
        <v>35.770000000000003</v>
      </c>
      <c r="Q3473" s="11" t="s">
        <v>8315</v>
      </c>
      <c r="R3473" t="s">
        <v>8316</v>
      </c>
      <c r="S3473" s="17">
        <f t="shared" si="226"/>
        <v>41841.820486111108</v>
      </c>
      <c r="T3473" s="17">
        <f t="shared" si="227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4"/>
        <v>102</v>
      </c>
      <c r="P3474">
        <f t="shared" si="225"/>
        <v>88.74</v>
      </c>
      <c r="Q3474" s="11" t="s">
        <v>8315</v>
      </c>
      <c r="R3474" t="s">
        <v>8316</v>
      </c>
      <c r="S3474" s="17">
        <f t="shared" si="226"/>
        <v>41928.170497685183</v>
      </c>
      <c r="T3474" s="17">
        <f t="shared" si="227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4"/>
        <v>100</v>
      </c>
      <c r="P3475">
        <f t="shared" si="225"/>
        <v>148.47999999999999</v>
      </c>
      <c r="Q3475" s="11" t="s">
        <v>8315</v>
      </c>
      <c r="R3475" t="s">
        <v>8316</v>
      </c>
      <c r="S3475" s="17">
        <f t="shared" si="226"/>
        <v>42062.834444444445</v>
      </c>
      <c r="T3475" s="17">
        <f t="shared" si="227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4"/>
        <v>101</v>
      </c>
      <c r="P3476">
        <f t="shared" si="225"/>
        <v>51.79</v>
      </c>
      <c r="Q3476" s="11" t="s">
        <v>8315</v>
      </c>
      <c r="R3476" t="s">
        <v>8316</v>
      </c>
      <c r="S3476" s="17">
        <f t="shared" si="226"/>
        <v>42541.501516203702</v>
      </c>
      <c r="T3476" s="17">
        <f t="shared" si="227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4"/>
        <v>113</v>
      </c>
      <c r="P3477">
        <f t="shared" si="225"/>
        <v>20</v>
      </c>
      <c r="Q3477" s="11" t="s">
        <v>8315</v>
      </c>
      <c r="R3477" t="s">
        <v>8316</v>
      </c>
      <c r="S3477" s="17">
        <f t="shared" si="226"/>
        <v>41918.880833333329</v>
      </c>
      <c r="T3477" s="17">
        <f t="shared" si="227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4"/>
        <v>104</v>
      </c>
      <c r="P3478">
        <f t="shared" si="225"/>
        <v>52</v>
      </c>
      <c r="Q3478" s="11" t="s">
        <v>8315</v>
      </c>
      <c r="R3478" t="s">
        <v>8316</v>
      </c>
      <c r="S3478" s="17">
        <f t="shared" si="226"/>
        <v>41921.279976851853</v>
      </c>
      <c r="T3478" s="17">
        <f t="shared" si="227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4"/>
        <v>115</v>
      </c>
      <c r="P3479">
        <f t="shared" si="225"/>
        <v>53.23</v>
      </c>
      <c r="Q3479" s="11" t="s">
        <v>8315</v>
      </c>
      <c r="R3479" t="s">
        <v>8316</v>
      </c>
      <c r="S3479" s="17">
        <f t="shared" si="226"/>
        <v>42128.736608796295</v>
      </c>
      <c r="T3479" s="17">
        <f t="shared" si="227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4"/>
        <v>113</v>
      </c>
      <c r="P3480">
        <f t="shared" si="225"/>
        <v>39.6</v>
      </c>
      <c r="Q3480" s="11" t="s">
        <v>8315</v>
      </c>
      <c r="R3480" t="s">
        <v>8316</v>
      </c>
      <c r="S3480" s="17">
        <f t="shared" si="226"/>
        <v>42053.916921296302</v>
      </c>
      <c r="T3480" s="17">
        <f t="shared" si="227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4"/>
        <v>128</v>
      </c>
      <c r="P3481">
        <f t="shared" si="225"/>
        <v>34.25</v>
      </c>
      <c r="Q3481" s="11" t="s">
        <v>8315</v>
      </c>
      <c r="R3481" t="s">
        <v>8316</v>
      </c>
      <c r="S3481" s="17">
        <f t="shared" si="226"/>
        <v>41781.855092592588</v>
      </c>
      <c r="T3481" s="17">
        <f t="shared" si="227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4"/>
        <v>143</v>
      </c>
      <c r="P3482">
        <f t="shared" si="225"/>
        <v>164.62</v>
      </c>
      <c r="Q3482" s="11" t="s">
        <v>8315</v>
      </c>
      <c r="R3482" t="s">
        <v>8316</v>
      </c>
      <c r="S3482" s="17">
        <f t="shared" si="226"/>
        <v>42171.317442129628</v>
      </c>
      <c r="T3482" s="17">
        <f t="shared" si="227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4"/>
        <v>119</v>
      </c>
      <c r="P3483">
        <f t="shared" si="225"/>
        <v>125.05</v>
      </c>
      <c r="Q3483" s="11" t="s">
        <v>8315</v>
      </c>
      <c r="R3483" t="s">
        <v>8316</v>
      </c>
      <c r="S3483" s="17">
        <f t="shared" si="226"/>
        <v>41989.24754629629</v>
      </c>
      <c r="T3483" s="17">
        <f t="shared" si="227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4"/>
        <v>138</v>
      </c>
      <c r="P3484">
        <f t="shared" si="225"/>
        <v>51.88</v>
      </c>
      <c r="Q3484" s="11" t="s">
        <v>8315</v>
      </c>
      <c r="R3484" t="s">
        <v>8316</v>
      </c>
      <c r="S3484" s="17">
        <f t="shared" si="226"/>
        <v>41796.771597222221</v>
      </c>
      <c r="T3484" s="17">
        <f t="shared" si="227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4"/>
        <v>160</v>
      </c>
      <c r="P3485">
        <f t="shared" si="225"/>
        <v>40.29</v>
      </c>
      <c r="Q3485" s="11" t="s">
        <v>8315</v>
      </c>
      <c r="R3485" t="s">
        <v>8316</v>
      </c>
      <c r="S3485" s="17">
        <f t="shared" si="226"/>
        <v>41793.668761574074</v>
      </c>
      <c r="T3485" s="17">
        <f t="shared" si="227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4"/>
        <v>114</v>
      </c>
      <c r="P3486">
        <f t="shared" si="225"/>
        <v>64.91</v>
      </c>
      <c r="Q3486" s="11" t="s">
        <v>8315</v>
      </c>
      <c r="R3486" t="s">
        <v>8316</v>
      </c>
      <c r="S3486" s="17">
        <f t="shared" si="226"/>
        <v>42506.760405092587</v>
      </c>
      <c r="T3486" s="17">
        <f t="shared" si="227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4"/>
        <v>101</v>
      </c>
      <c r="P3487">
        <f t="shared" si="225"/>
        <v>55.33</v>
      </c>
      <c r="Q3487" s="11" t="s">
        <v>8315</v>
      </c>
      <c r="R3487" t="s">
        <v>8316</v>
      </c>
      <c r="S3487" s="17">
        <f t="shared" si="226"/>
        <v>42372.693055555559</v>
      </c>
      <c r="T3487" s="17">
        <f t="shared" si="227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4"/>
        <v>155</v>
      </c>
      <c r="P3488">
        <f t="shared" si="225"/>
        <v>83.14</v>
      </c>
      <c r="Q3488" s="11" t="s">
        <v>8315</v>
      </c>
      <c r="R3488" t="s">
        <v>8316</v>
      </c>
      <c r="S3488" s="17">
        <f t="shared" si="226"/>
        <v>42126.87501157407</v>
      </c>
      <c r="T3488" s="17">
        <f t="shared" si="227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4"/>
        <v>128</v>
      </c>
      <c r="P3489">
        <f t="shared" si="225"/>
        <v>38.71</v>
      </c>
      <c r="Q3489" s="11" t="s">
        <v>8315</v>
      </c>
      <c r="R3489" t="s">
        <v>8316</v>
      </c>
      <c r="S3489" s="17">
        <f t="shared" si="226"/>
        <v>42149.940416666665</v>
      </c>
      <c r="T3489" s="17">
        <f t="shared" si="227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4"/>
        <v>121</v>
      </c>
      <c r="P3490">
        <f t="shared" si="225"/>
        <v>125.38</v>
      </c>
      <c r="Q3490" s="11" t="s">
        <v>8315</v>
      </c>
      <c r="R3490" t="s">
        <v>8316</v>
      </c>
      <c r="S3490" s="17">
        <f t="shared" si="226"/>
        <v>42087.768055555556</v>
      </c>
      <c r="T3490" s="17">
        <f t="shared" si="227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4"/>
        <v>113</v>
      </c>
      <c r="P3491">
        <f t="shared" si="225"/>
        <v>78.260000000000005</v>
      </c>
      <c r="Q3491" s="11" t="s">
        <v>8315</v>
      </c>
      <c r="R3491" t="s">
        <v>8316</v>
      </c>
      <c r="S3491" s="17">
        <f t="shared" si="226"/>
        <v>41753.635775462964</v>
      </c>
      <c r="T3491" s="17">
        <f t="shared" si="227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4"/>
        <v>128</v>
      </c>
      <c r="P3492">
        <f t="shared" si="225"/>
        <v>47.22</v>
      </c>
      <c r="Q3492" s="11" t="s">
        <v>8315</v>
      </c>
      <c r="R3492" t="s">
        <v>8316</v>
      </c>
      <c r="S3492" s="17">
        <f t="shared" si="226"/>
        <v>42443.802361111113</v>
      </c>
      <c r="T3492" s="17">
        <f t="shared" si="227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4"/>
        <v>158</v>
      </c>
      <c r="P3493">
        <f t="shared" si="225"/>
        <v>79.099999999999994</v>
      </c>
      <c r="Q3493" s="11" t="s">
        <v>8315</v>
      </c>
      <c r="R3493" t="s">
        <v>8316</v>
      </c>
      <c r="S3493" s="17">
        <f t="shared" si="226"/>
        <v>42121.249814814815</v>
      </c>
      <c r="T3493" s="17">
        <f t="shared" si="227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4"/>
        <v>105</v>
      </c>
      <c r="P3494">
        <f t="shared" si="225"/>
        <v>114.29</v>
      </c>
      <c r="Q3494" s="11" t="s">
        <v>8315</v>
      </c>
      <c r="R3494" t="s">
        <v>8316</v>
      </c>
      <c r="S3494" s="17">
        <f t="shared" si="226"/>
        <v>42268.009224537032</v>
      </c>
      <c r="T3494" s="17">
        <f t="shared" si="227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4"/>
        <v>100</v>
      </c>
      <c r="P3495">
        <f t="shared" si="225"/>
        <v>51.72</v>
      </c>
      <c r="Q3495" s="11" t="s">
        <v>8315</v>
      </c>
      <c r="R3495" t="s">
        <v>8316</v>
      </c>
      <c r="S3495" s="17">
        <f t="shared" si="226"/>
        <v>41848.866157407407</v>
      </c>
      <c r="T3495" s="17">
        <f t="shared" si="227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4"/>
        <v>100</v>
      </c>
      <c r="P3496">
        <f t="shared" si="225"/>
        <v>30.77</v>
      </c>
      <c r="Q3496" s="11" t="s">
        <v>8315</v>
      </c>
      <c r="R3496" t="s">
        <v>8316</v>
      </c>
      <c r="S3496" s="17">
        <f t="shared" si="226"/>
        <v>42689.214988425927</v>
      </c>
      <c r="T3496" s="17">
        <f t="shared" si="227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4"/>
        <v>107</v>
      </c>
      <c r="P3497">
        <f t="shared" si="225"/>
        <v>74.209999999999994</v>
      </c>
      <c r="Q3497" s="11" t="s">
        <v>8315</v>
      </c>
      <c r="R3497" t="s">
        <v>8316</v>
      </c>
      <c r="S3497" s="17">
        <f t="shared" si="226"/>
        <v>41915.762835648151</v>
      </c>
      <c r="T3497" s="17">
        <f t="shared" si="227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4"/>
        <v>124</v>
      </c>
      <c r="P3498">
        <f t="shared" si="225"/>
        <v>47.85</v>
      </c>
      <c r="Q3498" s="11" t="s">
        <v>8315</v>
      </c>
      <c r="R3498" t="s">
        <v>8316</v>
      </c>
      <c r="S3498" s="17">
        <f t="shared" si="226"/>
        <v>42584.846828703703</v>
      </c>
      <c r="T3498" s="17">
        <f t="shared" si="227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4"/>
        <v>109</v>
      </c>
      <c r="P3499">
        <f t="shared" si="225"/>
        <v>34.409999999999997</v>
      </c>
      <c r="Q3499" s="11" t="s">
        <v>8315</v>
      </c>
      <c r="R3499" t="s">
        <v>8316</v>
      </c>
      <c r="S3499" s="17">
        <f t="shared" si="226"/>
        <v>42511.741944444439</v>
      </c>
      <c r="T3499" s="17">
        <f t="shared" si="227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4"/>
        <v>102</v>
      </c>
      <c r="P3500">
        <f t="shared" si="225"/>
        <v>40.24</v>
      </c>
      <c r="Q3500" s="11" t="s">
        <v>8315</v>
      </c>
      <c r="R3500" t="s">
        <v>8316</v>
      </c>
      <c r="S3500" s="17">
        <f t="shared" si="226"/>
        <v>42459.15861111111</v>
      </c>
      <c r="T3500" s="17">
        <f t="shared" si="227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5"/>
        <v>60.29</v>
      </c>
      <c r="Q3501" s="11" t="s">
        <v>8315</v>
      </c>
      <c r="R3501" t="s">
        <v>8316</v>
      </c>
      <c r="S3501" s="17">
        <f t="shared" si="226"/>
        <v>42132.036168981482</v>
      </c>
      <c r="T3501" s="17">
        <f t="shared" si="227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5"/>
        <v>25.31</v>
      </c>
      <c r="Q3502" s="11" t="s">
        <v>8315</v>
      </c>
      <c r="R3502" t="s">
        <v>8316</v>
      </c>
      <c r="S3502" s="17">
        <f t="shared" si="226"/>
        <v>42419.91942129629</v>
      </c>
      <c r="T3502" s="17">
        <f t="shared" si="227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5"/>
        <v>35.950000000000003</v>
      </c>
      <c r="Q3503" s="11" t="s">
        <v>8315</v>
      </c>
      <c r="R3503" t="s">
        <v>8316</v>
      </c>
      <c r="S3503" s="17">
        <f t="shared" si="226"/>
        <v>42233.763831018514</v>
      </c>
      <c r="T3503" s="17">
        <f t="shared" si="227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5"/>
        <v>136</v>
      </c>
      <c r="Q3504" s="11" t="s">
        <v>8315</v>
      </c>
      <c r="R3504" t="s">
        <v>8316</v>
      </c>
      <c r="S3504" s="17">
        <f t="shared" si="226"/>
        <v>42430.839398148149</v>
      </c>
      <c r="T3504" s="17">
        <f t="shared" si="227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5"/>
        <v>70.760000000000005</v>
      </c>
      <c r="Q3505" s="11" t="s">
        <v>8315</v>
      </c>
      <c r="R3505" t="s">
        <v>8316</v>
      </c>
      <c r="S3505" s="17">
        <f t="shared" si="226"/>
        <v>42545.478333333333</v>
      </c>
      <c r="T3505" s="17">
        <f t="shared" si="227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5"/>
        <v>125</v>
      </c>
      <c r="Q3506" s="11" t="s">
        <v>8315</v>
      </c>
      <c r="R3506" t="s">
        <v>8316</v>
      </c>
      <c r="S3506" s="17">
        <f t="shared" si="226"/>
        <v>42297.748738425929</v>
      </c>
      <c r="T3506" s="17">
        <f t="shared" si="227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5"/>
        <v>66.510000000000005</v>
      </c>
      <c r="Q3507" s="11" t="s">
        <v>8315</v>
      </c>
      <c r="R3507" t="s">
        <v>8316</v>
      </c>
      <c r="S3507" s="17">
        <f t="shared" si="226"/>
        <v>41760.935706018521</v>
      </c>
      <c r="T3507" s="17">
        <f t="shared" si="227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5"/>
        <v>105</v>
      </c>
      <c r="Q3508" s="11" t="s">
        <v>8315</v>
      </c>
      <c r="R3508" t="s">
        <v>8316</v>
      </c>
      <c r="S3508" s="17">
        <f t="shared" si="226"/>
        <v>41829.734259259261</v>
      </c>
      <c r="T3508" s="17">
        <f t="shared" si="227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5"/>
        <v>145</v>
      </c>
      <c r="Q3509" s="11" t="s">
        <v>8315</v>
      </c>
      <c r="R3509" t="s">
        <v>8316</v>
      </c>
      <c r="S3509" s="17">
        <f t="shared" si="226"/>
        <v>42491.92288194444</v>
      </c>
      <c r="T3509" s="17">
        <f t="shared" si="227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5"/>
        <v>12</v>
      </c>
      <c r="Q3510" s="11" t="s">
        <v>8315</v>
      </c>
      <c r="R3510" t="s">
        <v>8316</v>
      </c>
      <c r="S3510" s="17">
        <f t="shared" si="226"/>
        <v>42477.729780092588</v>
      </c>
      <c r="T3510" s="17">
        <f t="shared" si="227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5"/>
        <v>96.67</v>
      </c>
      <c r="Q3511" s="11" t="s">
        <v>8315</v>
      </c>
      <c r="R3511" t="s">
        <v>8316</v>
      </c>
      <c r="S3511" s="17">
        <f t="shared" si="226"/>
        <v>41950.859560185185</v>
      </c>
      <c r="T3511" s="17">
        <f t="shared" si="227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5"/>
        <v>60.33</v>
      </c>
      <c r="Q3512" s="11" t="s">
        <v>8315</v>
      </c>
      <c r="R3512" t="s">
        <v>8316</v>
      </c>
      <c r="S3512" s="17">
        <f t="shared" si="226"/>
        <v>41802.62090277778</v>
      </c>
      <c r="T3512" s="17">
        <f t="shared" si="227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5"/>
        <v>79.89</v>
      </c>
      <c r="Q3513" s="11" t="s">
        <v>8315</v>
      </c>
      <c r="R3513" t="s">
        <v>8316</v>
      </c>
      <c r="S3513" s="17">
        <f t="shared" si="226"/>
        <v>41927.873784722222</v>
      </c>
      <c r="T3513" s="17">
        <f t="shared" si="227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5"/>
        <v>58.82</v>
      </c>
      <c r="Q3514" s="11" t="s">
        <v>8315</v>
      </c>
      <c r="R3514" t="s">
        <v>8316</v>
      </c>
      <c r="S3514" s="17">
        <f t="shared" si="226"/>
        <v>42057.536944444444</v>
      </c>
      <c r="T3514" s="17">
        <f t="shared" si="227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5"/>
        <v>75.34</v>
      </c>
      <c r="Q3515" s="11" t="s">
        <v>8315</v>
      </c>
      <c r="R3515" t="s">
        <v>8316</v>
      </c>
      <c r="S3515" s="17">
        <f t="shared" si="226"/>
        <v>41781.096203703702</v>
      </c>
      <c r="T3515" s="17">
        <f t="shared" si="227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5"/>
        <v>55</v>
      </c>
      <c r="Q3516" s="11" t="s">
        <v>8315</v>
      </c>
      <c r="R3516" t="s">
        <v>8316</v>
      </c>
      <c r="S3516" s="17">
        <f t="shared" si="226"/>
        <v>42020.846666666665</v>
      </c>
      <c r="T3516" s="17">
        <f t="shared" si="227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5"/>
        <v>66.959999999999994</v>
      </c>
      <c r="Q3517" s="11" t="s">
        <v>8315</v>
      </c>
      <c r="R3517" t="s">
        <v>8316</v>
      </c>
      <c r="S3517" s="17">
        <f t="shared" si="226"/>
        <v>42125.772812499999</v>
      </c>
      <c r="T3517" s="17">
        <f t="shared" si="227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5"/>
        <v>227.27</v>
      </c>
      <c r="Q3518" s="11" t="s">
        <v>8315</v>
      </c>
      <c r="R3518" t="s">
        <v>8316</v>
      </c>
      <c r="S3518" s="17">
        <f t="shared" si="226"/>
        <v>41856.010069444441</v>
      </c>
      <c r="T3518" s="17">
        <f t="shared" si="227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5"/>
        <v>307.69</v>
      </c>
      <c r="Q3519" s="11" t="s">
        <v>8315</v>
      </c>
      <c r="R3519" t="s">
        <v>8316</v>
      </c>
      <c r="S3519" s="17">
        <f t="shared" si="226"/>
        <v>41794.817523148151</v>
      </c>
      <c r="T3519" s="17">
        <f t="shared" si="227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5"/>
        <v>50.02</v>
      </c>
      <c r="Q3520" s="11" t="s">
        <v>8315</v>
      </c>
      <c r="R3520" t="s">
        <v>8316</v>
      </c>
      <c r="S3520" s="17">
        <f t="shared" si="226"/>
        <v>41893.783553240741</v>
      </c>
      <c r="T3520" s="17">
        <f t="shared" si="227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5"/>
        <v>72.39</v>
      </c>
      <c r="Q3521" s="11" t="s">
        <v>8315</v>
      </c>
      <c r="R3521" t="s">
        <v>8316</v>
      </c>
      <c r="S3521" s="17">
        <f t="shared" si="226"/>
        <v>42037.598958333328</v>
      </c>
      <c r="T3521" s="17">
        <f t="shared" si="227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8">ROUND(E3522/D3522*100,0)</f>
        <v>101</v>
      </c>
      <c r="P3522">
        <f t="shared" si="225"/>
        <v>95.95</v>
      </c>
      <c r="Q3522" s="11" t="s">
        <v>8315</v>
      </c>
      <c r="R3522" t="s">
        <v>8316</v>
      </c>
      <c r="S3522" s="17">
        <f t="shared" si="226"/>
        <v>42227.824212962965</v>
      </c>
      <c r="T3522" s="17">
        <f t="shared" si="227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8"/>
        <v>169</v>
      </c>
      <c r="P3523">
        <f t="shared" ref="P3523:P3586" si="229">IFERROR(ROUND(E3523/L3523,2),0)</f>
        <v>45.62</v>
      </c>
      <c r="Q3523" s="11" t="s">
        <v>8315</v>
      </c>
      <c r="R3523" t="s">
        <v>8316</v>
      </c>
      <c r="S3523" s="17">
        <f t="shared" ref="S3523:S3586" si="230">(((J3523/60)/60)/24)+DATE(1970,1,1)</f>
        <v>41881.361342592594</v>
      </c>
      <c r="T3523" s="17">
        <f t="shared" ref="T3523:T3586" si="231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8"/>
        <v>100</v>
      </c>
      <c r="P3524">
        <f t="shared" si="229"/>
        <v>41.03</v>
      </c>
      <c r="Q3524" s="11" t="s">
        <v>8315</v>
      </c>
      <c r="R3524" t="s">
        <v>8316</v>
      </c>
      <c r="S3524" s="17">
        <f t="shared" si="230"/>
        <v>42234.789884259255</v>
      </c>
      <c r="T3524" s="17">
        <f t="shared" si="231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8"/>
        <v>114</v>
      </c>
      <c r="P3525">
        <f t="shared" si="229"/>
        <v>56.83</v>
      </c>
      <c r="Q3525" s="11" t="s">
        <v>8315</v>
      </c>
      <c r="R3525" t="s">
        <v>8316</v>
      </c>
      <c r="S3525" s="17">
        <f t="shared" si="230"/>
        <v>42581.397546296299</v>
      </c>
      <c r="T3525" s="17">
        <f t="shared" si="231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8"/>
        <v>102</v>
      </c>
      <c r="P3526">
        <f t="shared" si="229"/>
        <v>137.24</v>
      </c>
      <c r="Q3526" s="11" t="s">
        <v>8315</v>
      </c>
      <c r="R3526" t="s">
        <v>8316</v>
      </c>
      <c r="S3526" s="17">
        <f t="shared" si="230"/>
        <v>41880.76357638889</v>
      </c>
      <c r="T3526" s="17">
        <f t="shared" si="231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8"/>
        <v>106</v>
      </c>
      <c r="P3527">
        <f t="shared" si="229"/>
        <v>75.709999999999994</v>
      </c>
      <c r="Q3527" s="11" t="s">
        <v>8315</v>
      </c>
      <c r="R3527" t="s">
        <v>8316</v>
      </c>
      <c r="S3527" s="17">
        <f t="shared" si="230"/>
        <v>42214.6956712963</v>
      </c>
      <c r="T3527" s="17">
        <f t="shared" si="231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8"/>
        <v>102</v>
      </c>
      <c r="P3528">
        <f t="shared" si="229"/>
        <v>99</v>
      </c>
      <c r="Q3528" s="11" t="s">
        <v>8315</v>
      </c>
      <c r="R3528" t="s">
        <v>8316</v>
      </c>
      <c r="S3528" s="17">
        <f t="shared" si="230"/>
        <v>42460.335312499999</v>
      </c>
      <c r="T3528" s="17">
        <f t="shared" si="231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8"/>
        <v>117</v>
      </c>
      <c r="P3529">
        <f t="shared" si="229"/>
        <v>81.569999999999993</v>
      </c>
      <c r="Q3529" s="11" t="s">
        <v>8315</v>
      </c>
      <c r="R3529" t="s">
        <v>8316</v>
      </c>
      <c r="S3529" s="17">
        <f t="shared" si="230"/>
        <v>42167.023206018523</v>
      </c>
      <c r="T3529" s="17">
        <f t="shared" si="231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8"/>
        <v>101</v>
      </c>
      <c r="P3530">
        <f t="shared" si="229"/>
        <v>45.11</v>
      </c>
      <c r="Q3530" s="11" t="s">
        <v>8315</v>
      </c>
      <c r="R3530" t="s">
        <v>8316</v>
      </c>
      <c r="S3530" s="17">
        <f t="shared" si="230"/>
        <v>42733.50136574074</v>
      </c>
      <c r="T3530" s="17">
        <f t="shared" si="231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8"/>
        <v>132</v>
      </c>
      <c r="P3531">
        <f t="shared" si="229"/>
        <v>36.67</v>
      </c>
      <c r="Q3531" s="11" t="s">
        <v>8315</v>
      </c>
      <c r="R3531" t="s">
        <v>8316</v>
      </c>
      <c r="S3531" s="17">
        <f t="shared" si="230"/>
        <v>42177.761782407411</v>
      </c>
      <c r="T3531" s="17">
        <f t="shared" si="231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8"/>
        <v>100</v>
      </c>
      <c r="P3532">
        <f t="shared" si="229"/>
        <v>125</v>
      </c>
      <c r="Q3532" s="11" t="s">
        <v>8315</v>
      </c>
      <c r="R3532" t="s">
        <v>8316</v>
      </c>
      <c r="S3532" s="17">
        <f t="shared" si="230"/>
        <v>42442.623344907406</v>
      </c>
      <c r="T3532" s="17">
        <f t="shared" si="231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8"/>
        <v>128</v>
      </c>
      <c r="P3533">
        <f t="shared" si="229"/>
        <v>49.23</v>
      </c>
      <c r="Q3533" s="11" t="s">
        <v>8315</v>
      </c>
      <c r="R3533" t="s">
        <v>8316</v>
      </c>
      <c r="S3533" s="17">
        <f t="shared" si="230"/>
        <v>42521.654328703706</v>
      </c>
      <c r="T3533" s="17">
        <f t="shared" si="231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8"/>
        <v>119</v>
      </c>
      <c r="P3534">
        <f t="shared" si="229"/>
        <v>42.3</v>
      </c>
      <c r="Q3534" s="11" t="s">
        <v>8315</v>
      </c>
      <c r="R3534" t="s">
        <v>8316</v>
      </c>
      <c r="S3534" s="17">
        <f t="shared" si="230"/>
        <v>41884.599849537037</v>
      </c>
      <c r="T3534" s="17">
        <f t="shared" si="231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8"/>
        <v>126</v>
      </c>
      <c r="P3535">
        <f t="shared" si="229"/>
        <v>78.88</v>
      </c>
      <c r="Q3535" s="11" t="s">
        <v>8315</v>
      </c>
      <c r="R3535" t="s">
        <v>8316</v>
      </c>
      <c r="S3535" s="17">
        <f t="shared" si="230"/>
        <v>42289.761192129634</v>
      </c>
      <c r="T3535" s="17">
        <f t="shared" si="231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8"/>
        <v>156</v>
      </c>
      <c r="P3536">
        <f t="shared" si="229"/>
        <v>38.28</v>
      </c>
      <c r="Q3536" s="11" t="s">
        <v>8315</v>
      </c>
      <c r="R3536" t="s">
        <v>8316</v>
      </c>
      <c r="S3536" s="17">
        <f t="shared" si="230"/>
        <v>42243.6252662037</v>
      </c>
      <c r="T3536" s="17">
        <f t="shared" si="231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8"/>
        <v>103</v>
      </c>
      <c r="P3537">
        <f t="shared" si="229"/>
        <v>44.85</v>
      </c>
      <c r="Q3537" s="11" t="s">
        <v>8315</v>
      </c>
      <c r="R3537" t="s">
        <v>8316</v>
      </c>
      <c r="S3537" s="17">
        <f t="shared" si="230"/>
        <v>42248.640162037031</v>
      </c>
      <c r="T3537" s="17">
        <f t="shared" si="231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8"/>
        <v>153</v>
      </c>
      <c r="P3538">
        <f t="shared" si="229"/>
        <v>13.53</v>
      </c>
      <c r="Q3538" s="11" t="s">
        <v>8315</v>
      </c>
      <c r="R3538" t="s">
        <v>8316</v>
      </c>
      <c r="S3538" s="17">
        <f t="shared" si="230"/>
        <v>42328.727141203708</v>
      </c>
      <c r="T3538" s="17">
        <f t="shared" si="231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8"/>
        <v>180</v>
      </c>
      <c r="P3539">
        <f t="shared" si="229"/>
        <v>43.5</v>
      </c>
      <c r="Q3539" s="11" t="s">
        <v>8315</v>
      </c>
      <c r="R3539" t="s">
        <v>8316</v>
      </c>
      <c r="S3539" s="17">
        <f t="shared" si="230"/>
        <v>41923.354351851849</v>
      </c>
      <c r="T3539" s="17">
        <f t="shared" si="231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8"/>
        <v>128</v>
      </c>
      <c r="P3540">
        <f t="shared" si="229"/>
        <v>30.95</v>
      </c>
      <c r="Q3540" s="11" t="s">
        <v>8315</v>
      </c>
      <c r="R3540" t="s">
        <v>8316</v>
      </c>
      <c r="S3540" s="17">
        <f t="shared" si="230"/>
        <v>42571.420601851853</v>
      </c>
      <c r="T3540" s="17">
        <f t="shared" si="231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8"/>
        <v>120</v>
      </c>
      <c r="P3541">
        <f t="shared" si="229"/>
        <v>55.23</v>
      </c>
      <c r="Q3541" s="11" t="s">
        <v>8315</v>
      </c>
      <c r="R3541" t="s">
        <v>8316</v>
      </c>
      <c r="S3541" s="17">
        <f t="shared" si="230"/>
        <v>42600.756041666667</v>
      </c>
      <c r="T3541" s="17">
        <f t="shared" si="231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8"/>
        <v>123</v>
      </c>
      <c r="P3542">
        <f t="shared" si="229"/>
        <v>46.13</v>
      </c>
      <c r="Q3542" s="11" t="s">
        <v>8315</v>
      </c>
      <c r="R3542" t="s">
        <v>8316</v>
      </c>
      <c r="S3542" s="17">
        <f t="shared" si="230"/>
        <v>42517.003368055557</v>
      </c>
      <c r="T3542" s="17">
        <f t="shared" si="231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8"/>
        <v>105</v>
      </c>
      <c r="P3543">
        <f t="shared" si="229"/>
        <v>39.380000000000003</v>
      </c>
      <c r="Q3543" s="11" t="s">
        <v>8315</v>
      </c>
      <c r="R3543" t="s">
        <v>8316</v>
      </c>
      <c r="S3543" s="17">
        <f t="shared" si="230"/>
        <v>42222.730034722219</v>
      </c>
      <c r="T3543" s="17">
        <f t="shared" si="231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8"/>
        <v>102</v>
      </c>
      <c r="P3544">
        <f t="shared" si="229"/>
        <v>66.150000000000006</v>
      </c>
      <c r="Q3544" s="11" t="s">
        <v>8315</v>
      </c>
      <c r="R3544" t="s">
        <v>8316</v>
      </c>
      <c r="S3544" s="17">
        <f t="shared" si="230"/>
        <v>41829.599791666667</v>
      </c>
      <c r="T3544" s="17">
        <f t="shared" si="231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8"/>
        <v>105</v>
      </c>
      <c r="P3545">
        <f t="shared" si="229"/>
        <v>54.14</v>
      </c>
      <c r="Q3545" s="11" t="s">
        <v>8315</v>
      </c>
      <c r="R3545" t="s">
        <v>8316</v>
      </c>
      <c r="S3545" s="17">
        <f t="shared" si="230"/>
        <v>42150.755312499998</v>
      </c>
      <c r="T3545" s="17">
        <f t="shared" si="231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8"/>
        <v>100</v>
      </c>
      <c r="P3546">
        <f t="shared" si="229"/>
        <v>104.17</v>
      </c>
      <c r="Q3546" s="11" t="s">
        <v>8315</v>
      </c>
      <c r="R3546" t="s">
        <v>8316</v>
      </c>
      <c r="S3546" s="17">
        <f t="shared" si="230"/>
        <v>42040.831678240742</v>
      </c>
      <c r="T3546" s="17">
        <f t="shared" si="231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8"/>
        <v>100</v>
      </c>
      <c r="P3547">
        <f t="shared" si="229"/>
        <v>31.38</v>
      </c>
      <c r="Q3547" s="11" t="s">
        <v>8315</v>
      </c>
      <c r="R3547" t="s">
        <v>8316</v>
      </c>
      <c r="S3547" s="17">
        <f t="shared" si="230"/>
        <v>42075.807395833333</v>
      </c>
      <c r="T3547" s="17">
        <f t="shared" si="231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8"/>
        <v>102</v>
      </c>
      <c r="P3548">
        <f t="shared" si="229"/>
        <v>59.21</v>
      </c>
      <c r="Q3548" s="11" t="s">
        <v>8315</v>
      </c>
      <c r="R3548" t="s">
        <v>8316</v>
      </c>
      <c r="S3548" s="17">
        <f t="shared" si="230"/>
        <v>42073.660694444443</v>
      </c>
      <c r="T3548" s="17">
        <f t="shared" si="231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8"/>
        <v>114</v>
      </c>
      <c r="P3549">
        <f t="shared" si="229"/>
        <v>119.18</v>
      </c>
      <c r="Q3549" s="11" t="s">
        <v>8315</v>
      </c>
      <c r="R3549" t="s">
        <v>8316</v>
      </c>
      <c r="S3549" s="17">
        <f t="shared" si="230"/>
        <v>42480.078715277778</v>
      </c>
      <c r="T3549" s="17">
        <f t="shared" si="231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8"/>
        <v>102</v>
      </c>
      <c r="P3550">
        <f t="shared" si="229"/>
        <v>164.62</v>
      </c>
      <c r="Q3550" s="11" t="s">
        <v>8315</v>
      </c>
      <c r="R3550" t="s">
        <v>8316</v>
      </c>
      <c r="S3550" s="17">
        <f t="shared" si="230"/>
        <v>42411.942291666666</v>
      </c>
      <c r="T3550" s="17">
        <f t="shared" si="231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8"/>
        <v>102</v>
      </c>
      <c r="P3551">
        <f t="shared" si="229"/>
        <v>24.29</v>
      </c>
      <c r="Q3551" s="11" t="s">
        <v>8315</v>
      </c>
      <c r="R3551" t="s">
        <v>8316</v>
      </c>
      <c r="S3551" s="17">
        <f t="shared" si="230"/>
        <v>42223.394363425927</v>
      </c>
      <c r="T3551" s="17">
        <f t="shared" si="231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8"/>
        <v>105</v>
      </c>
      <c r="P3552">
        <f t="shared" si="229"/>
        <v>40.94</v>
      </c>
      <c r="Q3552" s="11" t="s">
        <v>8315</v>
      </c>
      <c r="R3552" t="s">
        <v>8316</v>
      </c>
      <c r="S3552" s="17">
        <f t="shared" si="230"/>
        <v>42462.893495370372</v>
      </c>
      <c r="T3552" s="17">
        <f t="shared" si="231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8"/>
        <v>102</v>
      </c>
      <c r="P3553">
        <f t="shared" si="229"/>
        <v>61.1</v>
      </c>
      <c r="Q3553" s="11" t="s">
        <v>8315</v>
      </c>
      <c r="R3553" t="s">
        <v>8316</v>
      </c>
      <c r="S3553" s="17">
        <f t="shared" si="230"/>
        <v>41753.515856481477</v>
      </c>
      <c r="T3553" s="17">
        <f t="shared" si="231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8"/>
        <v>100</v>
      </c>
      <c r="P3554">
        <f t="shared" si="229"/>
        <v>38.65</v>
      </c>
      <c r="Q3554" s="11" t="s">
        <v>8315</v>
      </c>
      <c r="R3554" t="s">
        <v>8316</v>
      </c>
      <c r="S3554" s="17">
        <f t="shared" si="230"/>
        <v>41788.587083333332</v>
      </c>
      <c r="T3554" s="17">
        <f t="shared" si="231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8"/>
        <v>106</v>
      </c>
      <c r="P3555">
        <f t="shared" si="229"/>
        <v>56.2</v>
      </c>
      <c r="Q3555" s="11" t="s">
        <v>8315</v>
      </c>
      <c r="R3555" t="s">
        <v>8316</v>
      </c>
      <c r="S3555" s="17">
        <f t="shared" si="230"/>
        <v>42196.028703703705</v>
      </c>
      <c r="T3555" s="17">
        <f t="shared" si="231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8"/>
        <v>113</v>
      </c>
      <c r="P3556">
        <f t="shared" si="229"/>
        <v>107</v>
      </c>
      <c r="Q3556" s="11" t="s">
        <v>8315</v>
      </c>
      <c r="R3556" t="s">
        <v>8316</v>
      </c>
      <c r="S3556" s="17">
        <f t="shared" si="230"/>
        <v>42016.050451388888</v>
      </c>
      <c r="T3556" s="17">
        <f t="shared" si="231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8"/>
        <v>100</v>
      </c>
      <c r="P3557">
        <f t="shared" si="229"/>
        <v>171.43</v>
      </c>
      <c r="Q3557" s="11" t="s">
        <v>8315</v>
      </c>
      <c r="R3557" t="s">
        <v>8316</v>
      </c>
      <c r="S3557" s="17">
        <f t="shared" si="230"/>
        <v>42661.442060185189</v>
      </c>
      <c r="T3557" s="17">
        <f t="shared" si="231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8"/>
        <v>100</v>
      </c>
      <c r="P3558">
        <f t="shared" si="229"/>
        <v>110.5</v>
      </c>
      <c r="Q3558" s="11" t="s">
        <v>8315</v>
      </c>
      <c r="R3558" t="s">
        <v>8316</v>
      </c>
      <c r="S3558" s="17">
        <f t="shared" si="230"/>
        <v>41808.649583333332</v>
      </c>
      <c r="T3558" s="17">
        <f t="shared" si="231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8"/>
        <v>100</v>
      </c>
      <c r="P3559">
        <f t="shared" si="229"/>
        <v>179.28</v>
      </c>
      <c r="Q3559" s="11" t="s">
        <v>8315</v>
      </c>
      <c r="R3559" t="s">
        <v>8316</v>
      </c>
      <c r="S3559" s="17">
        <f t="shared" si="230"/>
        <v>41730.276747685188</v>
      </c>
      <c r="T3559" s="17">
        <f t="shared" si="231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8"/>
        <v>144</v>
      </c>
      <c r="P3560">
        <f t="shared" si="229"/>
        <v>22.91</v>
      </c>
      <c r="Q3560" s="11" t="s">
        <v>8315</v>
      </c>
      <c r="R3560" t="s">
        <v>8316</v>
      </c>
      <c r="S3560" s="17">
        <f t="shared" si="230"/>
        <v>42139.816840277781</v>
      </c>
      <c r="T3560" s="17">
        <f t="shared" si="231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8"/>
        <v>104</v>
      </c>
      <c r="P3561">
        <f t="shared" si="229"/>
        <v>43.13</v>
      </c>
      <c r="Q3561" s="11" t="s">
        <v>8315</v>
      </c>
      <c r="R3561" t="s">
        <v>8316</v>
      </c>
      <c r="S3561" s="17">
        <f t="shared" si="230"/>
        <v>42194.096157407403</v>
      </c>
      <c r="T3561" s="17">
        <f t="shared" si="231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8"/>
        <v>108</v>
      </c>
      <c r="P3562">
        <f t="shared" si="229"/>
        <v>46.89</v>
      </c>
      <c r="Q3562" s="11" t="s">
        <v>8315</v>
      </c>
      <c r="R3562" t="s">
        <v>8316</v>
      </c>
      <c r="S3562" s="17">
        <f t="shared" si="230"/>
        <v>42115.889652777783</v>
      </c>
      <c r="T3562" s="17">
        <f t="shared" si="231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8"/>
        <v>102</v>
      </c>
      <c r="P3563">
        <f t="shared" si="229"/>
        <v>47.41</v>
      </c>
      <c r="Q3563" s="11" t="s">
        <v>8315</v>
      </c>
      <c r="R3563" t="s">
        <v>8316</v>
      </c>
      <c r="S3563" s="17">
        <f t="shared" si="230"/>
        <v>42203.680300925931</v>
      </c>
      <c r="T3563" s="17">
        <f t="shared" si="231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8"/>
        <v>149</v>
      </c>
      <c r="P3564">
        <f t="shared" si="229"/>
        <v>15.13</v>
      </c>
      <c r="Q3564" s="11" t="s">
        <v>8315</v>
      </c>
      <c r="R3564" t="s">
        <v>8316</v>
      </c>
      <c r="S3564" s="17">
        <f t="shared" si="230"/>
        <v>42433.761886574073</v>
      </c>
      <c r="T3564" s="17">
        <f t="shared" si="231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8"/>
        <v>105</v>
      </c>
      <c r="P3565">
        <f t="shared" si="229"/>
        <v>21.1</v>
      </c>
      <c r="Q3565" s="11" t="s">
        <v>8315</v>
      </c>
      <c r="R3565" t="s">
        <v>8316</v>
      </c>
      <c r="S3565" s="17">
        <f t="shared" si="230"/>
        <v>42555.671944444446</v>
      </c>
      <c r="T3565" s="17">
        <f t="shared" si="231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8"/>
        <v>101</v>
      </c>
      <c r="P3566">
        <f t="shared" si="229"/>
        <v>59.12</v>
      </c>
      <c r="Q3566" s="11" t="s">
        <v>8315</v>
      </c>
      <c r="R3566" t="s">
        <v>8316</v>
      </c>
      <c r="S3566" s="17">
        <f t="shared" si="230"/>
        <v>42236.623252314821</v>
      </c>
      <c r="T3566" s="17">
        <f t="shared" si="231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8"/>
        <v>131</v>
      </c>
      <c r="P3567">
        <f t="shared" si="229"/>
        <v>97.92</v>
      </c>
      <c r="Q3567" s="11" t="s">
        <v>8315</v>
      </c>
      <c r="R3567" t="s">
        <v>8316</v>
      </c>
      <c r="S3567" s="17">
        <f t="shared" si="230"/>
        <v>41974.743148148147</v>
      </c>
      <c r="T3567" s="17">
        <f t="shared" si="231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8"/>
        <v>105</v>
      </c>
      <c r="P3568">
        <f t="shared" si="229"/>
        <v>55.13</v>
      </c>
      <c r="Q3568" s="11" t="s">
        <v>8315</v>
      </c>
      <c r="R3568" t="s">
        <v>8316</v>
      </c>
      <c r="S3568" s="17">
        <f t="shared" si="230"/>
        <v>41997.507905092592</v>
      </c>
      <c r="T3568" s="17">
        <f t="shared" si="231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8"/>
        <v>109</v>
      </c>
      <c r="P3569">
        <f t="shared" si="229"/>
        <v>26.54</v>
      </c>
      <c r="Q3569" s="11" t="s">
        <v>8315</v>
      </c>
      <c r="R3569" t="s">
        <v>8316</v>
      </c>
      <c r="S3569" s="17">
        <f t="shared" si="230"/>
        <v>42135.810694444444</v>
      </c>
      <c r="T3569" s="17">
        <f t="shared" si="231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8"/>
        <v>111</v>
      </c>
      <c r="P3570">
        <f t="shared" si="229"/>
        <v>58.42</v>
      </c>
      <c r="Q3570" s="11" t="s">
        <v>8315</v>
      </c>
      <c r="R3570" t="s">
        <v>8316</v>
      </c>
      <c r="S3570" s="17">
        <f t="shared" si="230"/>
        <v>41869.740671296298</v>
      </c>
      <c r="T3570" s="17">
        <f t="shared" si="231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8"/>
        <v>100</v>
      </c>
      <c r="P3571">
        <f t="shared" si="229"/>
        <v>122.54</v>
      </c>
      <c r="Q3571" s="11" t="s">
        <v>8315</v>
      </c>
      <c r="R3571" t="s">
        <v>8316</v>
      </c>
      <c r="S3571" s="17">
        <f t="shared" si="230"/>
        <v>41982.688611111109</v>
      </c>
      <c r="T3571" s="17">
        <f t="shared" si="231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8"/>
        <v>114</v>
      </c>
      <c r="P3572">
        <f t="shared" si="229"/>
        <v>87.96</v>
      </c>
      <c r="Q3572" s="11" t="s">
        <v>8315</v>
      </c>
      <c r="R3572" t="s">
        <v>8316</v>
      </c>
      <c r="S3572" s="17">
        <f t="shared" si="230"/>
        <v>41976.331979166673</v>
      </c>
      <c r="T3572" s="17">
        <f t="shared" si="231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8"/>
        <v>122</v>
      </c>
      <c r="P3573">
        <f t="shared" si="229"/>
        <v>73.239999999999995</v>
      </c>
      <c r="Q3573" s="11" t="s">
        <v>8315</v>
      </c>
      <c r="R3573" t="s">
        <v>8316</v>
      </c>
      <c r="S3573" s="17">
        <f t="shared" si="230"/>
        <v>41912.858946759261</v>
      </c>
      <c r="T3573" s="17">
        <f t="shared" si="231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8"/>
        <v>100</v>
      </c>
      <c r="P3574">
        <f t="shared" si="229"/>
        <v>55.56</v>
      </c>
      <c r="Q3574" s="11" t="s">
        <v>8315</v>
      </c>
      <c r="R3574" t="s">
        <v>8316</v>
      </c>
      <c r="S3574" s="17">
        <f t="shared" si="230"/>
        <v>42146.570393518516</v>
      </c>
      <c r="T3574" s="17">
        <f t="shared" si="231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8"/>
        <v>103</v>
      </c>
      <c r="P3575">
        <f t="shared" si="229"/>
        <v>39.54</v>
      </c>
      <c r="Q3575" s="11" t="s">
        <v>8315</v>
      </c>
      <c r="R3575" t="s">
        <v>8316</v>
      </c>
      <c r="S3575" s="17">
        <f t="shared" si="230"/>
        <v>41921.375532407408</v>
      </c>
      <c r="T3575" s="17">
        <f t="shared" si="231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8"/>
        <v>106</v>
      </c>
      <c r="P3576">
        <f t="shared" si="229"/>
        <v>136.78</v>
      </c>
      <c r="Q3576" s="11" t="s">
        <v>8315</v>
      </c>
      <c r="R3576" t="s">
        <v>8316</v>
      </c>
      <c r="S3576" s="17">
        <f t="shared" si="230"/>
        <v>41926.942685185182</v>
      </c>
      <c r="T3576" s="17">
        <f t="shared" si="231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8"/>
        <v>101</v>
      </c>
      <c r="P3577">
        <f t="shared" si="229"/>
        <v>99.34</v>
      </c>
      <c r="Q3577" s="11" t="s">
        <v>8315</v>
      </c>
      <c r="R3577" t="s">
        <v>8316</v>
      </c>
      <c r="S3577" s="17">
        <f t="shared" si="230"/>
        <v>42561.783877314811</v>
      </c>
      <c r="T3577" s="17">
        <f t="shared" si="231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8"/>
        <v>100</v>
      </c>
      <c r="P3578">
        <f t="shared" si="229"/>
        <v>20</v>
      </c>
      <c r="Q3578" s="11" t="s">
        <v>8315</v>
      </c>
      <c r="R3578" t="s">
        <v>8316</v>
      </c>
      <c r="S3578" s="17">
        <f t="shared" si="230"/>
        <v>42649.54923611111</v>
      </c>
      <c r="T3578" s="17">
        <f t="shared" si="231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8"/>
        <v>130</v>
      </c>
      <c r="P3579">
        <f t="shared" si="229"/>
        <v>28.89</v>
      </c>
      <c r="Q3579" s="11" t="s">
        <v>8315</v>
      </c>
      <c r="R3579" t="s">
        <v>8316</v>
      </c>
      <c r="S3579" s="17">
        <f t="shared" si="230"/>
        <v>42093.786840277782</v>
      </c>
      <c r="T3579" s="17">
        <f t="shared" si="231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8"/>
        <v>100</v>
      </c>
      <c r="P3580">
        <f t="shared" si="229"/>
        <v>40.549999999999997</v>
      </c>
      <c r="Q3580" s="11" t="s">
        <v>8315</v>
      </c>
      <c r="R3580" t="s">
        <v>8316</v>
      </c>
      <c r="S3580" s="17">
        <f t="shared" si="230"/>
        <v>42460.733530092592</v>
      </c>
      <c r="T3580" s="17">
        <f t="shared" si="231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8"/>
        <v>100</v>
      </c>
      <c r="P3581">
        <f t="shared" si="229"/>
        <v>35.71</v>
      </c>
      <c r="Q3581" s="11" t="s">
        <v>8315</v>
      </c>
      <c r="R3581" t="s">
        <v>8316</v>
      </c>
      <c r="S3581" s="17">
        <f t="shared" si="230"/>
        <v>42430.762222222227</v>
      </c>
      <c r="T3581" s="17">
        <f t="shared" si="231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8"/>
        <v>114</v>
      </c>
      <c r="P3582">
        <f t="shared" si="229"/>
        <v>37.96</v>
      </c>
      <c r="Q3582" s="11" t="s">
        <v>8315</v>
      </c>
      <c r="R3582" t="s">
        <v>8316</v>
      </c>
      <c r="S3582" s="17">
        <f t="shared" si="230"/>
        <v>42026.176180555558</v>
      </c>
      <c r="T3582" s="17">
        <f t="shared" si="231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8"/>
        <v>100</v>
      </c>
      <c r="P3583">
        <f t="shared" si="229"/>
        <v>33.33</v>
      </c>
      <c r="Q3583" s="11" t="s">
        <v>8315</v>
      </c>
      <c r="R3583" t="s">
        <v>8316</v>
      </c>
      <c r="S3583" s="17">
        <f t="shared" si="230"/>
        <v>41836.471180555556</v>
      </c>
      <c r="T3583" s="17">
        <f t="shared" si="231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8"/>
        <v>287</v>
      </c>
      <c r="P3584">
        <f t="shared" si="229"/>
        <v>58.57</v>
      </c>
      <c r="Q3584" s="11" t="s">
        <v>8315</v>
      </c>
      <c r="R3584" t="s">
        <v>8316</v>
      </c>
      <c r="S3584" s="17">
        <f t="shared" si="230"/>
        <v>42451.095856481479</v>
      </c>
      <c r="T3584" s="17">
        <f t="shared" si="231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8"/>
        <v>109</v>
      </c>
      <c r="P3585">
        <f t="shared" si="229"/>
        <v>135.63</v>
      </c>
      <c r="Q3585" s="11" t="s">
        <v>8315</v>
      </c>
      <c r="R3585" t="s">
        <v>8316</v>
      </c>
      <c r="S3585" s="17">
        <f t="shared" si="230"/>
        <v>42418.425983796296</v>
      </c>
      <c r="T3585" s="17">
        <f t="shared" si="231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2">ROUND(E3586/D3586*100,0)</f>
        <v>116</v>
      </c>
      <c r="P3586">
        <f t="shared" si="229"/>
        <v>30.94</v>
      </c>
      <c r="Q3586" s="11" t="s">
        <v>8315</v>
      </c>
      <c r="R3586" t="s">
        <v>8316</v>
      </c>
      <c r="S3586" s="17">
        <f t="shared" si="230"/>
        <v>42168.316481481481</v>
      </c>
      <c r="T3586" s="17">
        <f t="shared" si="231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2"/>
        <v>119</v>
      </c>
      <c r="P3587">
        <f t="shared" ref="P3587:P3650" si="233">IFERROR(ROUND(E3587/L3587,2),0)</f>
        <v>176.09</v>
      </c>
      <c r="Q3587" s="11" t="s">
        <v>8315</v>
      </c>
      <c r="R3587" t="s">
        <v>8316</v>
      </c>
      <c r="S3587" s="17">
        <f t="shared" ref="S3587:S3650" si="234">(((J3587/60)/60)/24)+DATE(1970,1,1)</f>
        <v>41964.716319444444</v>
      </c>
      <c r="T3587" s="17">
        <f t="shared" ref="T3587:T3650" si="235">(((I3587/60)/60)/24)+DATE(1970,1,1)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2"/>
        <v>109</v>
      </c>
      <c r="P3588">
        <f t="shared" si="233"/>
        <v>151.97999999999999</v>
      </c>
      <c r="Q3588" s="11" t="s">
        <v>8315</v>
      </c>
      <c r="R3588" t="s">
        <v>8316</v>
      </c>
      <c r="S3588" s="17">
        <f t="shared" si="234"/>
        <v>42576.697569444441</v>
      </c>
      <c r="T3588" s="17">
        <f t="shared" si="235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2"/>
        <v>127</v>
      </c>
      <c r="P3589">
        <f t="shared" si="233"/>
        <v>22.61</v>
      </c>
      <c r="Q3589" s="11" t="s">
        <v>8315</v>
      </c>
      <c r="R3589" t="s">
        <v>8316</v>
      </c>
      <c r="S3589" s="17">
        <f t="shared" si="234"/>
        <v>42503.539976851855</v>
      </c>
      <c r="T3589" s="17">
        <f t="shared" si="235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2"/>
        <v>101</v>
      </c>
      <c r="P3590">
        <f t="shared" si="233"/>
        <v>18.27</v>
      </c>
      <c r="Q3590" s="11" t="s">
        <v>8315</v>
      </c>
      <c r="R3590" t="s">
        <v>8316</v>
      </c>
      <c r="S3590" s="17">
        <f t="shared" si="234"/>
        <v>42101.828819444447</v>
      </c>
      <c r="T3590" s="17">
        <f t="shared" si="235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2"/>
        <v>128</v>
      </c>
      <c r="P3591">
        <f t="shared" si="233"/>
        <v>82.26</v>
      </c>
      <c r="Q3591" s="11" t="s">
        <v>8315</v>
      </c>
      <c r="R3591" t="s">
        <v>8316</v>
      </c>
      <c r="S3591" s="17">
        <f t="shared" si="234"/>
        <v>42125.647534722222</v>
      </c>
      <c r="T3591" s="17">
        <f t="shared" si="235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2"/>
        <v>100</v>
      </c>
      <c r="P3592">
        <f t="shared" si="233"/>
        <v>68.53</v>
      </c>
      <c r="Q3592" s="11" t="s">
        <v>8315</v>
      </c>
      <c r="R3592" t="s">
        <v>8316</v>
      </c>
      <c r="S3592" s="17">
        <f t="shared" si="234"/>
        <v>41902.333726851852</v>
      </c>
      <c r="T3592" s="17">
        <f t="shared" si="235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2"/>
        <v>175</v>
      </c>
      <c r="P3593">
        <f t="shared" si="233"/>
        <v>68.06</v>
      </c>
      <c r="Q3593" s="11" t="s">
        <v>8315</v>
      </c>
      <c r="R3593" t="s">
        <v>8316</v>
      </c>
      <c r="S3593" s="17">
        <f t="shared" si="234"/>
        <v>42003.948425925926</v>
      </c>
      <c r="T3593" s="17">
        <f t="shared" si="235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2"/>
        <v>127</v>
      </c>
      <c r="P3594">
        <f t="shared" si="233"/>
        <v>72.709999999999994</v>
      </c>
      <c r="Q3594" s="11" t="s">
        <v>8315</v>
      </c>
      <c r="R3594" t="s">
        <v>8316</v>
      </c>
      <c r="S3594" s="17">
        <f t="shared" si="234"/>
        <v>41988.829942129625</v>
      </c>
      <c r="T3594" s="17">
        <f t="shared" si="235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2"/>
        <v>111</v>
      </c>
      <c r="P3595">
        <f t="shared" si="233"/>
        <v>77.19</v>
      </c>
      <c r="Q3595" s="11" t="s">
        <v>8315</v>
      </c>
      <c r="R3595" t="s">
        <v>8316</v>
      </c>
      <c r="S3595" s="17">
        <f t="shared" si="234"/>
        <v>41974.898599537039</v>
      </c>
      <c r="T3595" s="17">
        <f t="shared" si="235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2"/>
        <v>126</v>
      </c>
      <c r="P3596">
        <f t="shared" si="233"/>
        <v>55.97</v>
      </c>
      <c r="Q3596" s="11" t="s">
        <v>8315</v>
      </c>
      <c r="R3596" t="s">
        <v>8316</v>
      </c>
      <c r="S3596" s="17">
        <f t="shared" si="234"/>
        <v>42592.066921296297</v>
      </c>
      <c r="T3596" s="17">
        <f t="shared" si="235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2"/>
        <v>119</v>
      </c>
      <c r="P3597">
        <f t="shared" si="233"/>
        <v>49.69</v>
      </c>
      <c r="Q3597" s="11" t="s">
        <v>8315</v>
      </c>
      <c r="R3597" t="s">
        <v>8316</v>
      </c>
      <c r="S3597" s="17">
        <f t="shared" si="234"/>
        <v>42050.008368055554</v>
      </c>
      <c r="T3597" s="17">
        <f t="shared" si="235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2"/>
        <v>108</v>
      </c>
      <c r="P3598">
        <f t="shared" si="233"/>
        <v>79</v>
      </c>
      <c r="Q3598" s="11" t="s">
        <v>8315</v>
      </c>
      <c r="R3598" t="s">
        <v>8316</v>
      </c>
      <c r="S3598" s="17">
        <f t="shared" si="234"/>
        <v>41856.715069444443</v>
      </c>
      <c r="T3598" s="17">
        <f t="shared" si="235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2"/>
        <v>103</v>
      </c>
      <c r="P3599">
        <f t="shared" si="233"/>
        <v>77.73</v>
      </c>
      <c r="Q3599" s="11" t="s">
        <v>8315</v>
      </c>
      <c r="R3599" t="s">
        <v>8316</v>
      </c>
      <c r="S3599" s="17">
        <f t="shared" si="234"/>
        <v>42417.585532407407</v>
      </c>
      <c r="T3599" s="17">
        <f t="shared" si="235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2"/>
        <v>110</v>
      </c>
      <c r="P3600">
        <f t="shared" si="233"/>
        <v>40.78</v>
      </c>
      <c r="Q3600" s="11" t="s">
        <v>8315</v>
      </c>
      <c r="R3600" t="s">
        <v>8316</v>
      </c>
      <c r="S3600" s="17">
        <f t="shared" si="234"/>
        <v>41866.79886574074</v>
      </c>
      <c r="T3600" s="17">
        <f t="shared" si="235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2"/>
        <v>202</v>
      </c>
      <c r="P3601">
        <f t="shared" si="233"/>
        <v>59.41</v>
      </c>
      <c r="Q3601" s="11" t="s">
        <v>8315</v>
      </c>
      <c r="R3601" t="s">
        <v>8316</v>
      </c>
      <c r="S3601" s="17">
        <f t="shared" si="234"/>
        <v>42220.79487268519</v>
      </c>
      <c r="T3601" s="17">
        <f t="shared" si="235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2"/>
        <v>130</v>
      </c>
      <c r="P3602">
        <f t="shared" si="233"/>
        <v>3.25</v>
      </c>
      <c r="Q3602" s="11" t="s">
        <v>8315</v>
      </c>
      <c r="R3602" t="s">
        <v>8316</v>
      </c>
      <c r="S3602" s="17">
        <f t="shared" si="234"/>
        <v>42628.849120370374</v>
      </c>
      <c r="T3602" s="17">
        <f t="shared" si="235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2"/>
        <v>104</v>
      </c>
      <c r="P3603">
        <f t="shared" si="233"/>
        <v>39.380000000000003</v>
      </c>
      <c r="Q3603" s="11" t="s">
        <v>8315</v>
      </c>
      <c r="R3603" t="s">
        <v>8316</v>
      </c>
      <c r="S3603" s="17">
        <f t="shared" si="234"/>
        <v>41990.99863425926</v>
      </c>
      <c r="T3603" s="17">
        <f t="shared" si="235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2"/>
        <v>100</v>
      </c>
      <c r="P3604">
        <f t="shared" si="233"/>
        <v>81.67</v>
      </c>
      <c r="Q3604" s="11" t="s">
        <v>8315</v>
      </c>
      <c r="R3604" t="s">
        <v>8316</v>
      </c>
      <c r="S3604" s="17">
        <f t="shared" si="234"/>
        <v>42447.894432870366</v>
      </c>
      <c r="T3604" s="17">
        <f t="shared" si="235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2"/>
        <v>171</v>
      </c>
      <c r="P3605">
        <f t="shared" si="233"/>
        <v>44.91</v>
      </c>
      <c r="Q3605" s="11" t="s">
        <v>8315</v>
      </c>
      <c r="R3605" t="s">
        <v>8316</v>
      </c>
      <c r="S3605" s="17">
        <f t="shared" si="234"/>
        <v>42283.864351851851</v>
      </c>
      <c r="T3605" s="17">
        <f t="shared" si="235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2"/>
        <v>113</v>
      </c>
      <c r="P3606">
        <f t="shared" si="233"/>
        <v>49.06</v>
      </c>
      <c r="Q3606" s="11" t="s">
        <v>8315</v>
      </c>
      <c r="R3606" t="s">
        <v>8316</v>
      </c>
      <c r="S3606" s="17">
        <f t="shared" si="234"/>
        <v>42483.015694444446</v>
      </c>
      <c r="T3606" s="17">
        <f t="shared" si="235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2"/>
        <v>184</v>
      </c>
      <c r="P3607">
        <f t="shared" si="233"/>
        <v>30.67</v>
      </c>
      <c r="Q3607" s="11" t="s">
        <v>8315</v>
      </c>
      <c r="R3607" t="s">
        <v>8316</v>
      </c>
      <c r="S3607" s="17">
        <f t="shared" si="234"/>
        <v>42383.793124999997</v>
      </c>
      <c r="T3607" s="17">
        <f t="shared" si="235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2"/>
        <v>130</v>
      </c>
      <c r="P3608">
        <f t="shared" si="233"/>
        <v>61.06</v>
      </c>
      <c r="Q3608" s="11" t="s">
        <v>8315</v>
      </c>
      <c r="R3608" t="s">
        <v>8316</v>
      </c>
      <c r="S3608" s="17">
        <f t="shared" si="234"/>
        <v>42566.604826388888</v>
      </c>
      <c r="T3608" s="17">
        <f t="shared" si="235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2"/>
        <v>105</v>
      </c>
      <c r="P3609">
        <f t="shared" si="233"/>
        <v>29</v>
      </c>
      <c r="Q3609" s="11" t="s">
        <v>8315</v>
      </c>
      <c r="R3609" t="s">
        <v>8316</v>
      </c>
      <c r="S3609" s="17">
        <f t="shared" si="234"/>
        <v>42338.963912037041</v>
      </c>
      <c r="T3609" s="17">
        <f t="shared" si="235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2"/>
        <v>100</v>
      </c>
      <c r="P3610">
        <f t="shared" si="233"/>
        <v>29.63</v>
      </c>
      <c r="Q3610" s="11" t="s">
        <v>8315</v>
      </c>
      <c r="R3610" t="s">
        <v>8316</v>
      </c>
      <c r="S3610" s="17">
        <f t="shared" si="234"/>
        <v>42506.709375000006</v>
      </c>
      <c r="T3610" s="17">
        <f t="shared" si="235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2"/>
        <v>153</v>
      </c>
      <c r="P3611">
        <f t="shared" si="233"/>
        <v>143.1</v>
      </c>
      <c r="Q3611" s="11" t="s">
        <v>8315</v>
      </c>
      <c r="R3611" t="s">
        <v>8316</v>
      </c>
      <c r="S3611" s="17">
        <f t="shared" si="234"/>
        <v>42429.991724537031</v>
      </c>
      <c r="T3611" s="17">
        <f t="shared" si="235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2"/>
        <v>162</v>
      </c>
      <c r="P3612">
        <f t="shared" si="233"/>
        <v>52.35</v>
      </c>
      <c r="Q3612" s="11" t="s">
        <v>8315</v>
      </c>
      <c r="R3612" t="s">
        <v>8316</v>
      </c>
      <c r="S3612" s="17">
        <f t="shared" si="234"/>
        <v>42203.432129629626</v>
      </c>
      <c r="T3612" s="17">
        <f t="shared" si="235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2"/>
        <v>136</v>
      </c>
      <c r="P3613">
        <f t="shared" si="233"/>
        <v>66.67</v>
      </c>
      <c r="Q3613" s="11" t="s">
        <v>8315</v>
      </c>
      <c r="R3613" t="s">
        <v>8316</v>
      </c>
      <c r="S3613" s="17">
        <f t="shared" si="234"/>
        <v>42072.370381944449</v>
      </c>
      <c r="T3613" s="17">
        <f t="shared" si="235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2"/>
        <v>144</v>
      </c>
      <c r="P3614">
        <f t="shared" si="233"/>
        <v>126.67</v>
      </c>
      <c r="Q3614" s="11" t="s">
        <v>8315</v>
      </c>
      <c r="R3614" t="s">
        <v>8316</v>
      </c>
      <c r="S3614" s="17">
        <f t="shared" si="234"/>
        <v>41789.726979166669</v>
      </c>
      <c r="T3614" s="17">
        <f t="shared" si="235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2"/>
        <v>100</v>
      </c>
      <c r="P3615">
        <f t="shared" si="233"/>
        <v>62.5</v>
      </c>
      <c r="Q3615" s="11" t="s">
        <v>8315</v>
      </c>
      <c r="R3615" t="s">
        <v>8316</v>
      </c>
      <c r="S3615" s="17">
        <f t="shared" si="234"/>
        <v>41788.58997685185</v>
      </c>
      <c r="T3615" s="17">
        <f t="shared" si="235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2"/>
        <v>101</v>
      </c>
      <c r="P3616">
        <f t="shared" si="233"/>
        <v>35.49</v>
      </c>
      <c r="Q3616" s="11" t="s">
        <v>8315</v>
      </c>
      <c r="R3616" t="s">
        <v>8316</v>
      </c>
      <c r="S3616" s="17">
        <f t="shared" si="234"/>
        <v>42144.041851851856</v>
      </c>
      <c r="T3616" s="17">
        <f t="shared" si="235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2"/>
        <v>107</v>
      </c>
      <c r="P3617">
        <f t="shared" si="233"/>
        <v>37.08</v>
      </c>
      <c r="Q3617" s="11" t="s">
        <v>8315</v>
      </c>
      <c r="R3617" t="s">
        <v>8316</v>
      </c>
      <c r="S3617" s="17">
        <f t="shared" si="234"/>
        <v>42318.593703703707</v>
      </c>
      <c r="T3617" s="17">
        <f t="shared" si="235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2"/>
        <v>125</v>
      </c>
      <c r="P3618">
        <f t="shared" si="233"/>
        <v>69.33</v>
      </c>
      <c r="Q3618" s="11" t="s">
        <v>8315</v>
      </c>
      <c r="R3618" t="s">
        <v>8316</v>
      </c>
      <c r="S3618" s="17">
        <f t="shared" si="234"/>
        <v>42052.949814814812</v>
      </c>
      <c r="T3618" s="17">
        <f t="shared" si="235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2"/>
        <v>119</v>
      </c>
      <c r="P3619">
        <f t="shared" si="233"/>
        <v>17.25</v>
      </c>
      <c r="Q3619" s="11" t="s">
        <v>8315</v>
      </c>
      <c r="R3619" t="s">
        <v>8316</v>
      </c>
      <c r="S3619" s="17">
        <f t="shared" si="234"/>
        <v>42779.610289351855</v>
      </c>
      <c r="T3619" s="17">
        <f t="shared" si="235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2"/>
        <v>101</v>
      </c>
      <c r="P3620">
        <f t="shared" si="233"/>
        <v>36.07</v>
      </c>
      <c r="Q3620" s="11" t="s">
        <v>8315</v>
      </c>
      <c r="R3620" t="s">
        <v>8316</v>
      </c>
      <c r="S3620" s="17">
        <f t="shared" si="234"/>
        <v>42128.627893518518</v>
      </c>
      <c r="T3620" s="17">
        <f t="shared" si="235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2"/>
        <v>113</v>
      </c>
      <c r="P3621">
        <f t="shared" si="233"/>
        <v>66.47</v>
      </c>
      <c r="Q3621" s="11" t="s">
        <v>8315</v>
      </c>
      <c r="R3621" t="s">
        <v>8316</v>
      </c>
      <c r="S3621" s="17">
        <f t="shared" si="234"/>
        <v>42661.132245370376</v>
      </c>
      <c r="T3621" s="17">
        <f t="shared" si="235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2"/>
        <v>105</v>
      </c>
      <c r="P3622">
        <f t="shared" si="233"/>
        <v>56.07</v>
      </c>
      <c r="Q3622" s="11" t="s">
        <v>8315</v>
      </c>
      <c r="R3622" t="s">
        <v>8316</v>
      </c>
      <c r="S3622" s="17">
        <f t="shared" si="234"/>
        <v>42037.938206018516</v>
      </c>
      <c r="T3622" s="17">
        <f t="shared" si="235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2"/>
        <v>110</v>
      </c>
      <c r="P3623">
        <f t="shared" si="233"/>
        <v>47.03</v>
      </c>
      <c r="Q3623" s="11" t="s">
        <v>8315</v>
      </c>
      <c r="R3623" t="s">
        <v>8316</v>
      </c>
      <c r="S3623" s="17">
        <f t="shared" si="234"/>
        <v>42619.935694444444</v>
      </c>
      <c r="T3623" s="17">
        <f t="shared" si="235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2"/>
        <v>100</v>
      </c>
      <c r="P3624">
        <f t="shared" si="233"/>
        <v>47.67</v>
      </c>
      <c r="Q3624" s="11" t="s">
        <v>8315</v>
      </c>
      <c r="R3624" t="s">
        <v>8316</v>
      </c>
      <c r="S3624" s="17">
        <f t="shared" si="234"/>
        <v>41877.221886574072</v>
      </c>
      <c r="T3624" s="17">
        <f t="shared" si="235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2"/>
        <v>120</v>
      </c>
      <c r="P3625">
        <f t="shared" si="233"/>
        <v>88.24</v>
      </c>
      <c r="Q3625" s="11" t="s">
        <v>8315</v>
      </c>
      <c r="R3625" t="s">
        <v>8316</v>
      </c>
      <c r="S3625" s="17">
        <f t="shared" si="234"/>
        <v>41828.736921296295</v>
      </c>
      <c r="T3625" s="17">
        <f t="shared" si="235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2"/>
        <v>105</v>
      </c>
      <c r="P3626">
        <f t="shared" si="233"/>
        <v>80.72</v>
      </c>
      <c r="Q3626" s="11" t="s">
        <v>8315</v>
      </c>
      <c r="R3626" t="s">
        <v>8316</v>
      </c>
      <c r="S3626" s="17">
        <f t="shared" si="234"/>
        <v>42545.774189814809</v>
      </c>
      <c r="T3626" s="17">
        <f t="shared" si="235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2"/>
        <v>103</v>
      </c>
      <c r="P3627">
        <f t="shared" si="233"/>
        <v>39.49</v>
      </c>
      <c r="Q3627" s="11" t="s">
        <v>8315</v>
      </c>
      <c r="R3627" t="s">
        <v>8316</v>
      </c>
      <c r="S3627" s="17">
        <f t="shared" si="234"/>
        <v>42157.652511574073</v>
      </c>
      <c r="T3627" s="17">
        <f t="shared" si="235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2"/>
        <v>102</v>
      </c>
      <c r="P3628">
        <f t="shared" si="233"/>
        <v>84.85</v>
      </c>
      <c r="Q3628" s="11" t="s">
        <v>8315</v>
      </c>
      <c r="R3628" t="s">
        <v>8316</v>
      </c>
      <c r="S3628" s="17">
        <f t="shared" si="234"/>
        <v>41846.667326388888</v>
      </c>
      <c r="T3628" s="17">
        <f t="shared" si="235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2"/>
        <v>100</v>
      </c>
      <c r="P3629">
        <f t="shared" si="233"/>
        <v>68.97</v>
      </c>
      <c r="Q3629" s="11" t="s">
        <v>8315</v>
      </c>
      <c r="R3629" t="s">
        <v>8316</v>
      </c>
      <c r="S3629" s="17">
        <f t="shared" si="234"/>
        <v>42460.741747685184</v>
      </c>
      <c r="T3629" s="17">
        <f t="shared" si="235"/>
        <v>42511.165972222225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2"/>
        <v>0</v>
      </c>
      <c r="P3630">
        <f t="shared" si="233"/>
        <v>0</v>
      </c>
      <c r="Q3630" s="11" t="s">
        <v>8315</v>
      </c>
      <c r="R3630" t="s">
        <v>8357</v>
      </c>
      <c r="S3630" s="17">
        <f t="shared" si="234"/>
        <v>42291.833287037036</v>
      </c>
      <c r="T3630" s="17">
        <f t="shared" si="235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2"/>
        <v>0</v>
      </c>
      <c r="P3631">
        <f t="shared" si="233"/>
        <v>1</v>
      </c>
      <c r="Q3631" s="11" t="s">
        <v>8315</v>
      </c>
      <c r="R3631" t="s">
        <v>8357</v>
      </c>
      <c r="S3631" s="17">
        <f t="shared" si="234"/>
        <v>42437.094490740739</v>
      </c>
      <c r="T3631" s="17">
        <f t="shared" si="235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2"/>
        <v>0</v>
      </c>
      <c r="P3632">
        <f t="shared" si="233"/>
        <v>1</v>
      </c>
      <c r="Q3632" s="11" t="s">
        <v>8315</v>
      </c>
      <c r="R3632" t="s">
        <v>8357</v>
      </c>
      <c r="S3632" s="17">
        <f t="shared" si="234"/>
        <v>41942.84710648148</v>
      </c>
      <c r="T3632" s="17">
        <f t="shared" si="235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2"/>
        <v>51</v>
      </c>
      <c r="P3633">
        <f t="shared" si="233"/>
        <v>147.88</v>
      </c>
      <c r="Q3633" s="11" t="s">
        <v>8315</v>
      </c>
      <c r="R3633" t="s">
        <v>8357</v>
      </c>
      <c r="S3633" s="17">
        <f t="shared" si="234"/>
        <v>41880.753437499996</v>
      </c>
      <c r="T3633" s="17">
        <f t="shared" si="235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2"/>
        <v>20</v>
      </c>
      <c r="P3634">
        <f t="shared" si="233"/>
        <v>100</v>
      </c>
      <c r="Q3634" s="11" t="s">
        <v>8315</v>
      </c>
      <c r="R3634" t="s">
        <v>8357</v>
      </c>
      <c r="S3634" s="17">
        <f t="shared" si="234"/>
        <v>41946.936909722222</v>
      </c>
      <c r="T3634" s="17">
        <f t="shared" si="235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2"/>
        <v>35</v>
      </c>
      <c r="P3635">
        <f t="shared" si="233"/>
        <v>56.84</v>
      </c>
      <c r="Q3635" s="11" t="s">
        <v>8315</v>
      </c>
      <c r="R3635" t="s">
        <v>8357</v>
      </c>
      <c r="S3635" s="17">
        <f t="shared" si="234"/>
        <v>42649.623460648145</v>
      </c>
      <c r="T3635" s="17">
        <f t="shared" si="235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2"/>
        <v>4</v>
      </c>
      <c r="P3636">
        <f t="shared" si="233"/>
        <v>176.94</v>
      </c>
      <c r="Q3636" s="11" t="s">
        <v>8315</v>
      </c>
      <c r="R3636" t="s">
        <v>8357</v>
      </c>
      <c r="S3636" s="17">
        <f t="shared" si="234"/>
        <v>42701.166365740741</v>
      </c>
      <c r="T3636" s="17">
        <f t="shared" si="235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2"/>
        <v>36</v>
      </c>
      <c r="P3637">
        <f t="shared" si="233"/>
        <v>127.6</v>
      </c>
      <c r="Q3637" s="11" t="s">
        <v>8315</v>
      </c>
      <c r="R3637" t="s">
        <v>8357</v>
      </c>
      <c r="S3637" s="17">
        <f t="shared" si="234"/>
        <v>42450.88282407407</v>
      </c>
      <c r="T3637" s="17">
        <f t="shared" si="235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2"/>
        <v>0</v>
      </c>
      <c r="P3638">
        <f t="shared" si="233"/>
        <v>0</v>
      </c>
      <c r="Q3638" s="11" t="s">
        <v>8315</v>
      </c>
      <c r="R3638" t="s">
        <v>8357</v>
      </c>
      <c r="S3638" s="17">
        <f t="shared" si="234"/>
        <v>42226.694780092599</v>
      </c>
      <c r="T3638" s="17">
        <f t="shared" si="235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2"/>
        <v>31</v>
      </c>
      <c r="P3639">
        <f t="shared" si="233"/>
        <v>66.14</v>
      </c>
      <c r="Q3639" s="11" t="s">
        <v>8315</v>
      </c>
      <c r="R3639" t="s">
        <v>8357</v>
      </c>
      <c r="S3639" s="17">
        <f t="shared" si="234"/>
        <v>41975.700636574074</v>
      </c>
      <c r="T3639" s="17">
        <f t="shared" si="235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2"/>
        <v>7</v>
      </c>
      <c r="P3640">
        <f t="shared" si="233"/>
        <v>108</v>
      </c>
      <c r="Q3640" s="11" t="s">
        <v>8315</v>
      </c>
      <c r="R3640" t="s">
        <v>8357</v>
      </c>
      <c r="S3640" s="17">
        <f t="shared" si="234"/>
        <v>42053.672824074078</v>
      </c>
      <c r="T3640" s="17">
        <f t="shared" si="235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2"/>
        <v>0</v>
      </c>
      <c r="P3641">
        <f t="shared" si="233"/>
        <v>1</v>
      </c>
      <c r="Q3641" s="11" t="s">
        <v>8315</v>
      </c>
      <c r="R3641" t="s">
        <v>8357</v>
      </c>
      <c r="S3641" s="17">
        <f t="shared" si="234"/>
        <v>42590.677152777775</v>
      </c>
      <c r="T3641" s="17">
        <f t="shared" si="235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2"/>
        <v>6</v>
      </c>
      <c r="P3642">
        <f t="shared" si="233"/>
        <v>18.329999999999998</v>
      </c>
      <c r="Q3642" s="11" t="s">
        <v>8315</v>
      </c>
      <c r="R3642" t="s">
        <v>8357</v>
      </c>
      <c r="S3642" s="17">
        <f t="shared" si="234"/>
        <v>42104.781597222223</v>
      </c>
      <c r="T3642" s="17">
        <f t="shared" si="235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2"/>
        <v>0</v>
      </c>
      <c r="P3643">
        <f t="shared" si="233"/>
        <v>0</v>
      </c>
      <c r="Q3643" s="11" t="s">
        <v>8315</v>
      </c>
      <c r="R3643" t="s">
        <v>8357</v>
      </c>
      <c r="S3643" s="17">
        <f t="shared" si="234"/>
        <v>41899.627071759263</v>
      </c>
      <c r="T3643" s="17">
        <f t="shared" si="235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2"/>
        <v>2</v>
      </c>
      <c r="P3644">
        <f t="shared" si="233"/>
        <v>7.5</v>
      </c>
      <c r="Q3644" s="11" t="s">
        <v>8315</v>
      </c>
      <c r="R3644" t="s">
        <v>8357</v>
      </c>
      <c r="S3644" s="17">
        <f t="shared" si="234"/>
        <v>42297.816284722227</v>
      </c>
      <c r="T3644" s="17">
        <f t="shared" si="235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2"/>
        <v>0</v>
      </c>
      <c r="P3645">
        <f t="shared" si="233"/>
        <v>0</v>
      </c>
      <c r="Q3645" s="11" t="s">
        <v>8315</v>
      </c>
      <c r="R3645" t="s">
        <v>8357</v>
      </c>
      <c r="S3645" s="17">
        <f t="shared" si="234"/>
        <v>42285.143969907411</v>
      </c>
      <c r="T3645" s="17">
        <f t="shared" si="235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2"/>
        <v>16</v>
      </c>
      <c r="P3646">
        <f t="shared" si="233"/>
        <v>68.42</v>
      </c>
      <c r="Q3646" s="11" t="s">
        <v>8315</v>
      </c>
      <c r="R3646" t="s">
        <v>8357</v>
      </c>
      <c r="S3646" s="17">
        <f t="shared" si="234"/>
        <v>42409.241747685184</v>
      </c>
      <c r="T3646" s="17">
        <f t="shared" si="235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2"/>
        <v>0</v>
      </c>
      <c r="P3647">
        <f t="shared" si="233"/>
        <v>1</v>
      </c>
      <c r="Q3647" s="11" t="s">
        <v>8315</v>
      </c>
      <c r="R3647" t="s">
        <v>8357</v>
      </c>
      <c r="S3647" s="17">
        <f t="shared" si="234"/>
        <v>42665.970347222217</v>
      </c>
      <c r="T3647" s="17">
        <f t="shared" si="235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2"/>
        <v>5</v>
      </c>
      <c r="P3648">
        <f t="shared" si="233"/>
        <v>60.13</v>
      </c>
      <c r="Q3648" s="11" t="s">
        <v>8315</v>
      </c>
      <c r="R3648" t="s">
        <v>8357</v>
      </c>
      <c r="S3648" s="17">
        <f t="shared" si="234"/>
        <v>42140.421319444446</v>
      </c>
      <c r="T3648" s="17">
        <f t="shared" si="235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2"/>
        <v>6</v>
      </c>
      <c r="P3649">
        <f t="shared" si="233"/>
        <v>15</v>
      </c>
      <c r="Q3649" s="11" t="s">
        <v>8315</v>
      </c>
      <c r="R3649" t="s">
        <v>8357</v>
      </c>
      <c r="S3649" s="17">
        <f t="shared" si="234"/>
        <v>42598.749155092592</v>
      </c>
      <c r="T3649" s="17">
        <f t="shared" si="235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6">ROUND(E3650/D3650*100,0)</f>
        <v>100</v>
      </c>
      <c r="P3650">
        <f t="shared" si="233"/>
        <v>550.04</v>
      </c>
      <c r="Q3650" s="11" t="s">
        <v>8315</v>
      </c>
      <c r="R3650" t="s">
        <v>8316</v>
      </c>
      <c r="S3650" s="17">
        <f t="shared" si="234"/>
        <v>41887.292187500003</v>
      </c>
      <c r="T3650" s="17">
        <f t="shared" si="235"/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6"/>
        <v>104</v>
      </c>
      <c r="P3651">
        <f t="shared" ref="P3651:P3714" si="237">IFERROR(ROUND(E3651/L3651,2),0)</f>
        <v>97.5</v>
      </c>
      <c r="Q3651" s="11" t="s">
        <v>8315</v>
      </c>
      <c r="R3651" t="s">
        <v>8316</v>
      </c>
      <c r="S3651" s="17">
        <f t="shared" ref="S3651:S3714" si="238">(((J3651/60)/60)/24)+DATE(1970,1,1)</f>
        <v>41780.712893518517</v>
      </c>
      <c r="T3651" s="17">
        <f t="shared" ref="T3651:T3714" si="239">(((I3651/60)/60)/24)+DATE(1970,1,1)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6"/>
        <v>100</v>
      </c>
      <c r="P3652">
        <f t="shared" si="237"/>
        <v>29.41</v>
      </c>
      <c r="Q3652" s="11" t="s">
        <v>8315</v>
      </c>
      <c r="R3652" t="s">
        <v>8316</v>
      </c>
      <c r="S3652" s="17">
        <f t="shared" si="238"/>
        <v>42381.478981481487</v>
      </c>
      <c r="T3652" s="17">
        <f t="shared" si="239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6"/>
        <v>104</v>
      </c>
      <c r="P3653">
        <f t="shared" si="237"/>
        <v>57.78</v>
      </c>
      <c r="Q3653" s="11" t="s">
        <v>8315</v>
      </c>
      <c r="R3653" t="s">
        <v>8316</v>
      </c>
      <c r="S3653" s="17">
        <f t="shared" si="238"/>
        <v>41828.646319444444</v>
      </c>
      <c r="T3653" s="17">
        <f t="shared" si="239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6"/>
        <v>251</v>
      </c>
      <c r="P3654">
        <f t="shared" si="237"/>
        <v>44.24</v>
      </c>
      <c r="Q3654" s="11" t="s">
        <v>8315</v>
      </c>
      <c r="R3654" t="s">
        <v>8316</v>
      </c>
      <c r="S3654" s="17">
        <f t="shared" si="238"/>
        <v>42596.644699074073</v>
      </c>
      <c r="T3654" s="17">
        <f t="shared" si="239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6"/>
        <v>101</v>
      </c>
      <c r="P3655">
        <f t="shared" si="237"/>
        <v>60.91</v>
      </c>
      <c r="Q3655" s="11" t="s">
        <v>8315</v>
      </c>
      <c r="R3655" t="s">
        <v>8316</v>
      </c>
      <c r="S3655" s="17">
        <f t="shared" si="238"/>
        <v>42191.363506944443</v>
      </c>
      <c r="T3655" s="17">
        <f t="shared" si="239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6"/>
        <v>174</v>
      </c>
      <c r="P3656">
        <f t="shared" si="237"/>
        <v>68.84</v>
      </c>
      <c r="Q3656" s="11" t="s">
        <v>8315</v>
      </c>
      <c r="R3656" t="s">
        <v>8316</v>
      </c>
      <c r="S3656" s="17">
        <f t="shared" si="238"/>
        <v>42440.416504629626</v>
      </c>
      <c r="T3656" s="17">
        <f t="shared" si="239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6"/>
        <v>116</v>
      </c>
      <c r="P3657">
        <f t="shared" si="237"/>
        <v>73.58</v>
      </c>
      <c r="Q3657" s="11" t="s">
        <v>8315</v>
      </c>
      <c r="R3657" t="s">
        <v>8316</v>
      </c>
      <c r="S3657" s="17">
        <f t="shared" si="238"/>
        <v>42173.803217592591</v>
      </c>
      <c r="T3657" s="17">
        <f t="shared" si="239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6"/>
        <v>106</v>
      </c>
      <c r="P3658">
        <f t="shared" si="237"/>
        <v>115.02</v>
      </c>
      <c r="Q3658" s="11" t="s">
        <v>8315</v>
      </c>
      <c r="R3658" t="s">
        <v>8316</v>
      </c>
      <c r="S3658" s="17">
        <f t="shared" si="238"/>
        <v>42737.910138888896</v>
      </c>
      <c r="T3658" s="17">
        <f t="shared" si="239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6"/>
        <v>111</v>
      </c>
      <c r="P3659">
        <f t="shared" si="237"/>
        <v>110.75</v>
      </c>
      <c r="Q3659" s="11" t="s">
        <v>8315</v>
      </c>
      <c r="R3659" t="s">
        <v>8316</v>
      </c>
      <c r="S3659" s="17">
        <f t="shared" si="238"/>
        <v>42499.629849537043</v>
      </c>
      <c r="T3659" s="17">
        <f t="shared" si="239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6"/>
        <v>101</v>
      </c>
      <c r="P3660">
        <f t="shared" si="237"/>
        <v>75.5</v>
      </c>
      <c r="Q3660" s="11" t="s">
        <v>8315</v>
      </c>
      <c r="R3660" t="s">
        <v>8316</v>
      </c>
      <c r="S3660" s="17">
        <f t="shared" si="238"/>
        <v>41775.858564814815</v>
      </c>
      <c r="T3660" s="17">
        <f t="shared" si="239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6"/>
        <v>102</v>
      </c>
      <c r="P3661">
        <f t="shared" si="237"/>
        <v>235.46</v>
      </c>
      <c r="Q3661" s="11" t="s">
        <v>8315</v>
      </c>
      <c r="R3661" t="s">
        <v>8316</v>
      </c>
      <c r="S3661" s="17">
        <f t="shared" si="238"/>
        <v>42055.277199074073</v>
      </c>
      <c r="T3661" s="17">
        <f t="shared" si="239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6"/>
        <v>100</v>
      </c>
      <c r="P3662">
        <f t="shared" si="237"/>
        <v>11.36</v>
      </c>
      <c r="Q3662" s="11" t="s">
        <v>8315</v>
      </c>
      <c r="R3662" t="s">
        <v>8316</v>
      </c>
      <c r="S3662" s="17">
        <f t="shared" si="238"/>
        <v>41971.881076388891</v>
      </c>
      <c r="T3662" s="17">
        <f t="shared" si="239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6"/>
        <v>111</v>
      </c>
      <c r="P3663">
        <f t="shared" si="237"/>
        <v>92.5</v>
      </c>
      <c r="Q3663" s="11" t="s">
        <v>8315</v>
      </c>
      <c r="R3663" t="s">
        <v>8316</v>
      </c>
      <c r="S3663" s="17">
        <f t="shared" si="238"/>
        <v>42447.896666666667</v>
      </c>
      <c r="T3663" s="17">
        <f t="shared" si="239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6"/>
        <v>101</v>
      </c>
      <c r="P3664">
        <f t="shared" si="237"/>
        <v>202.85</v>
      </c>
      <c r="Q3664" s="11" t="s">
        <v>8315</v>
      </c>
      <c r="R3664" t="s">
        <v>8316</v>
      </c>
      <c r="S3664" s="17">
        <f t="shared" si="238"/>
        <v>42064.220069444447</v>
      </c>
      <c r="T3664" s="17">
        <f t="shared" si="239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6"/>
        <v>104</v>
      </c>
      <c r="P3665">
        <f t="shared" si="237"/>
        <v>26</v>
      </c>
      <c r="Q3665" s="11" t="s">
        <v>8315</v>
      </c>
      <c r="R3665" t="s">
        <v>8316</v>
      </c>
      <c r="S3665" s="17">
        <f t="shared" si="238"/>
        <v>42665.451736111107</v>
      </c>
      <c r="T3665" s="17">
        <f t="shared" si="239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6"/>
        <v>109</v>
      </c>
      <c r="P3666">
        <f t="shared" si="237"/>
        <v>46.05</v>
      </c>
      <c r="Q3666" s="11" t="s">
        <v>8315</v>
      </c>
      <c r="R3666" t="s">
        <v>8316</v>
      </c>
      <c r="S3666" s="17">
        <f t="shared" si="238"/>
        <v>42523.248715277776</v>
      </c>
      <c r="T3666" s="17">
        <f t="shared" si="239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6"/>
        <v>115</v>
      </c>
      <c r="P3667">
        <f t="shared" si="237"/>
        <v>51</v>
      </c>
      <c r="Q3667" s="11" t="s">
        <v>8315</v>
      </c>
      <c r="R3667" t="s">
        <v>8316</v>
      </c>
      <c r="S3667" s="17">
        <f t="shared" si="238"/>
        <v>42294.808124999996</v>
      </c>
      <c r="T3667" s="17">
        <f t="shared" si="239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6"/>
        <v>100</v>
      </c>
      <c r="P3668">
        <f t="shared" si="237"/>
        <v>31.58</v>
      </c>
      <c r="Q3668" s="11" t="s">
        <v>8315</v>
      </c>
      <c r="R3668" t="s">
        <v>8316</v>
      </c>
      <c r="S3668" s="17">
        <f t="shared" si="238"/>
        <v>41822.90488425926</v>
      </c>
      <c r="T3668" s="17">
        <f t="shared" si="239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6"/>
        <v>103</v>
      </c>
      <c r="P3669">
        <f t="shared" si="237"/>
        <v>53.36</v>
      </c>
      <c r="Q3669" s="11" t="s">
        <v>8315</v>
      </c>
      <c r="R3669" t="s">
        <v>8316</v>
      </c>
      <c r="S3669" s="17">
        <f t="shared" si="238"/>
        <v>42173.970127314817</v>
      </c>
      <c r="T3669" s="17">
        <f t="shared" si="239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6"/>
        <v>104</v>
      </c>
      <c r="P3670">
        <f t="shared" si="237"/>
        <v>36.96</v>
      </c>
      <c r="Q3670" s="11" t="s">
        <v>8315</v>
      </c>
      <c r="R3670" t="s">
        <v>8316</v>
      </c>
      <c r="S3670" s="17">
        <f t="shared" si="238"/>
        <v>42185.556157407409</v>
      </c>
      <c r="T3670" s="17">
        <f t="shared" si="239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6"/>
        <v>138</v>
      </c>
      <c r="P3671">
        <f t="shared" si="237"/>
        <v>81.290000000000006</v>
      </c>
      <c r="Q3671" s="11" t="s">
        <v>8315</v>
      </c>
      <c r="R3671" t="s">
        <v>8316</v>
      </c>
      <c r="S3671" s="17">
        <f t="shared" si="238"/>
        <v>42136.675196759257</v>
      </c>
      <c r="T3671" s="17">
        <f t="shared" si="239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6"/>
        <v>110</v>
      </c>
      <c r="P3672">
        <f t="shared" si="237"/>
        <v>20.079999999999998</v>
      </c>
      <c r="Q3672" s="11" t="s">
        <v>8315</v>
      </c>
      <c r="R3672" t="s">
        <v>8316</v>
      </c>
      <c r="S3672" s="17">
        <f t="shared" si="238"/>
        <v>42142.514016203699</v>
      </c>
      <c r="T3672" s="17">
        <f t="shared" si="239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6"/>
        <v>101</v>
      </c>
      <c r="P3673">
        <f t="shared" si="237"/>
        <v>88.25</v>
      </c>
      <c r="Q3673" s="11" t="s">
        <v>8315</v>
      </c>
      <c r="R3673" t="s">
        <v>8316</v>
      </c>
      <c r="S3673" s="17">
        <f t="shared" si="238"/>
        <v>41820.62809027778</v>
      </c>
      <c r="T3673" s="17">
        <f t="shared" si="239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6"/>
        <v>102</v>
      </c>
      <c r="P3674">
        <f t="shared" si="237"/>
        <v>53.44</v>
      </c>
      <c r="Q3674" s="11" t="s">
        <v>8315</v>
      </c>
      <c r="R3674" t="s">
        <v>8316</v>
      </c>
      <c r="S3674" s="17">
        <f t="shared" si="238"/>
        <v>41878.946574074071</v>
      </c>
      <c r="T3674" s="17">
        <f t="shared" si="239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6"/>
        <v>114</v>
      </c>
      <c r="P3675">
        <f t="shared" si="237"/>
        <v>39.869999999999997</v>
      </c>
      <c r="Q3675" s="11" t="s">
        <v>8315</v>
      </c>
      <c r="R3675" t="s">
        <v>8316</v>
      </c>
      <c r="S3675" s="17">
        <f t="shared" si="238"/>
        <v>41914.295104166667</v>
      </c>
      <c r="T3675" s="17">
        <f t="shared" si="239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6"/>
        <v>100</v>
      </c>
      <c r="P3676">
        <f t="shared" si="237"/>
        <v>145.16</v>
      </c>
      <c r="Q3676" s="11" t="s">
        <v>8315</v>
      </c>
      <c r="R3676" t="s">
        <v>8316</v>
      </c>
      <c r="S3676" s="17">
        <f t="shared" si="238"/>
        <v>42556.873020833329</v>
      </c>
      <c r="T3676" s="17">
        <f t="shared" si="239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6"/>
        <v>140</v>
      </c>
      <c r="P3677">
        <f t="shared" si="237"/>
        <v>23.33</v>
      </c>
      <c r="Q3677" s="11" t="s">
        <v>8315</v>
      </c>
      <c r="R3677" t="s">
        <v>8316</v>
      </c>
      <c r="S3677" s="17">
        <f t="shared" si="238"/>
        <v>42493.597013888888</v>
      </c>
      <c r="T3677" s="17">
        <f t="shared" si="239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6"/>
        <v>129</v>
      </c>
      <c r="P3678">
        <f t="shared" si="237"/>
        <v>64.38</v>
      </c>
      <c r="Q3678" s="11" t="s">
        <v>8315</v>
      </c>
      <c r="R3678" t="s">
        <v>8316</v>
      </c>
      <c r="S3678" s="17">
        <f t="shared" si="238"/>
        <v>41876.815787037034</v>
      </c>
      <c r="T3678" s="17">
        <f t="shared" si="239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6"/>
        <v>103</v>
      </c>
      <c r="P3679">
        <f t="shared" si="237"/>
        <v>62.05</v>
      </c>
      <c r="Q3679" s="11" t="s">
        <v>8315</v>
      </c>
      <c r="R3679" t="s">
        <v>8316</v>
      </c>
      <c r="S3679" s="17">
        <f t="shared" si="238"/>
        <v>41802.574282407404</v>
      </c>
      <c r="T3679" s="17">
        <f t="shared" si="239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6"/>
        <v>103</v>
      </c>
      <c r="P3680">
        <f t="shared" si="237"/>
        <v>66.13</v>
      </c>
      <c r="Q3680" s="11" t="s">
        <v>8315</v>
      </c>
      <c r="R3680" t="s">
        <v>8316</v>
      </c>
      <c r="S3680" s="17">
        <f t="shared" si="238"/>
        <v>42120.531226851846</v>
      </c>
      <c r="T3680" s="17">
        <f t="shared" si="239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6"/>
        <v>110</v>
      </c>
      <c r="P3681">
        <f t="shared" si="237"/>
        <v>73.400000000000006</v>
      </c>
      <c r="Q3681" s="11" t="s">
        <v>8315</v>
      </c>
      <c r="R3681" t="s">
        <v>8316</v>
      </c>
      <c r="S3681" s="17">
        <f t="shared" si="238"/>
        <v>41786.761354166665</v>
      </c>
      <c r="T3681" s="17">
        <f t="shared" si="239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6"/>
        <v>113</v>
      </c>
      <c r="P3682">
        <f t="shared" si="237"/>
        <v>99.5</v>
      </c>
      <c r="Q3682" s="11" t="s">
        <v>8315</v>
      </c>
      <c r="R3682" t="s">
        <v>8316</v>
      </c>
      <c r="S3682" s="17">
        <f t="shared" si="238"/>
        <v>42627.454097222217</v>
      </c>
      <c r="T3682" s="17">
        <f t="shared" si="239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6"/>
        <v>112</v>
      </c>
      <c r="P3683">
        <f t="shared" si="237"/>
        <v>62.17</v>
      </c>
      <c r="Q3683" s="11" t="s">
        <v>8315</v>
      </c>
      <c r="R3683" t="s">
        <v>8316</v>
      </c>
      <c r="S3683" s="17">
        <f t="shared" si="238"/>
        <v>42374.651504629626</v>
      </c>
      <c r="T3683" s="17">
        <f t="shared" si="239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6"/>
        <v>139</v>
      </c>
      <c r="P3684">
        <f t="shared" si="237"/>
        <v>62.33</v>
      </c>
      <c r="Q3684" s="11" t="s">
        <v>8315</v>
      </c>
      <c r="R3684" t="s">
        <v>8316</v>
      </c>
      <c r="S3684" s="17">
        <f t="shared" si="238"/>
        <v>41772.685393518521</v>
      </c>
      <c r="T3684" s="17">
        <f t="shared" si="239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6"/>
        <v>111</v>
      </c>
      <c r="P3685">
        <f t="shared" si="237"/>
        <v>58.79</v>
      </c>
      <c r="Q3685" s="11" t="s">
        <v>8315</v>
      </c>
      <c r="R3685" t="s">
        <v>8316</v>
      </c>
      <c r="S3685" s="17">
        <f t="shared" si="238"/>
        <v>42633.116851851853</v>
      </c>
      <c r="T3685" s="17">
        <f t="shared" si="239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6"/>
        <v>139</v>
      </c>
      <c r="P3686">
        <f t="shared" si="237"/>
        <v>45.35</v>
      </c>
      <c r="Q3686" s="11" t="s">
        <v>8315</v>
      </c>
      <c r="R3686" t="s">
        <v>8316</v>
      </c>
      <c r="S3686" s="17">
        <f t="shared" si="238"/>
        <v>42219.180393518516</v>
      </c>
      <c r="T3686" s="17">
        <f t="shared" si="239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6"/>
        <v>106</v>
      </c>
      <c r="P3687">
        <f t="shared" si="237"/>
        <v>41.94</v>
      </c>
      <c r="Q3687" s="11" t="s">
        <v>8315</v>
      </c>
      <c r="R3687" t="s">
        <v>8316</v>
      </c>
      <c r="S3687" s="17">
        <f t="shared" si="238"/>
        <v>41753.593275462961</v>
      </c>
      <c r="T3687" s="17">
        <f t="shared" si="239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6"/>
        <v>101</v>
      </c>
      <c r="P3688">
        <f t="shared" si="237"/>
        <v>59.17</v>
      </c>
      <c r="Q3688" s="11" t="s">
        <v>8315</v>
      </c>
      <c r="R3688" t="s">
        <v>8316</v>
      </c>
      <c r="S3688" s="17">
        <f t="shared" si="238"/>
        <v>42230.662731481483</v>
      </c>
      <c r="T3688" s="17">
        <f t="shared" si="239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6"/>
        <v>100</v>
      </c>
      <c r="P3689">
        <f t="shared" si="237"/>
        <v>200.49</v>
      </c>
      <c r="Q3689" s="11" t="s">
        <v>8315</v>
      </c>
      <c r="R3689" t="s">
        <v>8316</v>
      </c>
      <c r="S3689" s="17">
        <f t="shared" si="238"/>
        <v>41787.218229166669</v>
      </c>
      <c r="T3689" s="17">
        <f t="shared" si="239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6"/>
        <v>109</v>
      </c>
      <c r="P3690">
        <f t="shared" si="237"/>
        <v>83.97</v>
      </c>
      <c r="Q3690" s="11" t="s">
        <v>8315</v>
      </c>
      <c r="R3690" t="s">
        <v>8316</v>
      </c>
      <c r="S3690" s="17">
        <f t="shared" si="238"/>
        <v>41829.787083333329</v>
      </c>
      <c r="T3690" s="17">
        <f t="shared" si="239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6"/>
        <v>118</v>
      </c>
      <c r="P3691">
        <f t="shared" si="237"/>
        <v>57.26</v>
      </c>
      <c r="Q3691" s="11" t="s">
        <v>8315</v>
      </c>
      <c r="R3691" t="s">
        <v>8316</v>
      </c>
      <c r="S3691" s="17">
        <f t="shared" si="238"/>
        <v>42147.826840277776</v>
      </c>
      <c r="T3691" s="17">
        <f t="shared" si="239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6"/>
        <v>120</v>
      </c>
      <c r="P3692">
        <f t="shared" si="237"/>
        <v>58.06</v>
      </c>
      <c r="Q3692" s="11" t="s">
        <v>8315</v>
      </c>
      <c r="R3692" t="s">
        <v>8316</v>
      </c>
      <c r="S3692" s="17">
        <f t="shared" si="238"/>
        <v>41940.598182870373</v>
      </c>
      <c r="T3692" s="17">
        <f t="shared" si="239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6"/>
        <v>128</v>
      </c>
      <c r="P3693">
        <f t="shared" si="237"/>
        <v>186.8</v>
      </c>
      <c r="Q3693" s="11" t="s">
        <v>8315</v>
      </c>
      <c r="R3693" t="s">
        <v>8316</v>
      </c>
      <c r="S3693" s="17">
        <f t="shared" si="238"/>
        <v>42020.700567129628</v>
      </c>
      <c r="T3693" s="17">
        <f t="shared" si="239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6"/>
        <v>126</v>
      </c>
      <c r="P3694">
        <f t="shared" si="237"/>
        <v>74.12</v>
      </c>
      <c r="Q3694" s="11" t="s">
        <v>8315</v>
      </c>
      <c r="R3694" t="s">
        <v>8316</v>
      </c>
      <c r="S3694" s="17">
        <f t="shared" si="238"/>
        <v>41891.96503472222</v>
      </c>
      <c r="T3694" s="17">
        <f t="shared" si="239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6"/>
        <v>129</v>
      </c>
      <c r="P3695">
        <f t="shared" si="237"/>
        <v>30.71</v>
      </c>
      <c r="Q3695" s="11" t="s">
        <v>8315</v>
      </c>
      <c r="R3695" t="s">
        <v>8316</v>
      </c>
      <c r="S3695" s="17">
        <f t="shared" si="238"/>
        <v>42309.191307870366</v>
      </c>
      <c r="T3695" s="17">
        <f t="shared" si="239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6"/>
        <v>107</v>
      </c>
      <c r="P3696">
        <f t="shared" si="237"/>
        <v>62.67</v>
      </c>
      <c r="Q3696" s="11" t="s">
        <v>8315</v>
      </c>
      <c r="R3696" t="s">
        <v>8316</v>
      </c>
      <c r="S3696" s="17">
        <f t="shared" si="238"/>
        <v>42490.133877314816</v>
      </c>
      <c r="T3696" s="17">
        <f t="shared" si="239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6"/>
        <v>100</v>
      </c>
      <c r="P3697">
        <f t="shared" si="237"/>
        <v>121.36</v>
      </c>
      <c r="Q3697" s="11" t="s">
        <v>8315</v>
      </c>
      <c r="R3697" t="s">
        <v>8316</v>
      </c>
      <c r="S3697" s="17">
        <f t="shared" si="238"/>
        <v>41995.870486111111</v>
      </c>
      <c r="T3697" s="17">
        <f t="shared" si="239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6"/>
        <v>155</v>
      </c>
      <c r="P3698">
        <f t="shared" si="237"/>
        <v>39.74</v>
      </c>
      <c r="Q3698" s="11" t="s">
        <v>8315</v>
      </c>
      <c r="R3698" t="s">
        <v>8316</v>
      </c>
      <c r="S3698" s="17">
        <f t="shared" si="238"/>
        <v>41988.617083333331</v>
      </c>
      <c r="T3698" s="17">
        <f t="shared" si="239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6"/>
        <v>108</v>
      </c>
      <c r="P3699">
        <f t="shared" si="237"/>
        <v>72</v>
      </c>
      <c r="Q3699" s="11" t="s">
        <v>8315</v>
      </c>
      <c r="R3699" t="s">
        <v>8316</v>
      </c>
      <c r="S3699" s="17">
        <f t="shared" si="238"/>
        <v>42479.465833333335</v>
      </c>
      <c r="T3699" s="17">
        <f t="shared" si="239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6"/>
        <v>111</v>
      </c>
      <c r="P3700">
        <f t="shared" si="237"/>
        <v>40.630000000000003</v>
      </c>
      <c r="Q3700" s="11" t="s">
        <v>8315</v>
      </c>
      <c r="R3700" t="s">
        <v>8316</v>
      </c>
      <c r="S3700" s="17">
        <f t="shared" si="238"/>
        <v>42401.806562500002</v>
      </c>
      <c r="T3700" s="17">
        <f t="shared" si="239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6"/>
        <v>101</v>
      </c>
      <c r="P3701">
        <f t="shared" si="237"/>
        <v>63</v>
      </c>
      <c r="Q3701" s="11" t="s">
        <v>8315</v>
      </c>
      <c r="R3701" t="s">
        <v>8316</v>
      </c>
      <c r="S3701" s="17">
        <f t="shared" si="238"/>
        <v>41897.602037037039</v>
      </c>
      <c r="T3701" s="17">
        <f t="shared" si="239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6"/>
        <v>121</v>
      </c>
      <c r="P3702">
        <f t="shared" si="237"/>
        <v>33.67</v>
      </c>
      <c r="Q3702" s="11" t="s">
        <v>8315</v>
      </c>
      <c r="R3702" t="s">
        <v>8316</v>
      </c>
      <c r="S3702" s="17">
        <f t="shared" si="238"/>
        <v>41882.585648148146</v>
      </c>
      <c r="T3702" s="17">
        <f t="shared" si="239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6"/>
        <v>100</v>
      </c>
      <c r="P3703">
        <f t="shared" si="237"/>
        <v>38.590000000000003</v>
      </c>
      <c r="Q3703" s="11" t="s">
        <v>8315</v>
      </c>
      <c r="R3703" t="s">
        <v>8316</v>
      </c>
      <c r="S3703" s="17">
        <f t="shared" si="238"/>
        <v>42129.541585648149</v>
      </c>
      <c r="T3703" s="17">
        <f t="shared" si="239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6"/>
        <v>109</v>
      </c>
      <c r="P3704">
        <f t="shared" si="237"/>
        <v>155.94999999999999</v>
      </c>
      <c r="Q3704" s="11" t="s">
        <v>8315</v>
      </c>
      <c r="R3704" t="s">
        <v>8316</v>
      </c>
      <c r="S3704" s="17">
        <f t="shared" si="238"/>
        <v>42524.53800925926</v>
      </c>
      <c r="T3704" s="17">
        <f t="shared" si="239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6"/>
        <v>123</v>
      </c>
      <c r="P3705">
        <f t="shared" si="237"/>
        <v>43.2</v>
      </c>
      <c r="Q3705" s="11" t="s">
        <v>8315</v>
      </c>
      <c r="R3705" t="s">
        <v>8316</v>
      </c>
      <c r="S3705" s="17">
        <f t="shared" si="238"/>
        <v>42556.504490740743</v>
      </c>
      <c r="T3705" s="17">
        <f t="shared" si="239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6"/>
        <v>136</v>
      </c>
      <c r="P3706">
        <f t="shared" si="237"/>
        <v>15.15</v>
      </c>
      <c r="Q3706" s="11" t="s">
        <v>8315</v>
      </c>
      <c r="R3706" t="s">
        <v>8316</v>
      </c>
      <c r="S3706" s="17">
        <f t="shared" si="238"/>
        <v>42461.689745370371</v>
      </c>
      <c r="T3706" s="17">
        <f t="shared" si="239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6"/>
        <v>103</v>
      </c>
      <c r="P3707">
        <f t="shared" si="237"/>
        <v>83.57</v>
      </c>
      <c r="Q3707" s="11" t="s">
        <v>8315</v>
      </c>
      <c r="R3707" t="s">
        <v>8316</v>
      </c>
      <c r="S3707" s="17">
        <f t="shared" si="238"/>
        <v>41792.542986111112</v>
      </c>
      <c r="T3707" s="17">
        <f t="shared" si="239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6"/>
        <v>121</v>
      </c>
      <c r="P3708">
        <f t="shared" si="237"/>
        <v>140</v>
      </c>
      <c r="Q3708" s="11" t="s">
        <v>8315</v>
      </c>
      <c r="R3708" t="s">
        <v>8316</v>
      </c>
      <c r="S3708" s="17">
        <f t="shared" si="238"/>
        <v>41879.913761574076</v>
      </c>
      <c r="T3708" s="17">
        <f t="shared" si="239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6"/>
        <v>186</v>
      </c>
      <c r="P3709">
        <f t="shared" si="237"/>
        <v>80.87</v>
      </c>
      <c r="Q3709" s="11" t="s">
        <v>8315</v>
      </c>
      <c r="R3709" t="s">
        <v>8316</v>
      </c>
      <c r="S3709" s="17">
        <f t="shared" si="238"/>
        <v>42552.048356481479</v>
      </c>
      <c r="T3709" s="17">
        <f t="shared" si="239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6"/>
        <v>300</v>
      </c>
      <c r="P3710">
        <f t="shared" si="237"/>
        <v>53.85</v>
      </c>
      <c r="Q3710" s="11" t="s">
        <v>8315</v>
      </c>
      <c r="R3710" t="s">
        <v>8316</v>
      </c>
      <c r="S3710" s="17">
        <f t="shared" si="238"/>
        <v>41810.142199074071</v>
      </c>
      <c r="T3710" s="17">
        <f t="shared" si="239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6"/>
        <v>108</v>
      </c>
      <c r="P3711">
        <f t="shared" si="237"/>
        <v>30.93</v>
      </c>
      <c r="Q3711" s="11" t="s">
        <v>8315</v>
      </c>
      <c r="R3711" t="s">
        <v>8316</v>
      </c>
      <c r="S3711" s="17">
        <f t="shared" si="238"/>
        <v>41785.707708333335</v>
      </c>
      <c r="T3711" s="17">
        <f t="shared" si="239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6"/>
        <v>141</v>
      </c>
      <c r="P3712">
        <f t="shared" si="237"/>
        <v>67.959999999999994</v>
      </c>
      <c r="Q3712" s="11" t="s">
        <v>8315</v>
      </c>
      <c r="R3712" t="s">
        <v>8316</v>
      </c>
      <c r="S3712" s="17">
        <f t="shared" si="238"/>
        <v>42072.576249999998</v>
      </c>
      <c r="T3712" s="17">
        <f t="shared" si="239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6"/>
        <v>114</v>
      </c>
      <c r="P3713">
        <f t="shared" si="237"/>
        <v>27.14</v>
      </c>
      <c r="Q3713" s="11" t="s">
        <v>8315</v>
      </c>
      <c r="R3713" t="s">
        <v>8316</v>
      </c>
      <c r="S3713" s="17">
        <f t="shared" si="238"/>
        <v>41779.724224537036</v>
      </c>
      <c r="T3713" s="17">
        <f t="shared" si="239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0">ROUND(E3714/D3714*100,0)</f>
        <v>154</v>
      </c>
      <c r="P3714">
        <f t="shared" si="237"/>
        <v>110.87</v>
      </c>
      <c r="Q3714" s="11" t="s">
        <v>8315</v>
      </c>
      <c r="R3714" t="s">
        <v>8316</v>
      </c>
      <c r="S3714" s="17">
        <f t="shared" si="238"/>
        <v>42134.172071759262</v>
      </c>
      <c r="T3714" s="17">
        <f t="shared" si="239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0"/>
        <v>102</v>
      </c>
      <c r="P3715">
        <f t="shared" ref="P3715:P3778" si="241">IFERROR(ROUND(E3715/L3715,2),0)</f>
        <v>106.84</v>
      </c>
      <c r="Q3715" s="11" t="s">
        <v>8315</v>
      </c>
      <c r="R3715" t="s">
        <v>8316</v>
      </c>
      <c r="S3715" s="17">
        <f t="shared" ref="S3715:S3778" si="242">(((J3715/60)/60)/24)+DATE(1970,1,1)</f>
        <v>42505.738032407404</v>
      </c>
      <c r="T3715" s="17">
        <f t="shared" ref="T3715:T3778" si="243">(((I3715/60)/60)/24)+DATE(1970,1,1)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0"/>
        <v>102</v>
      </c>
      <c r="P3716">
        <f t="shared" si="241"/>
        <v>105.52</v>
      </c>
      <c r="Q3716" s="11" t="s">
        <v>8315</v>
      </c>
      <c r="R3716" t="s">
        <v>8316</v>
      </c>
      <c r="S3716" s="17">
        <f t="shared" si="242"/>
        <v>42118.556331018524</v>
      </c>
      <c r="T3716" s="17">
        <f t="shared" si="243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0"/>
        <v>103</v>
      </c>
      <c r="P3717">
        <f t="shared" si="241"/>
        <v>132.96</v>
      </c>
      <c r="Q3717" s="11" t="s">
        <v>8315</v>
      </c>
      <c r="R3717" t="s">
        <v>8316</v>
      </c>
      <c r="S3717" s="17">
        <f t="shared" si="242"/>
        <v>42036.995590277773</v>
      </c>
      <c r="T3717" s="17">
        <f t="shared" si="243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0"/>
        <v>156</v>
      </c>
      <c r="P3718">
        <f t="shared" si="241"/>
        <v>51.92</v>
      </c>
      <c r="Q3718" s="11" t="s">
        <v>8315</v>
      </c>
      <c r="R3718" t="s">
        <v>8316</v>
      </c>
      <c r="S3718" s="17">
        <f t="shared" si="242"/>
        <v>42360.887835648144</v>
      </c>
      <c r="T3718" s="17">
        <f t="shared" si="243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0"/>
        <v>101</v>
      </c>
      <c r="P3719">
        <f t="shared" si="241"/>
        <v>310</v>
      </c>
      <c r="Q3719" s="11" t="s">
        <v>8315</v>
      </c>
      <c r="R3719" t="s">
        <v>8316</v>
      </c>
      <c r="S3719" s="17">
        <f t="shared" si="242"/>
        <v>42102.866307870368</v>
      </c>
      <c r="T3719" s="17">
        <f t="shared" si="243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0"/>
        <v>239</v>
      </c>
      <c r="P3720">
        <f t="shared" si="241"/>
        <v>26.02</v>
      </c>
      <c r="Q3720" s="11" t="s">
        <v>8315</v>
      </c>
      <c r="R3720" t="s">
        <v>8316</v>
      </c>
      <c r="S3720" s="17">
        <f t="shared" si="242"/>
        <v>42032.716145833328</v>
      </c>
      <c r="T3720" s="17">
        <f t="shared" si="243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0"/>
        <v>210</v>
      </c>
      <c r="P3721">
        <f t="shared" si="241"/>
        <v>105</v>
      </c>
      <c r="Q3721" s="11" t="s">
        <v>8315</v>
      </c>
      <c r="R3721" t="s">
        <v>8316</v>
      </c>
      <c r="S3721" s="17">
        <f t="shared" si="242"/>
        <v>42147.729930555557</v>
      </c>
      <c r="T3721" s="17">
        <f t="shared" si="243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0"/>
        <v>105</v>
      </c>
      <c r="P3722">
        <f t="shared" si="241"/>
        <v>86.23</v>
      </c>
      <c r="Q3722" s="11" t="s">
        <v>8315</v>
      </c>
      <c r="R3722" t="s">
        <v>8316</v>
      </c>
      <c r="S3722" s="17">
        <f t="shared" si="242"/>
        <v>42165.993125000001</v>
      </c>
      <c r="T3722" s="17">
        <f t="shared" si="243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0"/>
        <v>101</v>
      </c>
      <c r="P3723">
        <f t="shared" si="241"/>
        <v>114.55</v>
      </c>
      <c r="Q3723" s="11" t="s">
        <v>8315</v>
      </c>
      <c r="R3723" t="s">
        <v>8316</v>
      </c>
      <c r="S3723" s="17">
        <f t="shared" si="242"/>
        <v>41927.936157407406</v>
      </c>
      <c r="T3723" s="17">
        <f t="shared" si="243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0"/>
        <v>111</v>
      </c>
      <c r="P3724">
        <f t="shared" si="241"/>
        <v>47.66</v>
      </c>
      <c r="Q3724" s="11" t="s">
        <v>8315</v>
      </c>
      <c r="R3724" t="s">
        <v>8316</v>
      </c>
      <c r="S3724" s="17">
        <f t="shared" si="242"/>
        <v>42381.671840277777</v>
      </c>
      <c r="T3724" s="17">
        <f t="shared" si="243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0"/>
        <v>102</v>
      </c>
      <c r="P3725">
        <f t="shared" si="241"/>
        <v>72.89</v>
      </c>
      <c r="Q3725" s="11" t="s">
        <v>8315</v>
      </c>
      <c r="R3725" t="s">
        <v>8316</v>
      </c>
      <c r="S3725" s="17">
        <f t="shared" si="242"/>
        <v>41943.753032407411</v>
      </c>
      <c r="T3725" s="17">
        <f t="shared" si="243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0"/>
        <v>103</v>
      </c>
      <c r="P3726">
        <f t="shared" si="241"/>
        <v>49.55</v>
      </c>
      <c r="Q3726" s="11" t="s">
        <v>8315</v>
      </c>
      <c r="R3726" t="s">
        <v>8316</v>
      </c>
      <c r="S3726" s="17">
        <f t="shared" si="242"/>
        <v>42465.491435185191</v>
      </c>
      <c r="T3726" s="17">
        <f t="shared" si="243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0"/>
        <v>127</v>
      </c>
      <c r="P3727">
        <f t="shared" si="241"/>
        <v>25.4</v>
      </c>
      <c r="Q3727" s="11" t="s">
        <v>8315</v>
      </c>
      <c r="R3727" t="s">
        <v>8316</v>
      </c>
      <c r="S3727" s="17">
        <f t="shared" si="242"/>
        <v>42401.945219907408</v>
      </c>
      <c r="T3727" s="17">
        <f t="shared" si="243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0"/>
        <v>339</v>
      </c>
      <c r="P3728">
        <f t="shared" si="241"/>
        <v>62.59</v>
      </c>
      <c r="Q3728" s="11" t="s">
        <v>8315</v>
      </c>
      <c r="R3728" t="s">
        <v>8316</v>
      </c>
      <c r="S3728" s="17">
        <f t="shared" si="242"/>
        <v>42462.140868055561</v>
      </c>
      <c r="T3728" s="17">
        <f t="shared" si="243"/>
        <v>42489.875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0"/>
        <v>101</v>
      </c>
      <c r="P3729">
        <f t="shared" si="241"/>
        <v>61.06</v>
      </c>
      <c r="Q3729" s="11" t="s">
        <v>8315</v>
      </c>
      <c r="R3729" t="s">
        <v>8316</v>
      </c>
      <c r="S3729" s="17">
        <f t="shared" si="242"/>
        <v>42632.348310185189</v>
      </c>
      <c r="T3729" s="17">
        <f t="shared" si="243"/>
        <v>42663.204861111109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0"/>
        <v>9</v>
      </c>
      <c r="P3730">
        <f t="shared" si="241"/>
        <v>60.06</v>
      </c>
      <c r="Q3730" s="11" t="s">
        <v>8315</v>
      </c>
      <c r="R3730" t="s">
        <v>8316</v>
      </c>
      <c r="S3730" s="17">
        <f>[1]KickStarter!$Q:$Q</f>
        <v>25569</v>
      </c>
      <c r="T3730" s="17">
        <f t="shared" si="243"/>
        <v>42235.171018518522</v>
      </c>
      <c r="U3730">
        <f t="shared" ref="U3730:U3733" si="244">YEAR(S3730)</f>
        <v>1970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0"/>
        <v>7</v>
      </c>
      <c r="P3731">
        <f t="shared" si="241"/>
        <v>72.400000000000006</v>
      </c>
      <c r="Q3731" s="11" t="s">
        <v>8315</v>
      </c>
      <c r="R3731" t="s">
        <v>8316</v>
      </c>
      <c r="S3731" s="17">
        <f t="shared" si="242"/>
        <v>42041.205000000002</v>
      </c>
      <c r="T3731" s="17">
        <f t="shared" si="243"/>
        <v>42086.16333333333</v>
      </c>
      <c r="U3731">
        <f t="shared" si="24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0"/>
        <v>10</v>
      </c>
      <c r="P3732">
        <f t="shared" si="241"/>
        <v>100</v>
      </c>
      <c r="Q3732" s="11" t="s">
        <v>8315</v>
      </c>
      <c r="R3732" t="s">
        <v>8316</v>
      </c>
      <c r="S3732" s="17">
        <f t="shared" si="242"/>
        <v>42203.677766203706</v>
      </c>
      <c r="T3732" s="17">
        <f t="shared" si="243"/>
        <v>42233.677766203706</v>
      </c>
      <c r="U3732">
        <f t="shared" si="24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0"/>
        <v>11</v>
      </c>
      <c r="P3733">
        <f t="shared" si="241"/>
        <v>51.67</v>
      </c>
      <c r="Q3733" s="11" t="s">
        <v>8315</v>
      </c>
      <c r="R3733" t="s">
        <v>8316</v>
      </c>
      <c r="S3733" s="17">
        <f t="shared" si="242"/>
        <v>41983.752847222218</v>
      </c>
      <c r="T3733" s="17">
        <f t="shared" si="243"/>
        <v>42014.140972222223</v>
      </c>
      <c r="U3733">
        <f t="shared" si="24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0"/>
        <v>15</v>
      </c>
      <c r="P3734">
        <f t="shared" si="241"/>
        <v>32.75</v>
      </c>
      <c r="Q3734" s="11" t="s">
        <v>8315</v>
      </c>
      <c r="R3734" t="s">
        <v>8316</v>
      </c>
      <c r="S3734" s="17">
        <f t="shared" si="242"/>
        <v>41968.677465277782</v>
      </c>
      <c r="T3734" s="17">
        <f t="shared" si="243"/>
        <v>42028.5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0"/>
        <v>0</v>
      </c>
      <c r="P3735">
        <f t="shared" si="241"/>
        <v>0</v>
      </c>
      <c r="Q3735" s="11" t="s">
        <v>8315</v>
      </c>
      <c r="R3735" t="s">
        <v>8316</v>
      </c>
      <c r="S3735" s="17">
        <f t="shared" si="242"/>
        <v>42103.024398148147</v>
      </c>
      <c r="T3735" s="17">
        <f t="shared" si="243"/>
        <v>42112.9375</v>
      </c>
      <c r="U3735">
        <f t="shared" ref="U3735:U3736" si="245">YEAR(S3735)</f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0"/>
        <v>28</v>
      </c>
      <c r="P3736">
        <f t="shared" si="241"/>
        <v>61</v>
      </c>
      <c r="Q3736" s="11" t="s">
        <v>8315</v>
      </c>
      <c r="R3736" t="s">
        <v>8316</v>
      </c>
      <c r="S3736" s="17">
        <f t="shared" si="242"/>
        <v>42089.901574074072</v>
      </c>
      <c r="T3736" s="17">
        <f t="shared" si="243"/>
        <v>42149.901574074072</v>
      </c>
      <c r="U3736">
        <f t="shared" si="245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0"/>
        <v>13</v>
      </c>
      <c r="P3737">
        <f t="shared" si="241"/>
        <v>10</v>
      </c>
      <c r="Q3737" s="11" t="s">
        <v>8315</v>
      </c>
      <c r="R3737" t="s">
        <v>8316</v>
      </c>
      <c r="S3737" s="17">
        <f t="shared" si="242"/>
        <v>42122.693159722221</v>
      </c>
      <c r="T3737" s="17">
        <f t="shared" si="243"/>
        <v>42152.693159722221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0"/>
        <v>1</v>
      </c>
      <c r="P3738">
        <f t="shared" si="241"/>
        <v>10</v>
      </c>
      <c r="Q3738" s="11" t="s">
        <v>8315</v>
      </c>
      <c r="R3738" t="s">
        <v>8316</v>
      </c>
      <c r="S3738" s="17">
        <f t="shared" si="242"/>
        <v>42048.711724537032</v>
      </c>
      <c r="T3738" s="17">
        <f t="shared" si="243"/>
        <v>42086.75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0"/>
        <v>21</v>
      </c>
      <c r="P3739">
        <f t="shared" si="241"/>
        <v>37.5</v>
      </c>
      <c r="Q3739" s="11" t="s">
        <v>8315</v>
      </c>
      <c r="R3739" t="s">
        <v>8316</v>
      </c>
      <c r="S3739" s="17">
        <f t="shared" si="242"/>
        <v>42297.691006944442</v>
      </c>
      <c r="T3739" s="17">
        <f t="shared" si="243"/>
        <v>42320.290972222225</v>
      </c>
      <c r="U3739">
        <f>YEAR(S3739)</f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0"/>
        <v>18</v>
      </c>
      <c r="P3740">
        <f t="shared" si="241"/>
        <v>45</v>
      </c>
      <c r="Q3740" s="11" t="s">
        <v>8315</v>
      </c>
      <c r="R3740" t="s">
        <v>8316</v>
      </c>
      <c r="S3740" s="17">
        <f t="shared" si="242"/>
        <v>41813.938715277778</v>
      </c>
      <c r="T3740" s="17">
        <f t="shared" si="243"/>
        <v>41835.916666666664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0"/>
        <v>20</v>
      </c>
      <c r="P3741">
        <f t="shared" si="241"/>
        <v>100.63</v>
      </c>
      <c r="Q3741" s="11" t="s">
        <v>8315</v>
      </c>
      <c r="R3741" t="s">
        <v>8316</v>
      </c>
      <c r="S3741" s="17">
        <f t="shared" si="242"/>
        <v>42548.449861111112</v>
      </c>
      <c r="T3741" s="17">
        <f t="shared" si="243"/>
        <v>42568.449861111112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0"/>
        <v>18</v>
      </c>
      <c r="P3742">
        <f t="shared" si="241"/>
        <v>25.57</v>
      </c>
      <c r="Q3742" s="11" t="s">
        <v>8315</v>
      </c>
      <c r="R3742" t="s">
        <v>8316</v>
      </c>
      <c r="S3742" s="17">
        <f t="shared" si="242"/>
        <v>41833.089756944442</v>
      </c>
      <c r="T3742" s="17">
        <f t="shared" si="243"/>
        <v>41863.079143518517</v>
      </c>
      <c r="U3742">
        <f t="shared" ref="U3742:U3748" si="246">YEAR(S3742)</f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0"/>
        <v>0</v>
      </c>
      <c r="P3743">
        <f t="shared" si="241"/>
        <v>0</v>
      </c>
      <c r="Q3743" s="11" t="s">
        <v>8315</v>
      </c>
      <c r="R3743" t="s">
        <v>8316</v>
      </c>
      <c r="S3743" s="17">
        <f t="shared" si="242"/>
        <v>42325.920717592591</v>
      </c>
      <c r="T3743" s="17">
        <f t="shared" si="243"/>
        <v>42355.920717592591</v>
      </c>
      <c r="U3743">
        <f t="shared" si="246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0"/>
        <v>2</v>
      </c>
      <c r="P3744">
        <f t="shared" si="241"/>
        <v>25</v>
      </c>
      <c r="Q3744" s="11" t="s">
        <v>8315</v>
      </c>
      <c r="R3744" t="s">
        <v>8316</v>
      </c>
      <c r="S3744" s="17">
        <f t="shared" si="242"/>
        <v>41858.214629629627</v>
      </c>
      <c r="T3744" s="17">
        <f t="shared" si="243"/>
        <v>41888.214629629627</v>
      </c>
      <c r="U3744">
        <f t="shared" si="246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0"/>
        <v>0</v>
      </c>
      <c r="P3745">
        <f t="shared" si="241"/>
        <v>0</v>
      </c>
      <c r="Q3745" s="11" t="s">
        <v>8315</v>
      </c>
      <c r="R3745" t="s">
        <v>8316</v>
      </c>
      <c r="S3745" s="17">
        <f t="shared" si="242"/>
        <v>41793.710231481484</v>
      </c>
      <c r="T3745" s="17">
        <f t="shared" si="243"/>
        <v>41823.710231481484</v>
      </c>
      <c r="U3745">
        <f t="shared" si="246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0"/>
        <v>0</v>
      </c>
      <c r="P3746">
        <f t="shared" si="241"/>
        <v>0</v>
      </c>
      <c r="Q3746" s="11" t="s">
        <v>8315</v>
      </c>
      <c r="R3746" t="s">
        <v>8316</v>
      </c>
      <c r="S3746" s="17">
        <f t="shared" si="242"/>
        <v>41793.814259259263</v>
      </c>
      <c r="T3746" s="17">
        <f t="shared" si="243"/>
        <v>41825.165972222225</v>
      </c>
      <c r="U3746">
        <f t="shared" si="246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0"/>
        <v>10</v>
      </c>
      <c r="P3747">
        <f t="shared" si="241"/>
        <v>10</v>
      </c>
      <c r="Q3747" s="11" t="s">
        <v>8315</v>
      </c>
      <c r="R3747" t="s">
        <v>8316</v>
      </c>
      <c r="S3747" s="17">
        <f t="shared" si="242"/>
        <v>41831.697939814818</v>
      </c>
      <c r="T3747" s="17">
        <f t="shared" si="243"/>
        <v>41861.697939814818</v>
      </c>
      <c r="U3747">
        <f t="shared" si="246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0"/>
        <v>2</v>
      </c>
      <c r="P3748">
        <f t="shared" si="241"/>
        <v>202</v>
      </c>
      <c r="Q3748" s="11" t="s">
        <v>8315</v>
      </c>
      <c r="R3748" t="s">
        <v>8316</v>
      </c>
      <c r="S3748" s="17">
        <f t="shared" si="242"/>
        <v>42621.389340277776</v>
      </c>
      <c r="T3748" s="17">
        <f t="shared" si="243"/>
        <v>42651.389340277776</v>
      </c>
      <c r="U3748">
        <f t="shared" si="246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0"/>
        <v>1</v>
      </c>
      <c r="P3749">
        <f t="shared" si="241"/>
        <v>25</v>
      </c>
      <c r="Q3749" s="11" t="s">
        <v>8315</v>
      </c>
      <c r="R3749" t="s">
        <v>8316</v>
      </c>
      <c r="S3749" s="17">
        <f t="shared" si="242"/>
        <v>42164.299722222218</v>
      </c>
      <c r="T3749" s="17">
        <f t="shared" si="243"/>
        <v>42190.957638888889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0"/>
        <v>104</v>
      </c>
      <c r="P3750">
        <f t="shared" si="241"/>
        <v>99.54</v>
      </c>
      <c r="Q3750" s="11" t="s">
        <v>8315</v>
      </c>
      <c r="R3750" t="s">
        <v>8357</v>
      </c>
      <c r="S3750" s="17">
        <f t="shared" si="242"/>
        <v>42395.706435185188</v>
      </c>
      <c r="T3750" s="17">
        <f t="shared" si="243"/>
        <v>42416.249305555553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0"/>
        <v>105</v>
      </c>
      <c r="P3751">
        <f t="shared" si="241"/>
        <v>75</v>
      </c>
      <c r="Q3751" s="11" t="s">
        <v>8315</v>
      </c>
      <c r="R3751" t="s">
        <v>8357</v>
      </c>
      <c r="S3751" s="17">
        <f t="shared" si="242"/>
        <v>42458.127175925925</v>
      </c>
      <c r="T3751" s="17">
        <f t="shared" si="243"/>
        <v>42489.165972222225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0"/>
        <v>100</v>
      </c>
      <c r="P3752">
        <f t="shared" si="241"/>
        <v>215.25</v>
      </c>
      <c r="Q3752" s="11" t="s">
        <v>8315</v>
      </c>
      <c r="R3752" t="s">
        <v>8357</v>
      </c>
      <c r="S3752" s="17">
        <f t="shared" si="242"/>
        <v>42016.981574074074</v>
      </c>
      <c r="T3752" s="17">
        <f t="shared" si="243"/>
        <v>42045.332638888889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0"/>
        <v>133</v>
      </c>
      <c r="P3753">
        <f t="shared" si="241"/>
        <v>120.55</v>
      </c>
      <c r="Q3753" s="11" t="s">
        <v>8315</v>
      </c>
      <c r="R3753" t="s">
        <v>8357</v>
      </c>
      <c r="S3753" s="17">
        <f t="shared" si="242"/>
        <v>42403.035567129627</v>
      </c>
      <c r="T3753" s="17">
        <f t="shared" si="243"/>
        <v>42462.993900462956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0"/>
        <v>113</v>
      </c>
      <c r="P3754">
        <f t="shared" si="241"/>
        <v>37.67</v>
      </c>
      <c r="Q3754" s="11" t="s">
        <v>8315</v>
      </c>
      <c r="R3754" t="s">
        <v>8357</v>
      </c>
      <c r="S3754" s="17">
        <f t="shared" si="242"/>
        <v>42619.802488425921</v>
      </c>
      <c r="T3754" s="17">
        <f t="shared" si="243"/>
        <v>42659.875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0"/>
        <v>103</v>
      </c>
      <c r="P3755">
        <f t="shared" si="241"/>
        <v>172.23</v>
      </c>
      <c r="Q3755" s="11" t="s">
        <v>8315</v>
      </c>
      <c r="R3755" t="s">
        <v>8357</v>
      </c>
      <c r="S3755" s="17">
        <f t="shared" si="242"/>
        <v>42128.824074074073</v>
      </c>
      <c r="T3755" s="17">
        <f t="shared" si="243"/>
        <v>42158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0"/>
        <v>120</v>
      </c>
      <c r="P3756">
        <f t="shared" si="241"/>
        <v>111.11</v>
      </c>
      <c r="Q3756" s="11" t="s">
        <v>8315</v>
      </c>
      <c r="R3756" t="s">
        <v>8357</v>
      </c>
      <c r="S3756" s="17">
        <f t="shared" si="242"/>
        <v>41808.881215277775</v>
      </c>
      <c r="T3756" s="17">
        <f t="shared" si="243"/>
        <v>41846.207638888889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0"/>
        <v>130</v>
      </c>
      <c r="P3757">
        <f t="shared" si="241"/>
        <v>25.46</v>
      </c>
      <c r="Q3757" s="11" t="s">
        <v>8315</v>
      </c>
      <c r="R3757" t="s">
        <v>8357</v>
      </c>
      <c r="S3757" s="17">
        <f t="shared" si="242"/>
        <v>42445.866979166662</v>
      </c>
      <c r="T3757" s="17">
        <f t="shared" si="243"/>
        <v>42475.866979166662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0"/>
        <v>101</v>
      </c>
      <c r="P3758">
        <f t="shared" si="241"/>
        <v>267.64999999999998</v>
      </c>
      <c r="Q3758" s="11" t="s">
        <v>8315</v>
      </c>
      <c r="R3758" t="s">
        <v>8357</v>
      </c>
      <c r="S3758" s="17">
        <f t="shared" si="242"/>
        <v>41771.814791666664</v>
      </c>
      <c r="T3758" s="17">
        <f t="shared" si="243"/>
        <v>41801.814791666664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0"/>
        <v>109</v>
      </c>
      <c r="P3759">
        <f t="shared" si="241"/>
        <v>75.959999999999994</v>
      </c>
      <c r="Q3759" s="11" t="s">
        <v>8315</v>
      </c>
      <c r="R3759" t="s">
        <v>8357</v>
      </c>
      <c r="S3759" s="17">
        <f t="shared" si="242"/>
        <v>41954.850868055553</v>
      </c>
      <c r="T3759" s="17">
        <f t="shared" si="243"/>
        <v>41974.850868055553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0"/>
        <v>102</v>
      </c>
      <c r="P3760">
        <f t="shared" si="241"/>
        <v>59.04</v>
      </c>
      <c r="Q3760" s="11" t="s">
        <v>8315</v>
      </c>
      <c r="R3760" t="s">
        <v>8357</v>
      </c>
      <c r="S3760" s="17">
        <f t="shared" si="242"/>
        <v>41747.471504629626</v>
      </c>
      <c r="T3760" s="17">
        <f t="shared" si="243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0"/>
        <v>110</v>
      </c>
      <c r="P3761">
        <f t="shared" si="241"/>
        <v>50.11</v>
      </c>
      <c r="Q3761" s="11" t="s">
        <v>8315</v>
      </c>
      <c r="R3761" t="s">
        <v>8357</v>
      </c>
      <c r="S3761" s="17">
        <f t="shared" si="242"/>
        <v>42182.108252314814</v>
      </c>
      <c r="T3761" s="17">
        <f t="shared" si="243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0"/>
        <v>101</v>
      </c>
      <c r="P3762">
        <f t="shared" si="241"/>
        <v>55.5</v>
      </c>
      <c r="Q3762" s="11" t="s">
        <v>8315</v>
      </c>
      <c r="R3762" t="s">
        <v>8357</v>
      </c>
      <c r="S3762" s="17">
        <f t="shared" si="242"/>
        <v>41739.525300925925</v>
      </c>
      <c r="T3762" s="17">
        <f t="shared" si="243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0"/>
        <v>100</v>
      </c>
      <c r="P3763">
        <f t="shared" si="241"/>
        <v>166.67</v>
      </c>
      <c r="Q3763" s="11" t="s">
        <v>8315</v>
      </c>
      <c r="R3763" t="s">
        <v>8357</v>
      </c>
      <c r="S3763" s="17">
        <f t="shared" si="242"/>
        <v>42173.466863425929</v>
      </c>
      <c r="T3763" s="17">
        <f t="shared" si="243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0"/>
        <v>106</v>
      </c>
      <c r="P3764">
        <f t="shared" si="241"/>
        <v>47.43</v>
      </c>
      <c r="Q3764" s="11" t="s">
        <v>8315</v>
      </c>
      <c r="R3764" t="s">
        <v>8357</v>
      </c>
      <c r="S3764" s="17">
        <f t="shared" si="242"/>
        <v>42193.813530092593</v>
      </c>
      <c r="T3764" s="17">
        <f t="shared" si="243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0"/>
        <v>100</v>
      </c>
      <c r="P3765">
        <f t="shared" si="241"/>
        <v>64.94</v>
      </c>
      <c r="Q3765" s="11" t="s">
        <v>8315</v>
      </c>
      <c r="R3765" t="s">
        <v>8357</v>
      </c>
      <c r="S3765" s="17">
        <f t="shared" si="242"/>
        <v>42065.750300925924</v>
      </c>
      <c r="T3765" s="17">
        <f t="shared" si="243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0"/>
        <v>100</v>
      </c>
      <c r="P3766">
        <f t="shared" si="241"/>
        <v>55.56</v>
      </c>
      <c r="Q3766" s="11" t="s">
        <v>8315</v>
      </c>
      <c r="R3766" t="s">
        <v>8357</v>
      </c>
      <c r="S3766" s="17">
        <f t="shared" si="242"/>
        <v>42499.842962962968</v>
      </c>
      <c r="T3766" s="17">
        <f t="shared" si="243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0"/>
        <v>113</v>
      </c>
      <c r="P3767">
        <f t="shared" si="241"/>
        <v>74.22</v>
      </c>
      <c r="Q3767" s="11" t="s">
        <v>8315</v>
      </c>
      <c r="R3767" t="s">
        <v>8357</v>
      </c>
      <c r="S3767" s="17">
        <f t="shared" si="242"/>
        <v>41820.776412037041</v>
      </c>
      <c r="T3767" s="17">
        <f t="shared" si="243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0"/>
        <v>103</v>
      </c>
      <c r="P3768">
        <f t="shared" si="241"/>
        <v>106.93</v>
      </c>
      <c r="Q3768" s="11" t="s">
        <v>8315</v>
      </c>
      <c r="R3768" t="s">
        <v>8357</v>
      </c>
      <c r="S3768" s="17">
        <f t="shared" si="242"/>
        <v>41788.167187500003</v>
      </c>
      <c r="T3768" s="17">
        <f t="shared" si="243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0"/>
        <v>117</v>
      </c>
      <c r="P3769">
        <f t="shared" si="241"/>
        <v>41.7</v>
      </c>
      <c r="Q3769" s="11" t="s">
        <v>8315</v>
      </c>
      <c r="R3769" t="s">
        <v>8357</v>
      </c>
      <c r="S3769" s="17">
        <f t="shared" si="242"/>
        <v>42050.019641203704</v>
      </c>
      <c r="T3769" s="17">
        <f t="shared" si="243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0"/>
        <v>108</v>
      </c>
      <c r="P3770">
        <f t="shared" si="241"/>
        <v>74.239999999999995</v>
      </c>
      <c r="Q3770" s="11" t="s">
        <v>8315</v>
      </c>
      <c r="R3770" t="s">
        <v>8357</v>
      </c>
      <c r="S3770" s="17">
        <f t="shared" si="242"/>
        <v>41772.727893518517</v>
      </c>
      <c r="T3770" s="17">
        <f t="shared" si="243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0"/>
        <v>100</v>
      </c>
      <c r="P3771">
        <f t="shared" si="241"/>
        <v>73.33</v>
      </c>
      <c r="Q3771" s="11" t="s">
        <v>8315</v>
      </c>
      <c r="R3771" t="s">
        <v>8357</v>
      </c>
      <c r="S3771" s="17">
        <f t="shared" si="242"/>
        <v>42445.598136574074</v>
      </c>
      <c r="T3771" s="17">
        <f t="shared" si="243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0"/>
        <v>100</v>
      </c>
      <c r="P3772">
        <f t="shared" si="241"/>
        <v>100</v>
      </c>
      <c r="Q3772" s="11" t="s">
        <v>8315</v>
      </c>
      <c r="R3772" t="s">
        <v>8357</v>
      </c>
      <c r="S3772" s="17">
        <f t="shared" si="242"/>
        <v>42138.930671296301</v>
      </c>
      <c r="T3772" s="17">
        <f t="shared" si="243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0"/>
        <v>146</v>
      </c>
      <c r="P3773">
        <f t="shared" si="241"/>
        <v>38.42</v>
      </c>
      <c r="Q3773" s="11" t="s">
        <v>8315</v>
      </c>
      <c r="R3773" t="s">
        <v>8357</v>
      </c>
      <c r="S3773" s="17">
        <f t="shared" si="242"/>
        <v>42493.857083333336</v>
      </c>
      <c r="T3773" s="17">
        <f t="shared" si="243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0"/>
        <v>110</v>
      </c>
      <c r="P3774">
        <f t="shared" si="241"/>
        <v>166.97</v>
      </c>
      <c r="Q3774" s="11" t="s">
        <v>8315</v>
      </c>
      <c r="R3774" t="s">
        <v>8357</v>
      </c>
      <c r="S3774" s="17">
        <f t="shared" si="242"/>
        <v>42682.616967592592</v>
      </c>
      <c r="T3774" s="17">
        <f t="shared" si="243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0"/>
        <v>108</v>
      </c>
      <c r="P3775">
        <f t="shared" si="241"/>
        <v>94.91</v>
      </c>
      <c r="Q3775" s="11" t="s">
        <v>8315</v>
      </c>
      <c r="R3775" t="s">
        <v>8357</v>
      </c>
      <c r="S3775" s="17">
        <f t="shared" si="242"/>
        <v>42656.005173611105</v>
      </c>
      <c r="T3775" s="17">
        <f t="shared" si="243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0"/>
        <v>100</v>
      </c>
      <c r="P3776">
        <f t="shared" si="241"/>
        <v>100</v>
      </c>
      <c r="Q3776" s="11" t="s">
        <v>8315</v>
      </c>
      <c r="R3776" t="s">
        <v>8357</v>
      </c>
      <c r="S3776" s="17">
        <f t="shared" si="242"/>
        <v>42087.792303240742</v>
      </c>
      <c r="T3776" s="17">
        <f t="shared" si="243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0"/>
        <v>100</v>
      </c>
      <c r="P3777">
        <f t="shared" si="241"/>
        <v>143.21</v>
      </c>
      <c r="Q3777" s="11" t="s">
        <v>8315</v>
      </c>
      <c r="R3777" t="s">
        <v>8357</v>
      </c>
      <c r="S3777" s="17">
        <f t="shared" si="242"/>
        <v>42075.942627314813</v>
      </c>
      <c r="T3777" s="17">
        <f t="shared" si="243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7">ROUND(E3778/D3778*100,0)</f>
        <v>107</v>
      </c>
      <c r="P3778">
        <f t="shared" si="241"/>
        <v>90.82</v>
      </c>
      <c r="Q3778" s="11" t="s">
        <v>8315</v>
      </c>
      <c r="R3778" t="s">
        <v>8357</v>
      </c>
      <c r="S3778" s="17">
        <f t="shared" si="242"/>
        <v>41814.367800925924</v>
      </c>
      <c r="T3778" s="17">
        <f t="shared" si="243"/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7"/>
        <v>143</v>
      </c>
      <c r="P3779">
        <f t="shared" ref="P3779:P3842" si="248">IFERROR(ROUND(E3779/L3779,2),0)</f>
        <v>48.54</v>
      </c>
      <c r="Q3779" s="11" t="s">
        <v>8315</v>
      </c>
      <c r="R3779" t="s">
        <v>8357</v>
      </c>
      <c r="S3779" s="17">
        <f t="shared" ref="S3779:S3842" si="249">(((J3779/60)/60)/24)+DATE(1970,1,1)</f>
        <v>41887.111354166671</v>
      </c>
      <c r="T3779" s="17">
        <f t="shared" ref="T3779:T3842" si="250">(((I3779/60)/60)/24)+DATE(1970,1,1)</f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7"/>
        <v>105</v>
      </c>
      <c r="P3780">
        <f t="shared" si="248"/>
        <v>70.03</v>
      </c>
      <c r="Q3780" s="11" t="s">
        <v>8315</v>
      </c>
      <c r="R3780" t="s">
        <v>8357</v>
      </c>
      <c r="S3780" s="17">
        <f t="shared" si="249"/>
        <v>41989.819212962961</v>
      </c>
      <c r="T3780" s="17">
        <f t="shared" si="250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7"/>
        <v>104</v>
      </c>
      <c r="P3781">
        <f t="shared" si="248"/>
        <v>135.63</v>
      </c>
      <c r="Q3781" s="11" t="s">
        <v>8315</v>
      </c>
      <c r="R3781" t="s">
        <v>8357</v>
      </c>
      <c r="S3781" s="17">
        <f t="shared" si="249"/>
        <v>42425.735416666663</v>
      </c>
      <c r="T3781" s="17">
        <f t="shared" si="250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7"/>
        <v>120</v>
      </c>
      <c r="P3782">
        <f t="shared" si="248"/>
        <v>100</v>
      </c>
      <c r="Q3782" s="11" t="s">
        <v>8315</v>
      </c>
      <c r="R3782" t="s">
        <v>8357</v>
      </c>
      <c r="S3782" s="17">
        <f t="shared" si="249"/>
        <v>42166.219733796301</v>
      </c>
      <c r="T3782" s="17">
        <f t="shared" si="250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7"/>
        <v>110</v>
      </c>
      <c r="P3783">
        <f t="shared" si="248"/>
        <v>94.9</v>
      </c>
      <c r="Q3783" s="11" t="s">
        <v>8315</v>
      </c>
      <c r="R3783" t="s">
        <v>8357</v>
      </c>
      <c r="S3783" s="17">
        <f t="shared" si="249"/>
        <v>41865.882928240739</v>
      </c>
      <c r="T3783" s="17">
        <f t="shared" si="250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7"/>
        <v>102</v>
      </c>
      <c r="P3784">
        <f t="shared" si="248"/>
        <v>75.37</v>
      </c>
      <c r="Q3784" s="11" t="s">
        <v>8315</v>
      </c>
      <c r="R3784" t="s">
        <v>8357</v>
      </c>
      <c r="S3784" s="17">
        <f t="shared" si="249"/>
        <v>42546.862233796302</v>
      </c>
      <c r="T3784" s="17">
        <f t="shared" si="250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7"/>
        <v>129</v>
      </c>
      <c r="P3785">
        <f t="shared" si="248"/>
        <v>64.459999999999994</v>
      </c>
      <c r="Q3785" s="11" t="s">
        <v>8315</v>
      </c>
      <c r="R3785" t="s">
        <v>8357</v>
      </c>
      <c r="S3785" s="17">
        <f t="shared" si="249"/>
        <v>42420.140277777777</v>
      </c>
      <c r="T3785" s="17">
        <f t="shared" si="250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7"/>
        <v>115</v>
      </c>
      <c r="P3786">
        <f t="shared" si="248"/>
        <v>115</v>
      </c>
      <c r="Q3786" s="11" t="s">
        <v>8315</v>
      </c>
      <c r="R3786" t="s">
        <v>8357</v>
      </c>
      <c r="S3786" s="17">
        <f t="shared" si="249"/>
        <v>42531.980694444443</v>
      </c>
      <c r="T3786" s="17">
        <f t="shared" si="250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7"/>
        <v>151</v>
      </c>
      <c r="P3787">
        <f t="shared" si="248"/>
        <v>100.5</v>
      </c>
      <c r="Q3787" s="11" t="s">
        <v>8315</v>
      </c>
      <c r="R3787" t="s">
        <v>8357</v>
      </c>
      <c r="S3787" s="17">
        <f t="shared" si="249"/>
        <v>42548.63853009259</v>
      </c>
      <c r="T3787" s="17">
        <f t="shared" si="250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7"/>
        <v>111</v>
      </c>
      <c r="P3788">
        <f t="shared" si="248"/>
        <v>93.77</v>
      </c>
      <c r="Q3788" s="11" t="s">
        <v>8315</v>
      </c>
      <c r="R3788" t="s">
        <v>8357</v>
      </c>
      <c r="S3788" s="17">
        <f t="shared" si="249"/>
        <v>42487.037905092591</v>
      </c>
      <c r="T3788" s="17">
        <f t="shared" si="250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7"/>
        <v>100</v>
      </c>
      <c r="P3789">
        <f t="shared" si="248"/>
        <v>35.1</v>
      </c>
      <c r="Q3789" s="11" t="s">
        <v>8315</v>
      </c>
      <c r="R3789" t="s">
        <v>8357</v>
      </c>
      <c r="S3789" s="17">
        <f t="shared" si="249"/>
        <v>42167.534791666665</v>
      </c>
      <c r="T3789" s="17">
        <f t="shared" si="250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7"/>
        <v>1</v>
      </c>
      <c r="P3790">
        <f t="shared" si="248"/>
        <v>500</v>
      </c>
      <c r="Q3790" s="11" t="s">
        <v>8315</v>
      </c>
      <c r="R3790" t="s">
        <v>8357</v>
      </c>
      <c r="S3790" s="17">
        <f t="shared" si="249"/>
        <v>42333.695821759262</v>
      </c>
      <c r="T3790" s="17">
        <f t="shared" si="250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7"/>
        <v>3</v>
      </c>
      <c r="P3791">
        <f t="shared" si="248"/>
        <v>29</v>
      </c>
      <c r="Q3791" s="11" t="s">
        <v>8315</v>
      </c>
      <c r="R3791" t="s">
        <v>8357</v>
      </c>
      <c r="S3791" s="17">
        <f t="shared" si="249"/>
        <v>42138.798819444448</v>
      </c>
      <c r="T3791" s="17">
        <f t="shared" si="250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7"/>
        <v>0</v>
      </c>
      <c r="P3792">
        <f t="shared" si="248"/>
        <v>0</v>
      </c>
      <c r="Q3792" s="11" t="s">
        <v>8315</v>
      </c>
      <c r="R3792" t="s">
        <v>8357</v>
      </c>
      <c r="S3792" s="17">
        <f t="shared" si="249"/>
        <v>42666.666932870372</v>
      </c>
      <c r="T3792" s="17">
        <f t="shared" si="250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7"/>
        <v>0</v>
      </c>
      <c r="P3793">
        <f t="shared" si="248"/>
        <v>0</v>
      </c>
      <c r="Q3793" s="11" t="s">
        <v>8315</v>
      </c>
      <c r="R3793" t="s">
        <v>8357</v>
      </c>
      <c r="S3793" s="17">
        <f t="shared" si="249"/>
        <v>41766.692037037035</v>
      </c>
      <c r="T3793" s="17">
        <f t="shared" si="250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7"/>
        <v>0</v>
      </c>
      <c r="P3794">
        <f t="shared" si="248"/>
        <v>17.5</v>
      </c>
      <c r="Q3794" s="11" t="s">
        <v>8315</v>
      </c>
      <c r="R3794" t="s">
        <v>8357</v>
      </c>
      <c r="S3794" s="17">
        <f t="shared" si="249"/>
        <v>42170.447013888886</v>
      </c>
      <c r="T3794" s="17">
        <f t="shared" si="250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7"/>
        <v>60</v>
      </c>
      <c r="P3795">
        <f t="shared" si="248"/>
        <v>174</v>
      </c>
      <c r="Q3795" s="11" t="s">
        <v>8315</v>
      </c>
      <c r="R3795" t="s">
        <v>8357</v>
      </c>
      <c r="S3795" s="17">
        <f t="shared" si="249"/>
        <v>41968.938993055555</v>
      </c>
      <c r="T3795" s="17">
        <f t="shared" si="250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7"/>
        <v>1</v>
      </c>
      <c r="P3796">
        <f t="shared" si="248"/>
        <v>50</v>
      </c>
      <c r="Q3796" s="11" t="s">
        <v>8315</v>
      </c>
      <c r="R3796" t="s">
        <v>8357</v>
      </c>
      <c r="S3796" s="17">
        <f t="shared" si="249"/>
        <v>42132.58048611111</v>
      </c>
      <c r="T3796" s="17">
        <f t="shared" si="250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7"/>
        <v>2</v>
      </c>
      <c r="P3797">
        <f t="shared" si="248"/>
        <v>5</v>
      </c>
      <c r="Q3797" s="11" t="s">
        <v>8315</v>
      </c>
      <c r="R3797" t="s">
        <v>8357</v>
      </c>
      <c r="S3797" s="17">
        <f t="shared" si="249"/>
        <v>42201.436226851853</v>
      </c>
      <c r="T3797" s="17">
        <f t="shared" si="250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7"/>
        <v>0</v>
      </c>
      <c r="P3798">
        <f t="shared" si="248"/>
        <v>1</v>
      </c>
      <c r="Q3798" s="11" t="s">
        <v>8315</v>
      </c>
      <c r="R3798" t="s">
        <v>8357</v>
      </c>
      <c r="S3798" s="17">
        <f t="shared" si="249"/>
        <v>42689.029583333337</v>
      </c>
      <c r="T3798" s="17">
        <f t="shared" si="250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7"/>
        <v>90</v>
      </c>
      <c r="P3799">
        <f t="shared" si="248"/>
        <v>145.41</v>
      </c>
      <c r="Q3799" s="11" t="s">
        <v>8315</v>
      </c>
      <c r="R3799" t="s">
        <v>8357</v>
      </c>
      <c r="S3799" s="17">
        <f t="shared" si="249"/>
        <v>42084.881539351853</v>
      </c>
      <c r="T3799" s="17">
        <f t="shared" si="250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7"/>
        <v>1</v>
      </c>
      <c r="P3800">
        <f t="shared" si="248"/>
        <v>205</v>
      </c>
      <c r="Q3800" s="11" t="s">
        <v>8315</v>
      </c>
      <c r="R3800" t="s">
        <v>8357</v>
      </c>
      <c r="S3800" s="17">
        <f t="shared" si="249"/>
        <v>41831.722777777781</v>
      </c>
      <c r="T3800" s="17">
        <f t="shared" si="250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7"/>
        <v>4</v>
      </c>
      <c r="P3801">
        <f t="shared" si="248"/>
        <v>100.5</v>
      </c>
      <c r="Q3801" s="11" t="s">
        <v>8315</v>
      </c>
      <c r="R3801" t="s">
        <v>8357</v>
      </c>
      <c r="S3801" s="17">
        <f t="shared" si="249"/>
        <v>42410.93105324074</v>
      </c>
      <c r="T3801" s="17">
        <f t="shared" si="250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7"/>
        <v>4</v>
      </c>
      <c r="P3802">
        <f t="shared" si="248"/>
        <v>55.06</v>
      </c>
      <c r="Q3802" s="11" t="s">
        <v>8315</v>
      </c>
      <c r="R3802" t="s">
        <v>8357</v>
      </c>
      <c r="S3802" s="17">
        <f t="shared" si="249"/>
        <v>41982.737071759257</v>
      </c>
      <c r="T3802" s="17">
        <f t="shared" si="250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7"/>
        <v>9</v>
      </c>
      <c r="P3803">
        <f t="shared" si="248"/>
        <v>47.33</v>
      </c>
      <c r="Q3803" s="11" t="s">
        <v>8315</v>
      </c>
      <c r="R3803" t="s">
        <v>8357</v>
      </c>
      <c r="S3803" s="17">
        <f t="shared" si="249"/>
        <v>41975.676111111112</v>
      </c>
      <c r="T3803" s="17">
        <f t="shared" si="250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7"/>
        <v>0</v>
      </c>
      <c r="P3804">
        <f t="shared" si="248"/>
        <v>0</v>
      </c>
      <c r="Q3804" s="11" t="s">
        <v>8315</v>
      </c>
      <c r="R3804" t="s">
        <v>8357</v>
      </c>
      <c r="S3804" s="17">
        <f t="shared" si="249"/>
        <v>42269.126226851848</v>
      </c>
      <c r="T3804" s="17">
        <f t="shared" si="250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7"/>
        <v>20</v>
      </c>
      <c r="P3805">
        <f t="shared" si="248"/>
        <v>58.95</v>
      </c>
      <c r="Q3805" s="11" t="s">
        <v>8315</v>
      </c>
      <c r="R3805" t="s">
        <v>8357</v>
      </c>
      <c r="S3805" s="17">
        <f t="shared" si="249"/>
        <v>42403.971851851849</v>
      </c>
      <c r="T3805" s="17">
        <f t="shared" si="250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7"/>
        <v>0</v>
      </c>
      <c r="P3806">
        <f t="shared" si="248"/>
        <v>0</v>
      </c>
      <c r="Q3806" s="11" t="s">
        <v>8315</v>
      </c>
      <c r="R3806" t="s">
        <v>8357</v>
      </c>
      <c r="S3806" s="17">
        <f t="shared" si="249"/>
        <v>42527.00953703704</v>
      </c>
      <c r="T3806" s="17">
        <f t="shared" si="250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7"/>
        <v>0</v>
      </c>
      <c r="P3807">
        <f t="shared" si="248"/>
        <v>1.5</v>
      </c>
      <c r="Q3807" s="11" t="s">
        <v>8315</v>
      </c>
      <c r="R3807" t="s">
        <v>8357</v>
      </c>
      <c r="S3807" s="17">
        <f t="shared" si="249"/>
        <v>41849.887037037035</v>
      </c>
      <c r="T3807" s="17">
        <f t="shared" si="250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7"/>
        <v>0</v>
      </c>
      <c r="P3808">
        <f t="shared" si="248"/>
        <v>5</v>
      </c>
      <c r="Q3808" s="11" t="s">
        <v>8315</v>
      </c>
      <c r="R3808" t="s">
        <v>8357</v>
      </c>
      <c r="S3808" s="17">
        <f t="shared" si="249"/>
        <v>41799.259039351848</v>
      </c>
      <c r="T3808" s="17">
        <f t="shared" si="250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7"/>
        <v>30</v>
      </c>
      <c r="P3809">
        <f t="shared" si="248"/>
        <v>50.56</v>
      </c>
      <c r="Q3809" s="11" t="s">
        <v>8315</v>
      </c>
      <c r="R3809" t="s">
        <v>8357</v>
      </c>
      <c r="S3809" s="17">
        <f t="shared" si="249"/>
        <v>42090.909016203703</v>
      </c>
      <c r="T3809" s="17">
        <f t="shared" si="250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7"/>
        <v>100</v>
      </c>
      <c r="P3810">
        <f t="shared" si="248"/>
        <v>41.67</v>
      </c>
      <c r="Q3810" s="11" t="s">
        <v>8315</v>
      </c>
      <c r="R3810" t="s">
        <v>8316</v>
      </c>
      <c r="S3810" s="17">
        <f t="shared" si="249"/>
        <v>42059.453923611116</v>
      </c>
      <c r="T3810" s="17">
        <f t="shared" si="250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7"/>
        <v>101</v>
      </c>
      <c r="P3811">
        <f t="shared" si="248"/>
        <v>53.29</v>
      </c>
      <c r="Q3811" s="11" t="s">
        <v>8315</v>
      </c>
      <c r="R3811" t="s">
        <v>8316</v>
      </c>
      <c r="S3811" s="17">
        <f t="shared" si="249"/>
        <v>41800.526701388888</v>
      </c>
      <c r="T3811" s="17">
        <f t="shared" si="250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7"/>
        <v>122</v>
      </c>
      <c r="P3812">
        <f t="shared" si="248"/>
        <v>70.23</v>
      </c>
      <c r="Q3812" s="11" t="s">
        <v>8315</v>
      </c>
      <c r="R3812" t="s">
        <v>8316</v>
      </c>
      <c r="S3812" s="17">
        <f t="shared" si="249"/>
        <v>42054.849050925928</v>
      </c>
      <c r="T3812" s="17">
        <f t="shared" si="250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7"/>
        <v>330</v>
      </c>
      <c r="P3813">
        <f t="shared" si="248"/>
        <v>43.42</v>
      </c>
      <c r="Q3813" s="11" t="s">
        <v>8315</v>
      </c>
      <c r="R3813" t="s">
        <v>8316</v>
      </c>
      <c r="S3813" s="17">
        <f t="shared" si="249"/>
        <v>42487.62700231481</v>
      </c>
      <c r="T3813" s="17">
        <f t="shared" si="250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7"/>
        <v>110</v>
      </c>
      <c r="P3814">
        <f t="shared" si="248"/>
        <v>199.18</v>
      </c>
      <c r="Q3814" s="11" t="s">
        <v>8315</v>
      </c>
      <c r="R3814" t="s">
        <v>8316</v>
      </c>
      <c r="S3814" s="17">
        <f t="shared" si="249"/>
        <v>42109.751250000001</v>
      </c>
      <c r="T3814" s="17">
        <f t="shared" si="250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7"/>
        <v>101</v>
      </c>
      <c r="P3815">
        <f t="shared" si="248"/>
        <v>78.52</v>
      </c>
      <c r="Q3815" s="11" t="s">
        <v>8315</v>
      </c>
      <c r="R3815" t="s">
        <v>8316</v>
      </c>
      <c r="S3815" s="17">
        <f t="shared" si="249"/>
        <v>42497.275706018518</v>
      </c>
      <c r="T3815" s="17">
        <f t="shared" si="250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7"/>
        <v>140</v>
      </c>
      <c r="P3816">
        <f t="shared" si="248"/>
        <v>61.82</v>
      </c>
      <c r="Q3816" s="11" t="s">
        <v>8315</v>
      </c>
      <c r="R3816" t="s">
        <v>8316</v>
      </c>
      <c r="S3816" s="17">
        <f t="shared" si="249"/>
        <v>42058.904074074075</v>
      </c>
      <c r="T3816" s="17">
        <f t="shared" si="250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7"/>
        <v>100</v>
      </c>
      <c r="P3817">
        <f t="shared" si="248"/>
        <v>50</v>
      </c>
      <c r="Q3817" s="11" t="s">
        <v>8315</v>
      </c>
      <c r="R3817" t="s">
        <v>8316</v>
      </c>
      <c r="S3817" s="17">
        <f t="shared" si="249"/>
        <v>42207.259918981479</v>
      </c>
      <c r="T3817" s="17">
        <f t="shared" si="250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7"/>
        <v>119</v>
      </c>
      <c r="P3818">
        <f t="shared" si="248"/>
        <v>48.34</v>
      </c>
      <c r="Q3818" s="11" t="s">
        <v>8315</v>
      </c>
      <c r="R3818" t="s">
        <v>8316</v>
      </c>
      <c r="S3818" s="17">
        <f t="shared" si="249"/>
        <v>41807.690081018518</v>
      </c>
      <c r="T3818" s="17">
        <f t="shared" si="250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7"/>
        <v>107</v>
      </c>
      <c r="P3819">
        <f t="shared" si="248"/>
        <v>107.25</v>
      </c>
      <c r="Q3819" s="11" t="s">
        <v>8315</v>
      </c>
      <c r="R3819" t="s">
        <v>8316</v>
      </c>
      <c r="S3819" s="17">
        <f t="shared" si="249"/>
        <v>42284.69694444444</v>
      </c>
      <c r="T3819" s="17">
        <f t="shared" si="250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7"/>
        <v>228</v>
      </c>
      <c r="P3820">
        <f t="shared" si="248"/>
        <v>57</v>
      </c>
      <c r="Q3820" s="11" t="s">
        <v>8315</v>
      </c>
      <c r="R3820" t="s">
        <v>8316</v>
      </c>
      <c r="S3820" s="17">
        <f t="shared" si="249"/>
        <v>42045.84238425926</v>
      </c>
      <c r="T3820" s="17">
        <f t="shared" si="250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7"/>
        <v>106</v>
      </c>
      <c r="P3821">
        <f t="shared" si="248"/>
        <v>40.92</v>
      </c>
      <c r="Q3821" s="11" t="s">
        <v>8315</v>
      </c>
      <c r="R3821" t="s">
        <v>8316</v>
      </c>
      <c r="S3821" s="17">
        <f t="shared" si="249"/>
        <v>42184.209537037037</v>
      </c>
      <c r="T3821" s="17">
        <f t="shared" si="250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7"/>
        <v>143</v>
      </c>
      <c r="P3822">
        <f t="shared" si="248"/>
        <v>21.5</v>
      </c>
      <c r="Q3822" s="11" t="s">
        <v>8315</v>
      </c>
      <c r="R3822" t="s">
        <v>8316</v>
      </c>
      <c r="S3822" s="17">
        <f t="shared" si="249"/>
        <v>42160.651817129634</v>
      </c>
      <c r="T3822" s="17">
        <f t="shared" si="250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7"/>
        <v>105</v>
      </c>
      <c r="P3823">
        <f t="shared" si="248"/>
        <v>79.540000000000006</v>
      </c>
      <c r="Q3823" s="11" t="s">
        <v>8315</v>
      </c>
      <c r="R3823" t="s">
        <v>8316</v>
      </c>
      <c r="S3823" s="17">
        <f t="shared" si="249"/>
        <v>42341.180636574078</v>
      </c>
      <c r="T3823" s="17">
        <f t="shared" si="250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7"/>
        <v>110</v>
      </c>
      <c r="P3824">
        <f t="shared" si="248"/>
        <v>72.38</v>
      </c>
      <c r="Q3824" s="11" t="s">
        <v>8315</v>
      </c>
      <c r="R3824" t="s">
        <v>8316</v>
      </c>
      <c r="S3824" s="17">
        <f t="shared" si="249"/>
        <v>42329.838159722218</v>
      </c>
      <c r="T3824" s="17">
        <f t="shared" si="250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7"/>
        <v>106</v>
      </c>
      <c r="P3825">
        <f t="shared" si="248"/>
        <v>64.63</v>
      </c>
      <c r="Q3825" s="11" t="s">
        <v>8315</v>
      </c>
      <c r="R3825" t="s">
        <v>8316</v>
      </c>
      <c r="S3825" s="17">
        <f t="shared" si="249"/>
        <v>42170.910231481481</v>
      </c>
      <c r="T3825" s="17">
        <f t="shared" si="250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7"/>
        <v>108</v>
      </c>
      <c r="P3826">
        <f t="shared" si="248"/>
        <v>38.57</v>
      </c>
      <c r="Q3826" s="11" t="s">
        <v>8315</v>
      </c>
      <c r="R3826" t="s">
        <v>8316</v>
      </c>
      <c r="S3826" s="17">
        <f t="shared" si="249"/>
        <v>42571.626192129625</v>
      </c>
      <c r="T3826" s="17">
        <f t="shared" si="250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7"/>
        <v>105</v>
      </c>
      <c r="P3827">
        <f t="shared" si="248"/>
        <v>107.57</v>
      </c>
      <c r="Q3827" s="11" t="s">
        <v>8315</v>
      </c>
      <c r="R3827" t="s">
        <v>8316</v>
      </c>
      <c r="S3827" s="17">
        <f t="shared" si="249"/>
        <v>42151.069606481484</v>
      </c>
      <c r="T3827" s="17">
        <f t="shared" si="250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7"/>
        <v>119</v>
      </c>
      <c r="P3828">
        <f t="shared" si="248"/>
        <v>27.5</v>
      </c>
      <c r="Q3828" s="11" t="s">
        <v>8315</v>
      </c>
      <c r="R3828" t="s">
        <v>8316</v>
      </c>
      <c r="S3828" s="17">
        <f t="shared" si="249"/>
        <v>42101.423541666663</v>
      </c>
      <c r="T3828" s="17">
        <f t="shared" si="250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7"/>
        <v>153</v>
      </c>
      <c r="P3829">
        <f t="shared" si="248"/>
        <v>70.459999999999994</v>
      </c>
      <c r="Q3829" s="11" t="s">
        <v>8315</v>
      </c>
      <c r="R3829" t="s">
        <v>8316</v>
      </c>
      <c r="S3829" s="17">
        <f t="shared" si="249"/>
        <v>42034.928252314814</v>
      </c>
      <c r="T3829" s="17">
        <f t="shared" si="250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7"/>
        <v>100</v>
      </c>
      <c r="P3830">
        <f t="shared" si="248"/>
        <v>178.57</v>
      </c>
      <c r="Q3830" s="11" t="s">
        <v>8315</v>
      </c>
      <c r="R3830" t="s">
        <v>8316</v>
      </c>
      <c r="S3830" s="17">
        <f t="shared" si="249"/>
        <v>41944.527627314819</v>
      </c>
      <c r="T3830" s="17">
        <f t="shared" si="250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7"/>
        <v>100</v>
      </c>
      <c r="P3831">
        <f t="shared" si="248"/>
        <v>62.63</v>
      </c>
      <c r="Q3831" s="11" t="s">
        <v>8315</v>
      </c>
      <c r="R3831" t="s">
        <v>8316</v>
      </c>
      <c r="S3831" s="17">
        <f t="shared" si="249"/>
        <v>42593.865405092598</v>
      </c>
      <c r="T3831" s="17">
        <f t="shared" si="250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7"/>
        <v>225</v>
      </c>
      <c r="P3832">
        <f t="shared" si="248"/>
        <v>75</v>
      </c>
      <c r="Q3832" s="11" t="s">
        <v>8315</v>
      </c>
      <c r="R3832" t="s">
        <v>8316</v>
      </c>
      <c r="S3832" s="17">
        <f t="shared" si="249"/>
        <v>42503.740868055553</v>
      </c>
      <c r="T3832" s="17">
        <f t="shared" si="250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7"/>
        <v>106</v>
      </c>
      <c r="P3833">
        <f t="shared" si="248"/>
        <v>58.9</v>
      </c>
      <c r="Q3833" s="11" t="s">
        <v>8315</v>
      </c>
      <c r="R3833" t="s">
        <v>8316</v>
      </c>
      <c r="S3833" s="17">
        <f t="shared" si="249"/>
        <v>41927.848900462966</v>
      </c>
      <c r="T3833" s="17">
        <f t="shared" si="250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7"/>
        <v>105</v>
      </c>
      <c r="P3834">
        <f t="shared" si="248"/>
        <v>139.56</v>
      </c>
      <c r="Q3834" s="11" t="s">
        <v>8315</v>
      </c>
      <c r="R3834" t="s">
        <v>8316</v>
      </c>
      <c r="S3834" s="17">
        <f t="shared" si="249"/>
        <v>42375.114988425921</v>
      </c>
      <c r="T3834" s="17">
        <f t="shared" si="250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7"/>
        <v>117</v>
      </c>
      <c r="P3835">
        <f t="shared" si="248"/>
        <v>70</v>
      </c>
      <c r="Q3835" s="11" t="s">
        <v>8315</v>
      </c>
      <c r="R3835" t="s">
        <v>8316</v>
      </c>
      <c r="S3835" s="17">
        <f t="shared" si="249"/>
        <v>41963.872361111105</v>
      </c>
      <c r="T3835" s="17">
        <f t="shared" si="250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7"/>
        <v>109</v>
      </c>
      <c r="P3836">
        <f t="shared" si="248"/>
        <v>57.39</v>
      </c>
      <c r="Q3836" s="11" t="s">
        <v>8315</v>
      </c>
      <c r="R3836" t="s">
        <v>8316</v>
      </c>
      <c r="S3836" s="17">
        <f t="shared" si="249"/>
        <v>42143.445219907408</v>
      </c>
      <c r="T3836" s="17">
        <f t="shared" si="250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7"/>
        <v>160</v>
      </c>
      <c r="P3837">
        <f t="shared" si="248"/>
        <v>40</v>
      </c>
      <c r="Q3837" s="11" t="s">
        <v>8315</v>
      </c>
      <c r="R3837" t="s">
        <v>8316</v>
      </c>
      <c r="S3837" s="17">
        <f t="shared" si="249"/>
        <v>42460.94222222222</v>
      </c>
      <c r="T3837" s="17">
        <f t="shared" si="250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7"/>
        <v>113</v>
      </c>
      <c r="P3838">
        <f t="shared" si="248"/>
        <v>64.290000000000006</v>
      </c>
      <c r="Q3838" s="11" t="s">
        <v>8315</v>
      </c>
      <c r="R3838" t="s">
        <v>8316</v>
      </c>
      <c r="S3838" s="17">
        <f t="shared" si="249"/>
        <v>42553.926527777774</v>
      </c>
      <c r="T3838" s="17">
        <f t="shared" si="250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7"/>
        <v>102</v>
      </c>
      <c r="P3839">
        <f t="shared" si="248"/>
        <v>120.12</v>
      </c>
      <c r="Q3839" s="11" t="s">
        <v>8315</v>
      </c>
      <c r="R3839" t="s">
        <v>8316</v>
      </c>
      <c r="S3839" s="17">
        <f t="shared" si="249"/>
        <v>42152.765717592592</v>
      </c>
      <c r="T3839" s="17">
        <f t="shared" si="250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7"/>
        <v>101</v>
      </c>
      <c r="P3840">
        <f t="shared" si="248"/>
        <v>1008.24</v>
      </c>
      <c r="Q3840" s="11" t="s">
        <v>8315</v>
      </c>
      <c r="R3840" t="s">
        <v>8316</v>
      </c>
      <c r="S3840" s="17">
        <f t="shared" si="249"/>
        <v>42116.710752314815</v>
      </c>
      <c r="T3840" s="17">
        <f t="shared" si="250"/>
        <v>42146.710752314815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7"/>
        <v>101</v>
      </c>
      <c r="P3841">
        <f t="shared" si="248"/>
        <v>63.28</v>
      </c>
      <c r="Q3841" s="11" t="s">
        <v>8315</v>
      </c>
      <c r="R3841" t="s">
        <v>8316</v>
      </c>
      <c r="S3841" s="17">
        <f t="shared" si="249"/>
        <v>42155.142638888887</v>
      </c>
      <c r="T3841" s="17">
        <f t="shared" si="250"/>
        <v>42215.142638888887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1">ROUND(E3842/D3842*100,0)</f>
        <v>6500</v>
      </c>
      <c r="P3842">
        <f t="shared" si="248"/>
        <v>21.67</v>
      </c>
      <c r="Q3842" s="11" t="s">
        <v>8315</v>
      </c>
      <c r="R3842" t="s">
        <v>8316</v>
      </c>
      <c r="S3842" s="17">
        <f t="shared" si="249"/>
        <v>42432.701724537037</v>
      </c>
      <c r="T3842" s="17">
        <f t="shared" si="250"/>
        <v>42457.660057870366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1"/>
        <v>9</v>
      </c>
      <c r="P3843">
        <f t="shared" ref="P3843:P3906" si="252">IFERROR(ROUND(E3843/L3843,2),0)</f>
        <v>25.65</v>
      </c>
      <c r="Q3843" s="11" t="s">
        <v>8315</v>
      </c>
      <c r="R3843" t="s">
        <v>8316</v>
      </c>
      <c r="S3843" s="17">
        <f t="shared" ref="S3843:S3906" si="253">(((J3843/60)/60)/24)+DATE(1970,1,1)</f>
        <v>41780.785729166666</v>
      </c>
      <c r="T3843" s="17">
        <f t="shared" ref="T3843:T3906" si="254">(((I3843/60)/60)/24)+DATE(1970,1,1)</f>
        <v>41840.785729166666</v>
      </c>
      <c r="U3843">
        <f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1"/>
        <v>22</v>
      </c>
      <c r="P3844">
        <f t="shared" si="252"/>
        <v>47.7</v>
      </c>
      <c r="Q3844" s="11" t="s">
        <v>8315</v>
      </c>
      <c r="R3844" t="s">
        <v>8316</v>
      </c>
      <c r="S3844" s="17">
        <f t="shared" si="253"/>
        <v>41740.493657407409</v>
      </c>
      <c r="T3844" s="17">
        <f t="shared" si="254"/>
        <v>41770.493657407409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1"/>
        <v>21</v>
      </c>
      <c r="P3845">
        <f t="shared" si="252"/>
        <v>56.05</v>
      </c>
      <c r="Q3845" s="11" t="s">
        <v>8315</v>
      </c>
      <c r="R3845" t="s">
        <v>8316</v>
      </c>
      <c r="S3845" s="17">
        <f t="shared" si="253"/>
        <v>41766.072500000002</v>
      </c>
      <c r="T3845" s="17">
        <f t="shared" si="254"/>
        <v>41791.072500000002</v>
      </c>
      <c r="U3845">
        <f t="shared" ref="U3845:U3850" si="255">YEAR(S3845)</f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1"/>
        <v>41</v>
      </c>
      <c r="P3846">
        <f t="shared" si="252"/>
        <v>81.319999999999993</v>
      </c>
      <c r="Q3846" s="11" t="s">
        <v>8315</v>
      </c>
      <c r="R3846" t="s">
        <v>8316</v>
      </c>
      <c r="S3846" s="17">
        <f t="shared" si="253"/>
        <v>41766.617291666669</v>
      </c>
      <c r="T3846" s="17">
        <f t="shared" si="254"/>
        <v>41793.290972222225</v>
      </c>
      <c r="U3846">
        <f t="shared" si="255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1"/>
        <v>2</v>
      </c>
      <c r="P3847">
        <f t="shared" si="252"/>
        <v>70.17</v>
      </c>
      <c r="Q3847" s="11" t="s">
        <v>8315</v>
      </c>
      <c r="R3847" t="s">
        <v>8316</v>
      </c>
      <c r="S3847" s="17">
        <f t="shared" si="253"/>
        <v>42248.627013888887</v>
      </c>
      <c r="T3847" s="17">
        <f t="shared" si="254"/>
        <v>42278.627013888887</v>
      </c>
      <c r="U3847">
        <f t="shared" si="255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1"/>
        <v>3</v>
      </c>
      <c r="P3848">
        <f t="shared" si="252"/>
        <v>23.63</v>
      </c>
      <c r="Q3848" s="11" t="s">
        <v>8315</v>
      </c>
      <c r="R3848" t="s">
        <v>8316</v>
      </c>
      <c r="S3848" s="17">
        <f t="shared" si="253"/>
        <v>41885.221550925926</v>
      </c>
      <c r="T3848" s="17">
        <f t="shared" si="254"/>
        <v>41916.290972222225</v>
      </c>
      <c r="U3848">
        <f t="shared" si="255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1"/>
        <v>16</v>
      </c>
      <c r="P3849">
        <f t="shared" si="252"/>
        <v>188.56</v>
      </c>
      <c r="Q3849" s="11" t="s">
        <v>8315</v>
      </c>
      <c r="R3849" t="s">
        <v>8316</v>
      </c>
      <c r="S3849" s="17">
        <f t="shared" si="253"/>
        <v>42159.224432870367</v>
      </c>
      <c r="T3849" s="17">
        <f t="shared" si="254"/>
        <v>42204.224432870367</v>
      </c>
      <c r="U3849">
        <f t="shared" si="255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1"/>
        <v>16</v>
      </c>
      <c r="P3850">
        <f t="shared" si="252"/>
        <v>49.51</v>
      </c>
      <c r="Q3850" s="11" t="s">
        <v>8315</v>
      </c>
      <c r="R3850" t="s">
        <v>8316</v>
      </c>
      <c r="S3850" s="17">
        <f t="shared" si="253"/>
        <v>42265.817002314812</v>
      </c>
      <c r="T3850" s="17">
        <f t="shared" si="254"/>
        <v>42295.817002314812</v>
      </c>
      <c r="U3850">
        <f t="shared" si="255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1"/>
        <v>7</v>
      </c>
      <c r="P3851">
        <f t="shared" si="252"/>
        <v>75.459999999999994</v>
      </c>
      <c r="Q3851" s="11" t="s">
        <v>8315</v>
      </c>
      <c r="R3851" t="s">
        <v>8316</v>
      </c>
      <c r="S3851" s="17">
        <f t="shared" si="253"/>
        <v>42136.767175925925</v>
      </c>
      <c r="T3851" s="17">
        <f t="shared" si="254"/>
        <v>42166.767175925925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1"/>
        <v>4</v>
      </c>
      <c r="P3852">
        <f t="shared" si="252"/>
        <v>9.5</v>
      </c>
      <c r="Q3852" s="11" t="s">
        <v>8315</v>
      </c>
      <c r="R3852" t="s">
        <v>8316</v>
      </c>
      <c r="S3852" s="17">
        <f t="shared" si="253"/>
        <v>41975.124340277776</v>
      </c>
      <c r="T3852" s="17">
        <f t="shared" si="254"/>
        <v>42005.124340277776</v>
      </c>
      <c r="U3852">
        <f>YEAR(S3852)</f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1"/>
        <v>34</v>
      </c>
      <c r="P3853">
        <f t="shared" si="252"/>
        <v>35.5</v>
      </c>
      <c r="Q3853" s="11" t="s">
        <v>8315</v>
      </c>
      <c r="R3853" t="s">
        <v>8316</v>
      </c>
      <c r="S3853" s="17">
        <f t="shared" si="253"/>
        <v>42172.439571759256</v>
      </c>
      <c r="T3853" s="17">
        <f t="shared" si="254"/>
        <v>42202.439571759256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1"/>
        <v>0</v>
      </c>
      <c r="P3854">
        <f t="shared" si="252"/>
        <v>10</v>
      </c>
      <c r="Q3854" s="11" t="s">
        <v>8315</v>
      </c>
      <c r="R3854" t="s">
        <v>8316</v>
      </c>
      <c r="S3854" s="17">
        <f t="shared" si="253"/>
        <v>42065.190694444449</v>
      </c>
      <c r="T3854" s="17">
        <f t="shared" si="254"/>
        <v>42090.149027777778</v>
      </c>
      <c r="U3854">
        <f t="shared" ref="U3854:U3859" si="256">YEAR(S3854)</f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1"/>
        <v>0</v>
      </c>
      <c r="P3855">
        <f t="shared" si="252"/>
        <v>13</v>
      </c>
      <c r="Q3855" s="11" t="s">
        <v>8315</v>
      </c>
      <c r="R3855" t="s">
        <v>8316</v>
      </c>
      <c r="S3855" s="17">
        <f t="shared" si="253"/>
        <v>41848.84002314815</v>
      </c>
      <c r="T3855" s="17">
        <f t="shared" si="254"/>
        <v>41883.84002314815</v>
      </c>
      <c r="U3855">
        <f t="shared" si="256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1"/>
        <v>16</v>
      </c>
      <c r="P3856">
        <f t="shared" si="252"/>
        <v>89.4</v>
      </c>
      <c r="Q3856" s="11" t="s">
        <v>8315</v>
      </c>
      <c r="R3856" t="s">
        <v>8316</v>
      </c>
      <c r="S3856" s="17">
        <f t="shared" si="253"/>
        <v>42103.884930555556</v>
      </c>
      <c r="T3856" s="17">
        <f t="shared" si="254"/>
        <v>42133.884930555556</v>
      </c>
      <c r="U3856">
        <f t="shared" si="256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1"/>
        <v>3</v>
      </c>
      <c r="P3857">
        <f t="shared" si="252"/>
        <v>25</v>
      </c>
      <c r="Q3857" s="11" t="s">
        <v>8315</v>
      </c>
      <c r="R3857" t="s">
        <v>8316</v>
      </c>
      <c r="S3857" s="17">
        <f t="shared" si="253"/>
        <v>42059.970729166671</v>
      </c>
      <c r="T3857" s="17">
        <f t="shared" si="254"/>
        <v>42089.929062499999</v>
      </c>
      <c r="U3857">
        <f t="shared" si="256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1"/>
        <v>0</v>
      </c>
      <c r="P3858">
        <f t="shared" si="252"/>
        <v>1</v>
      </c>
      <c r="Q3858" s="11" t="s">
        <v>8315</v>
      </c>
      <c r="R3858" t="s">
        <v>8316</v>
      </c>
      <c r="S3858" s="17">
        <f t="shared" si="253"/>
        <v>42041.743090277778</v>
      </c>
      <c r="T3858" s="17">
        <f t="shared" si="254"/>
        <v>42071.701423611114</v>
      </c>
      <c r="U3858">
        <f t="shared" si="256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1"/>
        <v>5</v>
      </c>
      <c r="P3859">
        <f t="shared" si="252"/>
        <v>65</v>
      </c>
      <c r="Q3859" s="11" t="s">
        <v>8315</v>
      </c>
      <c r="R3859" t="s">
        <v>8316</v>
      </c>
      <c r="S3859" s="17">
        <f t="shared" si="253"/>
        <v>41829.73715277778</v>
      </c>
      <c r="T3859" s="17">
        <f t="shared" si="254"/>
        <v>41852.716666666667</v>
      </c>
      <c r="U3859">
        <f t="shared" si="256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1"/>
        <v>2</v>
      </c>
      <c r="P3860">
        <f t="shared" si="252"/>
        <v>10</v>
      </c>
      <c r="Q3860" s="11" t="s">
        <v>8315</v>
      </c>
      <c r="R3860" t="s">
        <v>8316</v>
      </c>
      <c r="S3860" s="17">
        <f t="shared" si="253"/>
        <v>42128.431064814817</v>
      </c>
      <c r="T3860" s="17">
        <f t="shared" si="254"/>
        <v>42146.875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1"/>
        <v>0</v>
      </c>
      <c r="P3861">
        <f t="shared" si="252"/>
        <v>1</v>
      </c>
      <c r="Q3861" s="11" t="s">
        <v>8315</v>
      </c>
      <c r="R3861" t="s">
        <v>8316</v>
      </c>
      <c r="S3861" s="17">
        <f t="shared" si="253"/>
        <v>41789.893599537041</v>
      </c>
      <c r="T3861" s="17">
        <f t="shared" si="254"/>
        <v>41815.875</v>
      </c>
      <c r="U3861">
        <f t="shared" ref="U3861:U3866" si="257">YEAR(S3861)</f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1"/>
        <v>18</v>
      </c>
      <c r="P3862">
        <f t="shared" si="252"/>
        <v>81.540000000000006</v>
      </c>
      <c r="Q3862" s="11" t="s">
        <v>8315</v>
      </c>
      <c r="R3862" t="s">
        <v>8316</v>
      </c>
      <c r="S3862" s="17">
        <f t="shared" si="253"/>
        <v>41833.660995370366</v>
      </c>
      <c r="T3862" s="17">
        <f t="shared" si="254"/>
        <v>41863.660995370366</v>
      </c>
      <c r="U3862">
        <f t="shared" si="257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1"/>
        <v>5</v>
      </c>
      <c r="P3863">
        <f t="shared" si="252"/>
        <v>100</v>
      </c>
      <c r="Q3863" s="11" t="s">
        <v>8315</v>
      </c>
      <c r="R3863" t="s">
        <v>8316</v>
      </c>
      <c r="S3863" s="17">
        <f t="shared" si="253"/>
        <v>41914.590011574073</v>
      </c>
      <c r="T3863" s="17">
        <f t="shared" si="254"/>
        <v>41955.907638888893</v>
      </c>
      <c r="U3863">
        <f t="shared" si="257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1"/>
        <v>0</v>
      </c>
      <c r="P3864">
        <f t="shared" si="252"/>
        <v>1</v>
      </c>
      <c r="Q3864" s="11" t="s">
        <v>8315</v>
      </c>
      <c r="R3864" t="s">
        <v>8316</v>
      </c>
      <c r="S3864" s="17">
        <f t="shared" si="253"/>
        <v>42611.261064814811</v>
      </c>
      <c r="T3864" s="17">
        <f t="shared" si="254"/>
        <v>42625.707638888889</v>
      </c>
      <c r="U3864">
        <f t="shared" si="257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1"/>
        <v>0</v>
      </c>
      <c r="P3865">
        <f t="shared" si="252"/>
        <v>0</v>
      </c>
      <c r="Q3865" s="11" t="s">
        <v>8315</v>
      </c>
      <c r="R3865" t="s">
        <v>8316</v>
      </c>
      <c r="S3865" s="17">
        <f t="shared" si="253"/>
        <v>42253.633159722223</v>
      </c>
      <c r="T3865" s="17">
        <f t="shared" si="254"/>
        <v>42313.674826388888</v>
      </c>
      <c r="U3865">
        <f t="shared" si="257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1"/>
        <v>1</v>
      </c>
      <c r="P3866">
        <f t="shared" si="252"/>
        <v>20</v>
      </c>
      <c r="Q3866" s="11" t="s">
        <v>8315</v>
      </c>
      <c r="R3866" t="s">
        <v>8316</v>
      </c>
      <c r="S3866" s="17">
        <f t="shared" si="253"/>
        <v>42295.891828703709</v>
      </c>
      <c r="T3866" s="17">
        <f t="shared" si="254"/>
        <v>42325.933495370366</v>
      </c>
      <c r="U3866">
        <f t="shared" si="257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1"/>
        <v>27</v>
      </c>
      <c r="P3867">
        <f t="shared" si="252"/>
        <v>46.43</v>
      </c>
      <c r="Q3867" s="11" t="s">
        <v>8315</v>
      </c>
      <c r="R3867" t="s">
        <v>8316</v>
      </c>
      <c r="S3867" s="17">
        <f t="shared" si="253"/>
        <v>41841.651597222226</v>
      </c>
      <c r="T3867" s="17">
        <f t="shared" si="254"/>
        <v>41881.229166666664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1"/>
        <v>1</v>
      </c>
      <c r="P3868">
        <f t="shared" si="252"/>
        <v>5.5</v>
      </c>
      <c r="Q3868" s="11" t="s">
        <v>8315</v>
      </c>
      <c r="R3868" t="s">
        <v>8316</v>
      </c>
      <c r="S3868" s="17">
        <f t="shared" si="253"/>
        <v>42402.947002314817</v>
      </c>
      <c r="T3868" s="17">
        <f t="shared" si="254"/>
        <v>42452.145138888889</v>
      </c>
      <c r="U3868">
        <f t="shared" ref="U3868:U3869" si="258">YEAR(S3868)</f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1"/>
        <v>13</v>
      </c>
      <c r="P3869">
        <f t="shared" si="252"/>
        <v>50.2</v>
      </c>
      <c r="Q3869" s="11" t="s">
        <v>8315</v>
      </c>
      <c r="R3869" t="s">
        <v>8316</v>
      </c>
      <c r="S3869" s="17">
        <f t="shared" si="253"/>
        <v>42509.814108796301</v>
      </c>
      <c r="T3869" s="17">
        <f t="shared" si="254"/>
        <v>42539.814108796301</v>
      </c>
      <c r="U3869">
        <f t="shared" si="258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1"/>
        <v>0</v>
      </c>
      <c r="P3870">
        <f t="shared" si="252"/>
        <v>10</v>
      </c>
      <c r="Q3870" s="11" t="s">
        <v>8315</v>
      </c>
      <c r="R3870" t="s">
        <v>8357</v>
      </c>
      <c r="S3870" s="17">
        <f t="shared" si="253"/>
        <v>41865.659780092588</v>
      </c>
      <c r="T3870" s="17">
        <f t="shared" si="254"/>
        <v>41890.659780092588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1"/>
        <v>3</v>
      </c>
      <c r="P3871">
        <f t="shared" si="252"/>
        <v>30.13</v>
      </c>
      <c r="Q3871" s="11" t="s">
        <v>8315</v>
      </c>
      <c r="R3871" t="s">
        <v>8357</v>
      </c>
      <c r="S3871" s="17">
        <f t="shared" si="253"/>
        <v>42047.724444444444</v>
      </c>
      <c r="T3871" s="17">
        <f t="shared" si="254"/>
        <v>42077.132638888885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1"/>
        <v>15</v>
      </c>
      <c r="P3872">
        <f t="shared" si="252"/>
        <v>150</v>
      </c>
      <c r="Q3872" s="11" t="s">
        <v>8315</v>
      </c>
      <c r="R3872" t="s">
        <v>8357</v>
      </c>
      <c r="S3872" s="17">
        <f t="shared" si="253"/>
        <v>41793.17219907407</v>
      </c>
      <c r="T3872" s="17">
        <f t="shared" si="254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1"/>
        <v>3</v>
      </c>
      <c r="P3873">
        <f t="shared" si="252"/>
        <v>13.33</v>
      </c>
      <c r="Q3873" s="11" t="s">
        <v>8315</v>
      </c>
      <c r="R3873" t="s">
        <v>8357</v>
      </c>
      <c r="S3873" s="17">
        <f t="shared" si="253"/>
        <v>42763.780671296292</v>
      </c>
      <c r="T3873" s="17">
        <f t="shared" si="254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1"/>
        <v>0</v>
      </c>
      <c r="P3874">
        <f t="shared" si="252"/>
        <v>0</v>
      </c>
      <c r="Q3874" s="11" t="s">
        <v>8315</v>
      </c>
      <c r="R3874" t="s">
        <v>8357</v>
      </c>
      <c r="S3874" s="17">
        <f t="shared" si="253"/>
        <v>42180.145787037036</v>
      </c>
      <c r="T3874" s="17">
        <f t="shared" si="254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1"/>
        <v>0</v>
      </c>
      <c r="P3875">
        <f t="shared" si="252"/>
        <v>0</v>
      </c>
      <c r="Q3875" s="11" t="s">
        <v>8315</v>
      </c>
      <c r="R3875" t="s">
        <v>8357</v>
      </c>
      <c r="S3875" s="17">
        <f t="shared" si="253"/>
        <v>42255.696006944447</v>
      </c>
      <c r="T3875" s="17">
        <f t="shared" si="254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1"/>
        <v>0</v>
      </c>
      <c r="P3876">
        <f t="shared" si="252"/>
        <v>0</v>
      </c>
      <c r="Q3876" s="11" t="s">
        <v>8315</v>
      </c>
      <c r="R3876" t="s">
        <v>8357</v>
      </c>
      <c r="S3876" s="17">
        <f t="shared" si="253"/>
        <v>42007.016458333332</v>
      </c>
      <c r="T3876" s="17">
        <f t="shared" si="254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1"/>
        <v>0</v>
      </c>
      <c r="P3877">
        <f t="shared" si="252"/>
        <v>0</v>
      </c>
      <c r="Q3877" s="11" t="s">
        <v>8315</v>
      </c>
      <c r="R3877" t="s">
        <v>8357</v>
      </c>
      <c r="S3877" s="17">
        <f t="shared" si="253"/>
        <v>42615.346817129626</v>
      </c>
      <c r="T3877" s="17">
        <f t="shared" si="254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1"/>
        <v>53</v>
      </c>
      <c r="P3878">
        <f t="shared" si="252"/>
        <v>44.76</v>
      </c>
      <c r="Q3878" s="11" t="s">
        <v>8315</v>
      </c>
      <c r="R3878" t="s">
        <v>8357</v>
      </c>
      <c r="S3878" s="17">
        <f t="shared" si="253"/>
        <v>42372.624166666668</v>
      </c>
      <c r="T3878" s="17">
        <f t="shared" si="254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1"/>
        <v>5</v>
      </c>
      <c r="P3879">
        <f t="shared" si="252"/>
        <v>88.64</v>
      </c>
      <c r="Q3879" s="11" t="s">
        <v>8315</v>
      </c>
      <c r="R3879" t="s">
        <v>8357</v>
      </c>
      <c r="S3879" s="17">
        <f t="shared" si="253"/>
        <v>42682.67768518519</v>
      </c>
      <c r="T3879" s="17">
        <f t="shared" si="254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1"/>
        <v>0</v>
      </c>
      <c r="P3880">
        <f t="shared" si="252"/>
        <v>10</v>
      </c>
      <c r="Q3880" s="11" t="s">
        <v>8315</v>
      </c>
      <c r="R3880" t="s">
        <v>8357</v>
      </c>
      <c r="S3880" s="17">
        <f t="shared" si="253"/>
        <v>42154.818819444445</v>
      </c>
      <c r="T3880" s="17">
        <f t="shared" si="254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1"/>
        <v>0</v>
      </c>
      <c r="P3881">
        <f t="shared" si="252"/>
        <v>0</v>
      </c>
      <c r="Q3881" s="11" t="s">
        <v>8315</v>
      </c>
      <c r="R3881" t="s">
        <v>8357</v>
      </c>
      <c r="S3881" s="17">
        <f t="shared" si="253"/>
        <v>41999.861064814817</v>
      </c>
      <c r="T3881" s="17">
        <f t="shared" si="254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1"/>
        <v>13</v>
      </c>
      <c r="P3882">
        <f t="shared" si="252"/>
        <v>57.65</v>
      </c>
      <c r="Q3882" s="11" t="s">
        <v>8315</v>
      </c>
      <c r="R3882" t="s">
        <v>8357</v>
      </c>
      <c r="S3882" s="17">
        <f t="shared" si="253"/>
        <v>41815.815046296295</v>
      </c>
      <c r="T3882" s="17">
        <f t="shared" si="254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1"/>
        <v>5</v>
      </c>
      <c r="P3883">
        <f t="shared" si="252"/>
        <v>25</v>
      </c>
      <c r="Q3883" s="11" t="s">
        <v>8315</v>
      </c>
      <c r="R3883" t="s">
        <v>8357</v>
      </c>
      <c r="S3883" s="17">
        <f t="shared" si="253"/>
        <v>42756.018506944441</v>
      </c>
      <c r="T3883" s="17">
        <f t="shared" si="254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1"/>
        <v>0</v>
      </c>
      <c r="P3884">
        <f t="shared" si="252"/>
        <v>0</v>
      </c>
      <c r="Q3884" s="11" t="s">
        <v>8315</v>
      </c>
      <c r="R3884" t="s">
        <v>8357</v>
      </c>
      <c r="S3884" s="17">
        <f t="shared" si="253"/>
        <v>42373.983449074076</v>
      </c>
      <c r="T3884" s="17">
        <f t="shared" si="254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1"/>
        <v>0</v>
      </c>
      <c r="P3885">
        <f t="shared" si="252"/>
        <v>0</v>
      </c>
      <c r="Q3885" s="11" t="s">
        <v>8315</v>
      </c>
      <c r="R3885" t="s">
        <v>8357</v>
      </c>
      <c r="S3885" s="17">
        <f t="shared" si="253"/>
        <v>41854.602650462963</v>
      </c>
      <c r="T3885" s="17">
        <f t="shared" si="254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1"/>
        <v>0</v>
      </c>
      <c r="P3886">
        <f t="shared" si="252"/>
        <v>0</v>
      </c>
      <c r="Q3886" s="11" t="s">
        <v>8315</v>
      </c>
      <c r="R3886" t="s">
        <v>8357</v>
      </c>
      <c r="S3886" s="17">
        <f t="shared" si="253"/>
        <v>42065.791574074072</v>
      </c>
      <c r="T3886" s="17">
        <f t="shared" si="254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1"/>
        <v>0</v>
      </c>
      <c r="P3887">
        <f t="shared" si="252"/>
        <v>0</v>
      </c>
      <c r="Q3887" s="11" t="s">
        <v>8315</v>
      </c>
      <c r="R3887" t="s">
        <v>8357</v>
      </c>
      <c r="S3887" s="17">
        <f t="shared" si="253"/>
        <v>42469.951284722221</v>
      </c>
      <c r="T3887" s="17">
        <f t="shared" si="254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1"/>
        <v>0</v>
      </c>
      <c r="P3888">
        <f t="shared" si="252"/>
        <v>0</v>
      </c>
      <c r="Q3888" s="11" t="s">
        <v>8315</v>
      </c>
      <c r="R3888" t="s">
        <v>8357</v>
      </c>
      <c r="S3888" s="17">
        <f t="shared" si="253"/>
        <v>41954.228032407409</v>
      </c>
      <c r="T3888" s="17">
        <f t="shared" si="254"/>
        <v>41984.228032407409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1"/>
        <v>2</v>
      </c>
      <c r="P3889">
        <f t="shared" si="252"/>
        <v>17.5</v>
      </c>
      <c r="Q3889" s="11" t="s">
        <v>8315</v>
      </c>
      <c r="R3889" t="s">
        <v>8357</v>
      </c>
      <c r="S3889" s="17">
        <f t="shared" si="253"/>
        <v>42079.857974537037</v>
      </c>
      <c r="T3889" s="17">
        <f t="shared" si="254"/>
        <v>42125.916666666672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1"/>
        <v>27</v>
      </c>
      <c r="P3890">
        <f t="shared" si="252"/>
        <v>38.71</v>
      </c>
      <c r="Q3890" s="11" t="s">
        <v>8315</v>
      </c>
      <c r="R3890" t="s">
        <v>8316</v>
      </c>
      <c r="S3890" s="17">
        <f t="shared" si="253"/>
        <v>42762.545810185184</v>
      </c>
      <c r="T3890" s="17">
        <f t="shared" si="254"/>
        <v>42792.545810185184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1"/>
        <v>1</v>
      </c>
      <c r="P3891">
        <f t="shared" si="252"/>
        <v>13.11</v>
      </c>
      <c r="Q3891" s="11" t="s">
        <v>8315</v>
      </c>
      <c r="R3891" t="s">
        <v>8316</v>
      </c>
      <c r="S3891" s="17">
        <f t="shared" si="253"/>
        <v>41977.004976851851</v>
      </c>
      <c r="T3891" s="17">
        <f t="shared" si="254"/>
        <v>42008.976388888885</v>
      </c>
      <c r="U3891">
        <f t="shared" ref="U3891:U3898" si="259">YEAR(S3891)</f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1"/>
        <v>17</v>
      </c>
      <c r="P3892">
        <f t="shared" si="252"/>
        <v>315.5</v>
      </c>
      <c r="Q3892" s="11" t="s">
        <v>8315</v>
      </c>
      <c r="R3892" t="s">
        <v>8316</v>
      </c>
      <c r="S3892" s="17">
        <f t="shared" si="253"/>
        <v>42171.758611111116</v>
      </c>
      <c r="T3892" s="17">
        <f t="shared" si="254"/>
        <v>42231.758611111116</v>
      </c>
      <c r="U3892">
        <f t="shared" si="259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1"/>
        <v>33</v>
      </c>
      <c r="P3893">
        <f t="shared" si="252"/>
        <v>37.14</v>
      </c>
      <c r="Q3893" s="11" t="s">
        <v>8315</v>
      </c>
      <c r="R3893" t="s">
        <v>8316</v>
      </c>
      <c r="S3893" s="17">
        <f t="shared" si="253"/>
        <v>42056.1324537037</v>
      </c>
      <c r="T3893" s="17">
        <f t="shared" si="254"/>
        <v>42086.207638888889</v>
      </c>
      <c r="U3893">
        <f t="shared" si="259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1"/>
        <v>0</v>
      </c>
      <c r="P3894">
        <f t="shared" si="252"/>
        <v>0</v>
      </c>
      <c r="Q3894" s="11" t="s">
        <v>8315</v>
      </c>
      <c r="R3894" t="s">
        <v>8316</v>
      </c>
      <c r="S3894" s="17">
        <f t="shared" si="253"/>
        <v>41867.652280092596</v>
      </c>
      <c r="T3894" s="17">
        <f t="shared" si="254"/>
        <v>41875.291666666664</v>
      </c>
      <c r="U3894">
        <f t="shared" si="259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1"/>
        <v>22</v>
      </c>
      <c r="P3895">
        <f t="shared" si="252"/>
        <v>128.27000000000001</v>
      </c>
      <c r="Q3895" s="11" t="s">
        <v>8315</v>
      </c>
      <c r="R3895" t="s">
        <v>8316</v>
      </c>
      <c r="S3895" s="17">
        <f t="shared" si="253"/>
        <v>41779.657870370371</v>
      </c>
      <c r="T3895" s="17">
        <f t="shared" si="254"/>
        <v>41821.25</v>
      </c>
      <c r="U3895">
        <f t="shared" si="259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1"/>
        <v>3</v>
      </c>
      <c r="P3896">
        <f t="shared" si="252"/>
        <v>47.27</v>
      </c>
      <c r="Q3896" s="11" t="s">
        <v>8315</v>
      </c>
      <c r="R3896" t="s">
        <v>8316</v>
      </c>
      <c r="S3896" s="17">
        <f t="shared" si="253"/>
        <v>42679.958472222221</v>
      </c>
      <c r="T3896" s="17">
        <f t="shared" si="254"/>
        <v>42710.207638888889</v>
      </c>
      <c r="U3896">
        <f t="shared" si="259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1"/>
        <v>5</v>
      </c>
      <c r="P3897">
        <f t="shared" si="252"/>
        <v>50</v>
      </c>
      <c r="Q3897" s="11" t="s">
        <v>8315</v>
      </c>
      <c r="R3897" t="s">
        <v>8316</v>
      </c>
      <c r="S3897" s="17">
        <f t="shared" si="253"/>
        <v>42032.250208333338</v>
      </c>
      <c r="T3897" s="17">
        <f t="shared" si="254"/>
        <v>42063.250208333338</v>
      </c>
      <c r="U3897">
        <f t="shared" si="259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1"/>
        <v>11</v>
      </c>
      <c r="P3898">
        <f t="shared" si="252"/>
        <v>42.5</v>
      </c>
      <c r="Q3898" s="11" t="s">
        <v>8315</v>
      </c>
      <c r="R3898" t="s">
        <v>8316</v>
      </c>
      <c r="S3898" s="17">
        <f t="shared" si="253"/>
        <v>41793.191875000004</v>
      </c>
      <c r="T3898" s="17">
        <f t="shared" si="254"/>
        <v>41807.191875000004</v>
      </c>
      <c r="U3898">
        <f t="shared" si="259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1"/>
        <v>18</v>
      </c>
      <c r="P3899">
        <f t="shared" si="252"/>
        <v>44</v>
      </c>
      <c r="Q3899" s="11" t="s">
        <v>8315</v>
      </c>
      <c r="R3899" t="s">
        <v>8316</v>
      </c>
      <c r="S3899" s="17">
        <f t="shared" si="253"/>
        <v>41982.87364583333</v>
      </c>
      <c r="T3899" s="17">
        <f t="shared" si="254"/>
        <v>42012.87364583333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1"/>
        <v>33</v>
      </c>
      <c r="P3900">
        <f t="shared" si="252"/>
        <v>50.88</v>
      </c>
      <c r="Q3900" s="11" t="s">
        <v>8315</v>
      </c>
      <c r="R3900" t="s">
        <v>8316</v>
      </c>
      <c r="S3900" s="17">
        <f t="shared" si="253"/>
        <v>42193.482291666667</v>
      </c>
      <c r="T3900" s="17">
        <f t="shared" si="254"/>
        <v>42233.666666666672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1"/>
        <v>1</v>
      </c>
      <c r="P3901">
        <f t="shared" si="252"/>
        <v>62.5</v>
      </c>
      <c r="Q3901" s="11" t="s">
        <v>8315</v>
      </c>
      <c r="R3901" t="s">
        <v>8316</v>
      </c>
      <c r="S3901" s="17">
        <f t="shared" si="253"/>
        <v>41843.775011574071</v>
      </c>
      <c r="T3901" s="17">
        <f t="shared" si="254"/>
        <v>41863.775011574071</v>
      </c>
      <c r="U3901">
        <f t="shared" ref="U3901:U3903" si="260">YEAR(S3901)</f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1"/>
        <v>5</v>
      </c>
      <c r="P3902">
        <f t="shared" si="252"/>
        <v>27</v>
      </c>
      <c r="Q3902" s="11" t="s">
        <v>8315</v>
      </c>
      <c r="R3902" t="s">
        <v>8316</v>
      </c>
      <c r="S3902" s="17">
        <f t="shared" si="253"/>
        <v>42136.092488425929</v>
      </c>
      <c r="T3902" s="17">
        <f t="shared" si="254"/>
        <v>42166.092488425929</v>
      </c>
      <c r="U3902">
        <f t="shared" si="260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1"/>
        <v>1</v>
      </c>
      <c r="P3903">
        <f t="shared" si="252"/>
        <v>25</v>
      </c>
      <c r="Q3903" s="11" t="s">
        <v>8315</v>
      </c>
      <c r="R3903" t="s">
        <v>8316</v>
      </c>
      <c r="S3903" s="17">
        <f t="shared" si="253"/>
        <v>42317.826377314821</v>
      </c>
      <c r="T3903" s="17">
        <f t="shared" si="254"/>
        <v>42357.826377314821</v>
      </c>
      <c r="U3903">
        <f t="shared" si="260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1"/>
        <v>49</v>
      </c>
      <c r="P3904">
        <f t="shared" si="252"/>
        <v>47.26</v>
      </c>
      <c r="Q3904" s="11" t="s">
        <v>8315</v>
      </c>
      <c r="R3904" t="s">
        <v>8316</v>
      </c>
      <c r="S3904" s="17">
        <f t="shared" si="253"/>
        <v>42663.468078703707</v>
      </c>
      <c r="T3904" s="17">
        <f t="shared" si="254"/>
        <v>42688.509745370371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1"/>
        <v>0</v>
      </c>
      <c r="P3905">
        <f t="shared" si="252"/>
        <v>0</v>
      </c>
      <c r="Q3905" s="11" t="s">
        <v>8315</v>
      </c>
      <c r="R3905" t="s">
        <v>8316</v>
      </c>
      <c r="S3905" s="17">
        <f t="shared" si="253"/>
        <v>42186.01116898148</v>
      </c>
      <c r="T3905" s="17">
        <f t="shared" si="254"/>
        <v>42230.818055555559</v>
      </c>
      <c r="U3905">
        <f t="shared" ref="U3905:U3906" si="261">YEAR(S3905)</f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62">ROUND(E3906/D3906*100,0)</f>
        <v>0</v>
      </c>
      <c r="P3906">
        <f t="shared" si="252"/>
        <v>1.5</v>
      </c>
      <c r="Q3906" s="11" t="s">
        <v>8315</v>
      </c>
      <c r="R3906" t="s">
        <v>8316</v>
      </c>
      <c r="S3906" s="17">
        <f t="shared" si="253"/>
        <v>42095.229166666672</v>
      </c>
      <c r="T3906" s="17">
        <f t="shared" si="254"/>
        <v>42109.211111111115</v>
      </c>
      <c r="U3906">
        <f t="shared" si="261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2"/>
        <v>12</v>
      </c>
      <c r="P3907">
        <f t="shared" ref="P3907:P3970" si="263">IFERROR(ROUND(E3907/L3907,2),0)</f>
        <v>24.71</v>
      </c>
      <c r="Q3907" s="11" t="s">
        <v>8315</v>
      </c>
      <c r="R3907" t="s">
        <v>8316</v>
      </c>
      <c r="S3907" s="17">
        <f t="shared" ref="S3907:S3970" si="264">(((J3907/60)/60)/24)+DATE(1970,1,1)</f>
        <v>42124.623877314814</v>
      </c>
      <c r="T3907" s="17">
        <f t="shared" ref="T3907:T3970" si="265">(((I3907/60)/60)/24)+DATE(1970,1,1)</f>
        <v>42166.958333333328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2"/>
        <v>67</v>
      </c>
      <c r="P3908">
        <f t="shared" si="263"/>
        <v>63.13</v>
      </c>
      <c r="Q3908" s="11" t="s">
        <v>8315</v>
      </c>
      <c r="R3908" t="s">
        <v>8316</v>
      </c>
      <c r="S3908" s="17">
        <f t="shared" si="264"/>
        <v>42143.917743055557</v>
      </c>
      <c r="T3908" s="17">
        <f t="shared" si="265"/>
        <v>42181.559027777781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2"/>
        <v>15</v>
      </c>
      <c r="P3909">
        <f t="shared" si="263"/>
        <v>38.25</v>
      </c>
      <c r="Q3909" s="11" t="s">
        <v>8315</v>
      </c>
      <c r="R3909" t="s">
        <v>8316</v>
      </c>
      <c r="S3909" s="17">
        <f t="shared" si="264"/>
        <v>41906.819513888891</v>
      </c>
      <c r="T3909" s="17">
        <f t="shared" si="265"/>
        <v>41938.838888888888</v>
      </c>
      <c r="U3909">
        <f t="shared" ref="U3909:U3915" si="266">YEAR(S3909)</f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2"/>
        <v>9</v>
      </c>
      <c r="P3910">
        <f t="shared" si="263"/>
        <v>16.25</v>
      </c>
      <c r="Q3910" s="11" t="s">
        <v>8315</v>
      </c>
      <c r="R3910" t="s">
        <v>8316</v>
      </c>
      <c r="S3910" s="17">
        <f t="shared" si="264"/>
        <v>41834.135370370372</v>
      </c>
      <c r="T3910" s="17">
        <f t="shared" si="265"/>
        <v>41849.135370370372</v>
      </c>
      <c r="U3910">
        <f t="shared" si="266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2"/>
        <v>0</v>
      </c>
      <c r="P3911">
        <f t="shared" si="263"/>
        <v>33.75</v>
      </c>
      <c r="Q3911" s="11" t="s">
        <v>8315</v>
      </c>
      <c r="R3911" t="s">
        <v>8316</v>
      </c>
      <c r="S3911" s="17">
        <f t="shared" si="264"/>
        <v>41863.359282407408</v>
      </c>
      <c r="T3911" s="17">
        <f t="shared" si="265"/>
        <v>41893.359282407408</v>
      </c>
      <c r="U3911">
        <f t="shared" si="266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2"/>
        <v>3</v>
      </c>
      <c r="P3912">
        <f t="shared" si="263"/>
        <v>61.67</v>
      </c>
      <c r="Q3912" s="11" t="s">
        <v>8315</v>
      </c>
      <c r="R3912" t="s">
        <v>8316</v>
      </c>
      <c r="S3912" s="17">
        <f t="shared" si="264"/>
        <v>42224.756909722222</v>
      </c>
      <c r="T3912" s="17">
        <f t="shared" si="265"/>
        <v>42254.756909722222</v>
      </c>
      <c r="U3912">
        <f t="shared" si="266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2"/>
        <v>37</v>
      </c>
      <c r="P3913">
        <f t="shared" si="263"/>
        <v>83.14</v>
      </c>
      <c r="Q3913" s="11" t="s">
        <v>8315</v>
      </c>
      <c r="R3913" t="s">
        <v>8316</v>
      </c>
      <c r="S3913" s="17">
        <f t="shared" si="264"/>
        <v>41939.8122337963</v>
      </c>
      <c r="T3913" s="17">
        <f t="shared" si="265"/>
        <v>41969.853900462964</v>
      </c>
      <c r="U3913">
        <f t="shared" si="266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2"/>
        <v>0</v>
      </c>
      <c r="P3914">
        <f t="shared" si="263"/>
        <v>1</v>
      </c>
      <c r="Q3914" s="11" t="s">
        <v>8315</v>
      </c>
      <c r="R3914" t="s">
        <v>8316</v>
      </c>
      <c r="S3914" s="17">
        <f t="shared" si="264"/>
        <v>42059.270023148143</v>
      </c>
      <c r="T3914" s="17">
        <f t="shared" si="265"/>
        <v>42119.190972222219</v>
      </c>
      <c r="U3914">
        <f t="shared" si="266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2"/>
        <v>10</v>
      </c>
      <c r="P3915">
        <f t="shared" si="263"/>
        <v>142.86000000000001</v>
      </c>
      <c r="Q3915" s="11" t="s">
        <v>8315</v>
      </c>
      <c r="R3915" t="s">
        <v>8316</v>
      </c>
      <c r="S3915" s="17">
        <f t="shared" si="264"/>
        <v>42308.211215277777</v>
      </c>
      <c r="T3915" s="17">
        <f t="shared" si="265"/>
        <v>42338.252881944441</v>
      </c>
      <c r="U3915">
        <f t="shared" si="266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2"/>
        <v>36</v>
      </c>
      <c r="P3916">
        <f t="shared" si="263"/>
        <v>33.67</v>
      </c>
      <c r="Q3916" s="11" t="s">
        <v>8315</v>
      </c>
      <c r="R3916" t="s">
        <v>8316</v>
      </c>
      <c r="S3916" s="17">
        <f t="shared" si="264"/>
        <v>42114.818935185183</v>
      </c>
      <c r="T3916" s="17">
        <f t="shared" si="265"/>
        <v>42134.957638888889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2"/>
        <v>0</v>
      </c>
      <c r="P3917">
        <f t="shared" si="263"/>
        <v>5</v>
      </c>
      <c r="Q3917" s="11" t="s">
        <v>8315</v>
      </c>
      <c r="R3917" t="s">
        <v>8316</v>
      </c>
      <c r="S3917" s="17">
        <f t="shared" si="264"/>
        <v>42492.98505787037</v>
      </c>
      <c r="T3917" s="17">
        <f t="shared" si="265"/>
        <v>42522.98505787037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2"/>
        <v>0</v>
      </c>
      <c r="P3918">
        <f t="shared" si="263"/>
        <v>0</v>
      </c>
      <c r="Q3918" s="11" t="s">
        <v>8315</v>
      </c>
      <c r="R3918" t="s">
        <v>8316</v>
      </c>
      <c r="S3918" s="17">
        <f t="shared" si="264"/>
        <v>42494.471666666665</v>
      </c>
      <c r="T3918" s="17">
        <f t="shared" si="265"/>
        <v>42524.471666666665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0</v>
      </c>
      <c r="P3919">
        <f t="shared" si="263"/>
        <v>10</v>
      </c>
      <c r="Q3919" s="11" t="s">
        <v>8315</v>
      </c>
      <c r="R3919" t="s">
        <v>8316</v>
      </c>
      <c r="S3919" s="17">
        <f t="shared" si="264"/>
        <v>41863.527326388888</v>
      </c>
      <c r="T3919" s="17">
        <f t="shared" si="265"/>
        <v>41893.527326388888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2"/>
        <v>0</v>
      </c>
      <c r="P3920">
        <f t="shared" si="263"/>
        <v>40</v>
      </c>
      <c r="Q3920" s="11" t="s">
        <v>8315</v>
      </c>
      <c r="R3920" t="s">
        <v>8316</v>
      </c>
      <c r="S3920" s="17">
        <f t="shared" si="264"/>
        <v>41843.664618055554</v>
      </c>
      <c r="T3920" s="17">
        <f t="shared" si="265"/>
        <v>41855.666666666664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2"/>
        <v>2</v>
      </c>
      <c r="P3921">
        <f t="shared" si="263"/>
        <v>30</v>
      </c>
      <c r="Q3921" s="11" t="s">
        <v>8315</v>
      </c>
      <c r="R3921" t="s">
        <v>8316</v>
      </c>
      <c r="S3921" s="17">
        <f t="shared" si="264"/>
        <v>42358.684872685189</v>
      </c>
      <c r="T3921" s="17">
        <f t="shared" si="265"/>
        <v>42387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2"/>
        <v>5</v>
      </c>
      <c r="P3922">
        <f t="shared" si="263"/>
        <v>45</v>
      </c>
      <c r="Q3922" s="11" t="s">
        <v>8315</v>
      </c>
      <c r="R3922" t="s">
        <v>8316</v>
      </c>
      <c r="S3922" s="17">
        <f t="shared" si="264"/>
        <v>42657.38726851852</v>
      </c>
      <c r="T3922" s="17">
        <f t="shared" si="265"/>
        <v>42687.428935185191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2"/>
        <v>0</v>
      </c>
      <c r="P3923">
        <f t="shared" si="263"/>
        <v>0</v>
      </c>
      <c r="Q3923" s="11" t="s">
        <v>8315</v>
      </c>
      <c r="R3923" t="s">
        <v>8316</v>
      </c>
      <c r="S3923" s="17">
        <f t="shared" si="264"/>
        <v>41926.542303240742</v>
      </c>
      <c r="T3923" s="17">
        <f t="shared" si="265"/>
        <v>41938.75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2"/>
        <v>8</v>
      </c>
      <c r="P3924">
        <f t="shared" si="263"/>
        <v>10.17</v>
      </c>
      <c r="Q3924" s="11" t="s">
        <v>8315</v>
      </c>
      <c r="R3924" t="s">
        <v>8316</v>
      </c>
      <c r="S3924" s="17">
        <f t="shared" si="264"/>
        <v>42020.768634259264</v>
      </c>
      <c r="T3924" s="17">
        <f t="shared" si="265"/>
        <v>42065.958333333328</v>
      </c>
      <c r="U3924">
        <f>YEAR(S3924)</f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2"/>
        <v>12</v>
      </c>
      <c r="P3925">
        <f t="shared" si="263"/>
        <v>81.41</v>
      </c>
      <c r="Q3925" s="11" t="s">
        <v>8315</v>
      </c>
      <c r="R3925" t="s">
        <v>8316</v>
      </c>
      <c r="S3925" s="17">
        <f t="shared" si="264"/>
        <v>42075.979988425926</v>
      </c>
      <c r="T3925" s="17">
        <f t="shared" si="265"/>
        <v>42103.979988425926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2"/>
        <v>15</v>
      </c>
      <c r="P3926">
        <f t="shared" si="263"/>
        <v>57.25</v>
      </c>
      <c r="Q3926" s="11" t="s">
        <v>8315</v>
      </c>
      <c r="R3926" t="s">
        <v>8316</v>
      </c>
      <c r="S3926" s="17">
        <f t="shared" si="264"/>
        <v>41786.959745370368</v>
      </c>
      <c r="T3926" s="17">
        <f t="shared" si="265"/>
        <v>41816.959745370368</v>
      </c>
      <c r="U3926">
        <f t="shared" ref="U3926:U3927" si="267">YEAR(S3926)</f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2"/>
        <v>10</v>
      </c>
      <c r="P3927">
        <f t="shared" si="263"/>
        <v>5</v>
      </c>
      <c r="Q3927" s="11" t="s">
        <v>8315</v>
      </c>
      <c r="R3927" t="s">
        <v>8316</v>
      </c>
      <c r="S3927" s="17">
        <f t="shared" si="264"/>
        <v>41820.870821759258</v>
      </c>
      <c r="T3927" s="17">
        <f t="shared" si="265"/>
        <v>41850.870821759258</v>
      </c>
      <c r="U3927">
        <f t="shared" si="267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0</v>
      </c>
      <c r="P3928">
        <f t="shared" si="263"/>
        <v>15</v>
      </c>
      <c r="Q3928" s="11" t="s">
        <v>8315</v>
      </c>
      <c r="R3928" t="s">
        <v>8316</v>
      </c>
      <c r="S3928" s="17">
        <f t="shared" si="264"/>
        <v>41970.085046296299</v>
      </c>
      <c r="T3928" s="17">
        <f t="shared" si="265"/>
        <v>42000.085046296299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2"/>
        <v>1</v>
      </c>
      <c r="P3929">
        <f t="shared" si="263"/>
        <v>12.5</v>
      </c>
      <c r="Q3929" s="11" t="s">
        <v>8315</v>
      </c>
      <c r="R3929" t="s">
        <v>8316</v>
      </c>
      <c r="S3929" s="17">
        <f t="shared" si="264"/>
        <v>41830.267407407409</v>
      </c>
      <c r="T3929" s="17">
        <f t="shared" si="265"/>
        <v>41860.267407407409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2"/>
        <v>13</v>
      </c>
      <c r="P3930">
        <f t="shared" si="263"/>
        <v>93</v>
      </c>
      <c r="Q3930" s="11" t="s">
        <v>8315</v>
      </c>
      <c r="R3930" t="s">
        <v>8316</v>
      </c>
      <c r="S3930" s="17">
        <f t="shared" si="264"/>
        <v>42265.683182870373</v>
      </c>
      <c r="T3930" s="17">
        <f t="shared" si="265"/>
        <v>42293.207638888889</v>
      </c>
      <c r="U3930">
        <f t="shared" ref="U3930:U3931" si="268">YEAR(S3930)</f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2"/>
        <v>2</v>
      </c>
      <c r="P3931">
        <f t="shared" si="263"/>
        <v>32.36</v>
      </c>
      <c r="Q3931" s="11" t="s">
        <v>8315</v>
      </c>
      <c r="R3931" t="s">
        <v>8316</v>
      </c>
      <c r="S3931" s="17">
        <f t="shared" si="264"/>
        <v>42601.827141203699</v>
      </c>
      <c r="T3931" s="17">
        <f t="shared" si="265"/>
        <v>42631.827141203699</v>
      </c>
      <c r="U3931">
        <f t="shared" si="268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2"/>
        <v>0</v>
      </c>
      <c r="P3932">
        <f t="shared" si="263"/>
        <v>0</v>
      </c>
      <c r="Q3932" s="11" t="s">
        <v>8315</v>
      </c>
      <c r="R3932" t="s">
        <v>8316</v>
      </c>
      <c r="S3932" s="17">
        <f t="shared" si="264"/>
        <v>42433.338749999995</v>
      </c>
      <c r="T3932" s="17">
        <f t="shared" si="265"/>
        <v>42461.25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2"/>
        <v>0</v>
      </c>
      <c r="P3933">
        <f t="shared" si="263"/>
        <v>0</v>
      </c>
      <c r="Q3933" s="11" t="s">
        <v>8315</v>
      </c>
      <c r="R3933" t="s">
        <v>8316</v>
      </c>
      <c r="S3933" s="17">
        <f t="shared" si="264"/>
        <v>42228.151701388888</v>
      </c>
      <c r="T3933" s="17">
        <f t="shared" si="265"/>
        <v>42253.151701388888</v>
      </c>
      <c r="U3933">
        <f t="shared" ref="U3933:U3936" si="269">YEAR(S3933)</f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2"/>
        <v>0</v>
      </c>
      <c r="P3934">
        <f t="shared" si="263"/>
        <v>1</v>
      </c>
      <c r="Q3934" s="11" t="s">
        <v>8315</v>
      </c>
      <c r="R3934" t="s">
        <v>8316</v>
      </c>
      <c r="S3934" s="17">
        <f t="shared" si="264"/>
        <v>42415.168564814812</v>
      </c>
      <c r="T3934" s="17">
        <f t="shared" si="265"/>
        <v>42445.126898148148</v>
      </c>
      <c r="U3934">
        <f t="shared" si="26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2"/>
        <v>16</v>
      </c>
      <c r="P3935">
        <f t="shared" si="263"/>
        <v>91.83</v>
      </c>
      <c r="Q3935" s="11" t="s">
        <v>8315</v>
      </c>
      <c r="R3935" t="s">
        <v>8316</v>
      </c>
      <c r="S3935" s="17">
        <f t="shared" si="264"/>
        <v>42538.968310185184</v>
      </c>
      <c r="T3935" s="17">
        <f t="shared" si="265"/>
        <v>42568.029861111107</v>
      </c>
      <c r="U3935">
        <f t="shared" si="26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2"/>
        <v>11</v>
      </c>
      <c r="P3936">
        <f t="shared" si="263"/>
        <v>45.83</v>
      </c>
      <c r="Q3936" s="11" t="s">
        <v>8315</v>
      </c>
      <c r="R3936" t="s">
        <v>8316</v>
      </c>
      <c r="S3936" s="17">
        <f t="shared" si="264"/>
        <v>42233.671747685185</v>
      </c>
      <c r="T3936" s="17">
        <f t="shared" si="265"/>
        <v>42278.541666666672</v>
      </c>
      <c r="U3936">
        <f t="shared" si="26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2"/>
        <v>44</v>
      </c>
      <c r="P3937">
        <f t="shared" si="263"/>
        <v>57.17</v>
      </c>
      <c r="Q3937" s="11" t="s">
        <v>8315</v>
      </c>
      <c r="R3937" t="s">
        <v>8316</v>
      </c>
      <c r="S3937" s="17">
        <f t="shared" si="264"/>
        <v>42221.656782407401</v>
      </c>
      <c r="T3937" s="17">
        <f t="shared" si="265"/>
        <v>42281.656782407401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2"/>
        <v>0</v>
      </c>
      <c r="P3938">
        <f t="shared" si="263"/>
        <v>0</v>
      </c>
      <c r="Q3938" s="11" t="s">
        <v>8315</v>
      </c>
      <c r="R3938" t="s">
        <v>8316</v>
      </c>
      <c r="S3938" s="17">
        <f t="shared" si="264"/>
        <v>42675.262962962966</v>
      </c>
      <c r="T3938" s="17">
        <f t="shared" si="265"/>
        <v>42705.304629629631</v>
      </c>
      <c r="U3938">
        <f t="shared" ref="U3938:U3940" si="270">YEAR(S3938)</f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2"/>
        <v>86</v>
      </c>
      <c r="P3939">
        <f t="shared" si="263"/>
        <v>248.5</v>
      </c>
      <c r="Q3939" s="11" t="s">
        <v>8315</v>
      </c>
      <c r="R3939" t="s">
        <v>8316</v>
      </c>
      <c r="S3939" s="17">
        <f t="shared" si="264"/>
        <v>42534.631481481483</v>
      </c>
      <c r="T3939" s="17">
        <f t="shared" si="265"/>
        <v>42562.631481481483</v>
      </c>
      <c r="U3939">
        <f t="shared" si="270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2"/>
        <v>12</v>
      </c>
      <c r="P3940">
        <f t="shared" si="263"/>
        <v>79.400000000000006</v>
      </c>
      <c r="Q3940" s="11" t="s">
        <v>8315</v>
      </c>
      <c r="R3940" t="s">
        <v>8316</v>
      </c>
      <c r="S3940" s="17">
        <f t="shared" si="264"/>
        <v>42151.905717592599</v>
      </c>
      <c r="T3940" s="17">
        <f t="shared" si="265"/>
        <v>42182.905717592599</v>
      </c>
      <c r="U3940">
        <f t="shared" si="270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2"/>
        <v>0</v>
      </c>
      <c r="P3941">
        <f t="shared" si="263"/>
        <v>5</v>
      </c>
      <c r="Q3941" s="11" t="s">
        <v>8315</v>
      </c>
      <c r="R3941" t="s">
        <v>8316</v>
      </c>
      <c r="S3941" s="17">
        <f t="shared" si="264"/>
        <v>41915.400219907409</v>
      </c>
      <c r="T3941" s="17">
        <f t="shared" si="265"/>
        <v>41919.1875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2"/>
        <v>0</v>
      </c>
      <c r="P3942">
        <f t="shared" si="263"/>
        <v>5.5</v>
      </c>
      <c r="Q3942" s="11" t="s">
        <v>8315</v>
      </c>
      <c r="R3942" t="s">
        <v>8316</v>
      </c>
      <c r="S3942" s="17">
        <f t="shared" si="264"/>
        <v>41961.492488425924</v>
      </c>
      <c r="T3942" s="17">
        <f t="shared" si="265"/>
        <v>42006.492488425924</v>
      </c>
      <c r="U3942">
        <f t="shared" ref="U3942:U3949" si="271">YEAR(S3942)</f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2"/>
        <v>1</v>
      </c>
      <c r="P3943">
        <f t="shared" si="263"/>
        <v>25</v>
      </c>
      <c r="Q3943" s="11" t="s">
        <v>8315</v>
      </c>
      <c r="R3943" t="s">
        <v>8316</v>
      </c>
      <c r="S3943" s="17">
        <f t="shared" si="264"/>
        <v>41940.587233796294</v>
      </c>
      <c r="T3943" s="17">
        <f t="shared" si="265"/>
        <v>41968.041666666672</v>
      </c>
      <c r="U3943">
        <f t="shared" si="271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2"/>
        <v>0</v>
      </c>
      <c r="P3944">
        <f t="shared" si="263"/>
        <v>0</v>
      </c>
      <c r="Q3944" s="11" t="s">
        <v>8315</v>
      </c>
      <c r="R3944" t="s">
        <v>8316</v>
      </c>
      <c r="S3944" s="17">
        <f t="shared" si="264"/>
        <v>42111.904097222221</v>
      </c>
      <c r="T3944" s="17">
        <f t="shared" si="265"/>
        <v>42171.904097222221</v>
      </c>
      <c r="U3944">
        <f t="shared" si="271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2"/>
        <v>36</v>
      </c>
      <c r="P3945">
        <f t="shared" si="263"/>
        <v>137.08000000000001</v>
      </c>
      <c r="Q3945" s="11" t="s">
        <v>8315</v>
      </c>
      <c r="R3945" t="s">
        <v>8316</v>
      </c>
      <c r="S3945" s="17">
        <f t="shared" si="264"/>
        <v>42279.778564814813</v>
      </c>
      <c r="T3945" s="17">
        <f t="shared" si="265"/>
        <v>42310.701388888891</v>
      </c>
      <c r="U3945">
        <f t="shared" si="271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2"/>
        <v>0</v>
      </c>
      <c r="P3946">
        <f t="shared" si="263"/>
        <v>0</v>
      </c>
      <c r="Q3946" s="11" t="s">
        <v>8315</v>
      </c>
      <c r="R3946" t="s">
        <v>8316</v>
      </c>
      <c r="S3946" s="17">
        <f t="shared" si="264"/>
        <v>42213.662905092591</v>
      </c>
      <c r="T3946" s="17">
        <f t="shared" si="265"/>
        <v>42243.662905092591</v>
      </c>
      <c r="U3946">
        <f t="shared" si="271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2"/>
        <v>0</v>
      </c>
      <c r="P3947">
        <f t="shared" si="263"/>
        <v>5</v>
      </c>
      <c r="Q3947" s="11" t="s">
        <v>8315</v>
      </c>
      <c r="R3947" t="s">
        <v>8316</v>
      </c>
      <c r="S3947" s="17">
        <f t="shared" si="264"/>
        <v>42109.801712962959</v>
      </c>
      <c r="T3947" s="17">
        <f t="shared" si="265"/>
        <v>42139.801712962959</v>
      </c>
      <c r="U3947">
        <f t="shared" si="271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2"/>
        <v>3</v>
      </c>
      <c r="P3948">
        <f t="shared" si="263"/>
        <v>39</v>
      </c>
      <c r="Q3948" s="11" t="s">
        <v>8315</v>
      </c>
      <c r="R3948" t="s">
        <v>8316</v>
      </c>
      <c r="S3948" s="17">
        <f t="shared" si="264"/>
        <v>42031.833587962959</v>
      </c>
      <c r="T3948" s="17">
        <f t="shared" si="265"/>
        <v>42063.333333333328</v>
      </c>
      <c r="U3948">
        <f t="shared" si="271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2"/>
        <v>3</v>
      </c>
      <c r="P3949">
        <f t="shared" si="263"/>
        <v>50.5</v>
      </c>
      <c r="Q3949" s="11" t="s">
        <v>8315</v>
      </c>
      <c r="R3949" t="s">
        <v>8316</v>
      </c>
      <c r="S3949" s="17">
        <f t="shared" si="264"/>
        <v>42615.142870370371</v>
      </c>
      <c r="T3949" s="17">
        <f t="shared" si="265"/>
        <v>42645.142870370371</v>
      </c>
      <c r="U3949">
        <f t="shared" si="271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2"/>
        <v>0</v>
      </c>
      <c r="P3950">
        <f t="shared" si="263"/>
        <v>0</v>
      </c>
      <c r="Q3950" s="11" t="s">
        <v>8315</v>
      </c>
      <c r="R3950" t="s">
        <v>8316</v>
      </c>
      <c r="S3950" s="17">
        <f t="shared" si="264"/>
        <v>41829.325497685182</v>
      </c>
      <c r="T3950" s="17">
        <f t="shared" si="265"/>
        <v>41889.325497685182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2"/>
        <v>16</v>
      </c>
      <c r="P3951">
        <f t="shared" si="263"/>
        <v>49.28</v>
      </c>
      <c r="Q3951" s="11" t="s">
        <v>8315</v>
      </c>
      <c r="R3951" t="s">
        <v>8316</v>
      </c>
      <c r="S3951" s="17">
        <f t="shared" si="264"/>
        <v>42016.120613425926</v>
      </c>
      <c r="T3951" s="17">
        <f t="shared" si="265"/>
        <v>42046.120613425926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2"/>
        <v>1</v>
      </c>
      <c r="P3952">
        <f t="shared" si="263"/>
        <v>25</v>
      </c>
      <c r="Q3952" s="11" t="s">
        <v>8315</v>
      </c>
      <c r="R3952" t="s">
        <v>8316</v>
      </c>
      <c r="S3952" s="17">
        <f t="shared" si="264"/>
        <v>42439.702314814815</v>
      </c>
      <c r="T3952" s="17">
        <f t="shared" si="265"/>
        <v>42468.774305555555</v>
      </c>
      <c r="U3952">
        <f>YEAR(S3952)</f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2"/>
        <v>0</v>
      </c>
      <c r="P3953">
        <f t="shared" si="263"/>
        <v>1</v>
      </c>
      <c r="Q3953" s="11" t="s">
        <v>8315</v>
      </c>
      <c r="R3953" t="s">
        <v>8316</v>
      </c>
      <c r="S3953" s="17">
        <f t="shared" si="264"/>
        <v>42433.825717592597</v>
      </c>
      <c r="T3953" s="17">
        <f t="shared" si="265"/>
        <v>42493.784050925926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2"/>
        <v>0</v>
      </c>
      <c r="P3954">
        <f t="shared" si="263"/>
        <v>25</v>
      </c>
      <c r="Q3954" s="11" t="s">
        <v>8315</v>
      </c>
      <c r="R3954" t="s">
        <v>8316</v>
      </c>
      <c r="S3954" s="17">
        <f t="shared" si="264"/>
        <v>42243.790393518517</v>
      </c>
      <c r="T3954" s="17">
        <f t="shared" si="265"/>
        <v>42303.790393518517</v>
      </c>
      <c r="U3954">
        <f t="shared" ref="U3954:U3955" si="272">YEAR(S3954)</f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2"/>
        <v>0</v>
      </c>
      <c r="P3955">
        <f t="shared" si="263"/>
        <v>0</v>
      </c>
      <c r="Q3955" s="11" t="s">
        <v>8315</v>
      </c>
      <c r="R3955" t="s">
        <v>8316</v>
      </c>
      <c r="S3955" s="17">
        <f t="shared" si="264"/>
        <v>42550.048449074078</v>
      </c>
      <c r="T3955" s="17">
        <f t="shared" si="265"/>
        <v>42580.978472222225</v>
      </c>
      <c r="U3955">
        <f t="shared" si="272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2"/>
        <v>0</v>
      </c>
      <c r="P3956">
        <f t="shared" si="263"/>
        <v>0</v>
      </c>
      <c r="Q3956" s="11" t="s">
        <v>8315</v>
      </c>
      <c r="R3956" t="s">
        <v>8316</v>
      </c>
      <c r="S3956" s="17">
        <f t="shared" si="264"/>
        <v>41774.651203703703</v>
      </c>
      <c r="T3956" s="17">
        <f t="shared" si="265"/>
        <v>41834.651203703703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2"/>
        <v>24</v>
      </c>
      <c r="P3957">
        <f t="shared" si="263"/>
        <v>53.13</v>
      </c>
      <c r="Q3957" s="11" t="s">
        <v>8315</v>
      </c>
      <c r="R3957" t="s">
        <v>8316</v>
      </c>
      <c r="S3957" s="17">
        <f t="shared" si="264"/>
        <v>42306.848854166667</v>
      </c>
      <c r="T3957" s="17">
        <f t="shared" si="265"/>
        <v>42336.890520833331</v>
      </c>
      <c r="U3957">
        <f t="shared" ref="U3957:U3962" si="273">YEAR(S3957)</f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2"/>
        <v>0</v>
      </c>
      <c r="P3958">
        <f t="shared" si="263"/>
        <v>0</v>
      </c>
      <c r="Q3958" s="11" t="s">
        <v>8315</v>
      </c>
      <c r="R3958" t="s">
        <v>8316</v>
      </c>
      <c r="S3958" s="17">
        <f t="shared" si="264"/>
        <v>42457.932025462964</v>
      </c>
      <c r="T3958" s="17">
        <f t="shared" si="265"/>
        <v>42485.013888888891</v>
      </c>
      <c r="U3958">
        <f t="shared" si="273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2"/>
        <v>0</v>
      </c>
      <c r="P3959">
        <f t="shared" si="263"/>
        <v>7</v>
      </c>
      <c r="Q3959" s="11" t="s">
        <v>8315</v>
      </c>
      <c r="R3959" t="s">
        <v>8316</v>
      </c>
      <c r="S3959" s="17">
        <f t="shared" si="264"/>
        <v>42513.976319444439</v>
      </c>
      <c r="T3959" s="17">
        <f t="shared" si="265"/>
        <v>42559.976319444439</v>
      </c>
      <c r="U3959">
        <f t="shared" si="273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2"/>
        <v>32</v>
      </c>
      <c r="P3960">
        <f t="shared" si="263"/>
        <v>40.06</v>
      </c>
      <c r="Q3960" s="11" t="s">
        <v>8315</v>
      </c>
      <c r="R3960" t="s">
        <v>8316</v>
      </c>
      <c r="S3960" s="17">
        <f t="shared" si="264"/>
        <v>41816.950370370374</v>
      </c>
      <c r="T3960" s="17">
        <f t="shared" si="265"/>
        <v>41853.583333333336</v>
      </c>
      <c r="U3960">
        <f t="shared" si="273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2"/>
        <v>24</v>
      </c>
      <c r="P3961">
        <f t="shared" si="263"/>
        <v>24.33</v>
      </c>
      <c r="Q3961" s="11" t="s">
        <v>8315</v>
      </c>
      <c r="R3961" t="s">
        <v>8316</v>
      </c>
      <c r="S3961" s="17">
        <f t="shared" si="264"/>
        <v>41880.788842592592</v>
      </c>
      <c r="T3961" s="17">
        <f t="shared" si="265"/>
        <v>41910.788842592592</v>
      </c>
      <c r="U3961">
        <f t="shared" si="273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2"/>
        <v>2</v>
      </c>
      <c r="P3962">
        <f t="shared" si="263"/>
        <v>11.25</v>
      </c>
      <c r="Q3962" s="11" t="s">
        <v>8315</v>
      </c>
      <c r="R3962" t="s">
        <v>8316</v>
      </c>
      <c r="S3962" s="17">
        <f t="shared" si="264"/>
        <v>42342.845555555556</v>
      </c>
      <c r="T3962" s="17">
        <f t="shared" si="265"/>
        <v>42372.845555555556</v>
      </c>
      <c r="U3962">
        <f t="shared" si="273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2"/>
        <v>0</v>
      </c>
      <c r="P3963">
        <f t="shared" si="263"/>
        <v>10.5</v>
      </c>
      <c r="Q3963" s="11" t="s">
        <v>8315</v>
      </c>
      <c r="R3963" t="s">
        <v>8316</v>
      </c>
      <c r="S3963" s="17">
        <f t="shared" si="264"/>
        <v>41745.891319444447</v>
      </c>
      <c r="T3963" s="17">
        <f t="shared" si="265"/>
        <v>41767.891319444447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2"/>
        <v>3</v>
      </c>
      <c r="P3964">
        <f t="shared" si="263"/>
        <v>15</v>
      </c>
      <c r="Q3964" s="11" t="s">
        <v>8315</v>
      </c>
      <c r="R3964" t="s">
        <v>8316</v>
      </c>
      <c r="S3964" s="17">
        <f t="shared" si="264"/>
        <v>42311.621458333335</v>
      </c>
      <c r="T3964" s="17">
        <f t="shared" si="265"/>
        <v>42336.621458333335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2"/>
        <v>0</v>
      </c>
      <c r="P3965">
        <f t="shared" si="263"/>
        <v>0</v>
      </c>
      <c r="Q3965" s="11" t="s">
        <v>8315</v>
      </c>
      <c r="R3965" t="s">
        <v>8316</v>
      </c>
      <c r="S3965" s="17">
        <f t="shared" si="264"/>
        <v>42296.154131944444</v>
      </c>
      <c r="T3965" s="17">
        <f t="shared" si="265"/>
        <v>42326.195798611108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2"/>
        <v>6</v>
      </c>
      <c r="P3966">
        <f t="shared" si="263"/>
        <v>42</v>
      </c>
      <c r="Q3966" s="11" t="s">
        <v>8315</v>
      </c>
      <c r="R3966" t="s">
        <v>8316</v>
      </c>
      <c r="S3966" s="17">
        <f t="shared" si="264"/>
        <v>42053.722060185188</v>
      </c>
      <c r="T3966" s="17">
        <f t="shared" si="265"/>
        <v>42113.680393518516</v>
      </c>
      <c r="U3966">
        <f t="shared" ref="U3966:U3975" si="274">YEAR(S3966)</f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2"/>
        <v>14</v>
      </c>
      <c r="P3967">
        <f t="shared" si="263"/>
        <v>71.25</v>
      </c>
      <c r="Q3967" s="11" t="s">
        <v>8315</v>
      </c>
      <c r="R3967" t="s">
        <v>8316</v>
      </c>
      <c r="S3967" s="17">
        <f t="shared" si="264"/>
        <v>42414.235879629632</v>
      </c>
      <c r="T3967" s="17">
        <f t="shared" si="265"/>
        <v>42474.194212962961</v>
      </c>
      <c r="U3967">
        <f t="shared" si="274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2"/>
        <v>1</v>
      </c>
      <c r="P3968">
        <f t="shared" si="263"/>
        <v>22.5</v>
      </c>
      <c r="Q3968" s="11" t="s">
        <v>8315</v>
      </c>
      <c r="R3968" t="s">
        <v>8316</v>
      </c>
      <c r="S3968" s="17">
        <f t="shared" si="264"/>
        <v>41801.711550925924</v>
      </c>
      <c r="T3968" s="17">
        <f t="shared" si="265"/>
        <v>41844.124305555553</v>
      </c>
      <c r="U3968">
        <f t="shared" si="274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2"/>
        <v>24</v>
      </c>
      <c r="P3969">
        <f t="shared" si="263"/>
        <v>41</v>
      </c>
      <c r="Q3969" s="11" t="s">
        <v>8315</v>
      </c>
      <c r="R3969" t="s">
        <v>8316</v>
      </c>
      <c r="S3969" s="17">
        <f t="shared" si="264"/>
        <v>42770.290590277778</v>
      </c>
      <c r="T3969" s="17">
        <f t="shared" si="265"/>
        <v>42800.290590277778</v>
      </c>
      <c r="U3969">
        <f t="shared" si="274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75">ROUND(E3970/D3970*100,0)</f>
        <v>11</v>
      </c>
      <c r="P3970">
        <f t="shared" si="263"/>
        <v>47.91</v>
      </c>
      <c r="Q3970" s="11" t="s">
        <v>8315</v>
      </c>
      <c r="R3970" t="s">
        <v>8316</v>
      </c>
      <c r="S3970" s="17">
        <f t="shared" si="264"/>
        <v>42452.815659722226</v>
      </c>
      <c r="T3970" s="17">
        <f t="shared" si="265"/>
        <v>42512.815659722226</v>
      </c>
      <c r="U3970">
        <f t="shared" si="274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5"/>
        <v>7</v>
      </c>
      <c r="P3971">
        <f t="shared" ref="P3971:P4034" si="276">IFERROR(ROUND(E3971/L3971,2),0)</f>
        <v>35.17</v>
      </c>
      <c r="Q3971" s="11" t="s">
        <v>8315</v>
      </c>
      <c r="R3971" t="s">
        <v>8316</v>
      </c>
      <c r="S3971" s="17">
        <f t="shared" ref="S3971:S4034" si="277">(((J3971/60)/60)/24)+DATE(1970,1,1)</f>
        <v>42601.854699074072</v>
      </c>
      <c r="T3971" s="17">
        <f t="shared" ref="T3971:T4034" si="278">(((I3971/60)/60)/24)+DATE(1970,1,1)</f>
        <v>42611.163194444445</v>
      </c>
      <c r="U3971">
        <f t="shared" si="274"/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5"/>
        <v>0</v>
      </c>
      <c r="P3972">
        <f t="shared" si="276"/>
        <v>5.5</v>
      </c>
      <c r="Q3972" s="11" t="s">
        <v>8315</v>
      </c>
      <c r="R3972" t="s">
        <v>8316</v>
      </c>
      <c r="S3972" s="17">
        <f t="shared" si="277"/>
        <v>42447.863553240735</v>
      </c>
      <c r="T3972" s="17">
        <f t="shared" si="278"/>
        <v>42477.863553240735</v>
      </c>
      <c r="U3972">
        <f t="shared" si="27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5"/>
        <v>1</v>
      </c>
      <c r="P3973">
        <f t="shared" si="276"/>
        <v>22.67</v>
      </c>
      <c r="Q3973" s="11" t="s">
        <v>8315</v>
      </c>
      <c r="R3973" t="s">
        <v>8316</v>
      </c>
      <c r="S3973" s="17">
        <f t="shared" si="277"/>
        <v>41811.536180555559</v>
      </c>
      <c r="T3973" s="17">
        <f t="shared" si="278"/>
        <v>41841.536180555559</v>
      </c>
      <c r="U3973">
        <f t="shared" si="27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5"/>
        <v>21</v>
      </c>
      <c r="P3974">
        <f t="shared" si="276"/>
        <v>26.38</v>
      </c>
      <c r="Q3974" s="11" t="s">
        <v>8315</v>
      </c>
      <c r="R3974" t="s">
        <v>8316</v>
      </c>
      <c r="S3974" s="17">
        <f t="shared" si="277"/>
        <v>41981.067523148144</v>
      </c>
      <c r="T3974" s="17">
        <f t="shared" si="278"/>
        <v>42041.067523148144</v>
      </c>
      <c r="U3974">
        <f t="shared" si="27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5"/>
        <v>78</v>
      </c>
      <c r="P3975">
        <f t="shared" si="276"/>
        <v>105.54</v>
      </c>
      <c r="Q3975" s="11" t="s">
        <v>8315</v>
      </c>
      <c r="R3975" t="s">
        <v>8316</v>
      </c>
      <c r="S3975" s="17">
        <f t="shared" si="277"/>
        <v>42469.68414351852</v>
      </c>
      <c r="T3975" s="17">
        <f t="shared" si="278"/>
        <v>42499.166666666672</v>
      </c>
      <c r="U3975">
        <f t="shared" si="27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5"/>
        <v>32</v>
      </c>
      <c r="P3976">
        <f t="shared" si="276"/>
        <v>29.09</v>
      </c>
      <c r="Q3976" s="11" t="s">
        <v>8315</v>
      </c>
      <c r="R3976" t="s">
        <v>8316</v>
      </c>
      <c r="S3976" s="17">
        <f t="shared" si="277"/>
        <v>42493.546851851846</v>
      </c>
      <c r="T3976" s="17">
        <f t="shared" si="278"/>
        <v>42523.546851851846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5"/>
        <v>0</v>
      </c>
      <c r="P3977">
        <f t="shared" si="276"/>
        <v>0</v>
      </c>
      <c r="Q3977" s="11" t="s">
        <v>8315</v>
      </c>
      <c r="R3977" t="s">
        <v>8316</v>
      </c>
      <c r="S3977" s="17">
        <f t="shared" si="277"/>
        <v>42534.866875</v>
      </c>
      <c r="T3977" s="17">
        <f t="shared" si="278"/>
        <v>42564.866875</v>
      </c>
      <c r="U3977">
        <f t="shared" ref="U3977:U3980" si="279">YEAR(S3977)</f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5"/>
        <v>48</v>
      </c>
      <c r="P3978">
        <f t="shared" si="276"/>
        <v>62</v>
      </c>
      <c r="Q3978" s="11" t="s">
        <v>8315</v>
      </c>
      <c r="R3978" t="s">
        <v>8316</v>
      </c>
      <c r="S3978" s="17">
        <f t="shared" si="277"/>
        <v>41830.858344907407</v>
      </c>
      <c r="T3978" s="17">
        <f t="shared" si="278"/>
        <v>41852.291666666664</v>
      </c>
      <c r="U3978">
        <f t="shared" si="279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5"/>
        <v>1</v>
      </c>
      <c r="P3979">
        <f t="shared" si="276"/>
        <v>217.5</v>
      </c>
      <c r="Q3979" s="11" t="s">
        <v>8315</v>
      </c>
      <c r="R3979" t="s">
        <v>8316</v>
      </c>
      <c r="S3979" s="17">
        <f t="shared" si="277"/>
        <v>42543.788564814815</v>
      </c>
      <c r="T3979" s="17">
        <f t="shared" si="278"/>
        <v>42573.788564814815</v>
      </c>
      <c r="U3979">
        <f t="shared" si="279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5"/>
        <v>11</v>
      </c>
      <c r="P3980">
        <f t="shared" si="276"/>
        <v>26.75</v>
      </c>
      <c r="Q3980" s="11" t="s">
        <v>8315</v>
      </c>
      <c r="R3980" t="s">
        <v>8316</v>
      </c>
      <c r="S3980" s="17">
        <f t="shared" si="277"/>
        <v>41975.642974537041</v>
      </c>
      <c r="T3980" s="17">
        <f t="shared" si="278"/>
        <v>42035.642974537041</v>
      </c>
      <c r="U3980">
        <f t="shared" si="279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5"/>
        <v>2</v>
      </c>
      <c r="P3981">
        <f t="shared" si="276"/>
        <v>18.329999999999998</v>
      </c>
      <c r="Q3981" s="11" t="s">
        <v>8315</v>
      </c>
      <c r="R3981" t="s">
        <v>8316</v>
      </c>
      <c r="S3981" s="17">
        <f t="shared" si="277"/>
        <v>42069.903437500005</v>
      </c>
      <c r="T3981" s="17">
        <f t="shared" si="278"/>
        <v>42092.833333333328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5"/>
        <v>18</v>
      </c>
      <c r="P3982">
        <f t="shared" si="276"/>
        <v>64.290000000000006</v>
      </c>
      <c r="Q3982" s="11" t="s">
        <v>8315</v>
      </c>
      <c r="R3982" t="s">
        <v>8316</v>
      </c>
      <c r="S3982" s="17">
        <f t="shared" si="277"/>
        <v>41795.598923611113</v>
      </c>
      <c r="T3982" s="17">
        <f t="shared" si="278"/>
        <v>41825.598923611113</v>
      </c>
      <c r="U3982">
        <f t="shared" ref="U3982:U3983" si="280">YEAR(S3982)</f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5"/>
        <v>4</v>
      </c>
      <c r="P3983">
        <f t="shared" si="276"/>
        <v>175</v>
      </c>
      <c r="Q3983" s="11" t="s">
        <v>8315</v>
      </c>
      <c r="R3983" t="s">
        <v>8316</v>
      </c>
      <c r="S3983" s="17">
        <f t="shared" si="277"/>
        <v>42508.179965277777</v>
      </c>
      <c r="T3983" s="17">
        <f t="shared" si="278"/>
        <v>42568.179965277777</v>
      </c>
      <c r="U3983">
        <f t="shared" si="280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5"/>
        <v>20</v>
      </c>
      <c r="P3984">
        <f t="shared" si="276"/>
        <v>34</v>
      </c>
      <c r="Q3984" s="11" t="s">
        <v>8315</v>
      </c>
      <c r="R3984" t="s">
        <v>8316</v>
      </c>
      <c r="S3984" s="17">
        <f t="shared" si="277"/>
        <v>42132.809953703705</v>
      </c>
      <c r="T3984" s="17">
        <f t="shared" si="278"/>
        <v>42192.809953703705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5"/>
        <v>35</v>
      </c>
      <c r="P3985">
        <f t="shared" si="276"/>
        <v>84.28</v>
      </c>
      <c r="Q3985" s="11" t="s">
        <v>8315</v>
      </c>
      <c r="R3985" t="s">
        <v>8316</v>
      </c>
      <c r="S3985" s="17">
        <f t="shared" si="277"/>
        <v>41747.86986111111</v>
      </c>
      <c r="T3985" s="17">
        <f t="shared" si="278"/>
        <v>41779.290972222225</v>
      </c>
      <c r="U3985">
        <f>YEAR(S3985)</f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5"/>
        <v>6</v>
      </c>
      <c r="P3986">
        <f t="shared" si="276"/>
        <v>9.5</v>
      </c>
      <c r="Q3986" s="11" t="s">
        <v>8315</v>
      </c>
      <c r="R3986" t="s">
        <v>8316</v>
      </c>
      <c r="S3986" s="17">
        <f t="shared" si="277"/>
        <v>41920.963472222218</v>
      </c>
      <c r="T3986" s="17">
        <f t="shared" si="278"/>
        <v>41951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5"/>
        <v>32</v>
      </c>
      <c r="P3987">
        <f t="shared" si="276"/>
        <v>33.74</v>
      </c>
      <c r="Q3987" s="11" t="s">
        <v>8315</v>
      </c>
      <c r="R3987" t="s">
        <v>8316</v>
      </c>
      <c r="S3987" s="17">
        <f t="shared" si="277"/>
        <v>42399.707407407404</v>
      </c>
      <c r="T3987" s="17">
        <f t="shared" si="278"/>
        <v>42420.878472222219</v>
      </c>
      <c r="U3987">
        <f>YEAR(S3987)</f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5"/>
        <v>10</v>
      </c>
      <c r="P3988">
        <f t="shared" si="276"/>
        <v>37.54</v>
      </c>
      <c r="Q3988" s="11" t="s">
        <v>8315</v>
      </c>
      <c r="R3988" t="s">
        <v>8316</v>
      </c>
      <c r="S3988" s="17">
        <f t="shared" si="277"/>
        <v>42467.548541666663</v>
      </c>
      <c r="T3988" s="17">
        <f t="shared" si="278"/>
        <v>42496.544444444444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5"/>
        <v>38</v>
      </c>
      <c r="P3989">
        <f t="shared" si="276"/>
        <v>11.62</v>
      </c>
      <c r="Q3989" s="11" t="s">
        <v>8315</v>
      </c>
      <c r="R3989" t="s">
        <v>8316</v>
      </c>
      <c r="S3989" s="17">
        <f t="shared" si="277"/>
        <v>41765.92465277778</v>
      </c>
      <c r="T3989" s="17">
        <f t="shared" si="278"/>
        <v>41775.92465277778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5"/>
        <v>2</v>
      </c>
      <c r="P3990">
        <f t="shared" si="276"/>
        <v>8</v>
      </c>
      <c r="Q3990" s="11" t="s">
        <v>8315</v>
      </c>
      <c r="R3990" t="s">
        <v>8316</v>
      </c>
      <c r="S3990" s="17">
        <f t="shared" si="277"/>
        <v>42230.08116898148</v>
      </c>
      <c r="T3990" s="17">
        <f t="shared" si="278"/>
        <v>42245.08116898148</v>
      </c>
      <c r="U3990">
        <f t="shared" ref="U3990:U3991" si="281">YEAR(S3990)</f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5"/>
        <v>0</v>
      </c>
      <c r="P3991">
        <f t="shared" si="276"/>
        <v>0</v>
      </c>
      <c r="Q3991" s="11" t="s">
        <v>8315</v>
      </c>
      <c r="R3991" t="s">
        <v>8316</v>
      </c>
      <c r="S3991" s="17">
        <f t="shared" si="277"/>
        <v>42286.749780092592</v>
      </c>
      <c r="T3991" s="17">
        <f t="shared" si="278"/>
        <v>42316.791446759264</v>
      </c>
      <c r="U3991">
        <f t="shared" si="281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5"/>
        <v>4</v>
      </c>
      <c r="P3992">
        <f t="shared" si="276"/>
        <v>23</v>
      </c>
      <c r="Q3992" s="11" t="s">
        <v>8315</v>
      </c>
      <c r="R3992" t="s">
        <v>8316</v>
      </c>
      <c r="S3992" s="17">
        <f t="shared" si="277"/>
        <v>42401.672372685185</v>
      </c>
      <c r="T3992" s="17">
        <f t="shared" si="278"/>
        <v>42431.672372685185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5"/>
        <v>20</v>
      </c>
      <c r="P3993">
        <f t="shared" si="276"/>
        <v>100</v>
      </c>
      <c r="Q3993" s="11" t="s">
        <v>8315</v>
      </c>
      <c r="R3993" t="s">
        <v>8316</v>
      </c>
      <c r="S3993" s="17">
        <f t="shared" si="277"/>
        <v>42125.644467592589</v>
      </c>
      <c r="T3993" s="17">
        <f t="shared" si="278"/>
        <v>42155.644467592589</v>
      </c>
      <c r="U3993">
        <f t="shared" ref="U3993:U3996" si="282">YEAR(S3993)</f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5"/>
        <v>5</v>
      </c>
      <c r="P3994">
        <f t="shared" si="276"/>
        <v>60.11</v>
      </c>
      <c r="Q3994" s="11" t="s">
        <v>8315</v>
      </c>
      <c r="R3994" t="s">
        <v>8316</v>
      </c>
      <c r="S3994" s="17">
        <f t="shared" si="277"/>
        <v>42289.94049768518</v>
      </c>
      <c r="T3994" s="17">
        <f t="shared" si="278"/>
        <v>42349.982164351852</v>
      </c>
      <c r="U3994">
        <f t="shared" si="282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5"/>
        <v>0</v>
      </c>
      <c r="P3995">
        <f t="shared" si="276"/>
        <v>3</v>
      </c>
      <c r="Q3995" s="11" t="s">
        <v>8315</v>
      </c>
      <c r="R3995" t="s">
        <v>8316</v>
      </c>
      <c r="S3995" s="17">
        <f t="shared" si="277"/>
        <v>42107.864722222221</v>
      </c>
      <c r="T3995" s="17">
        <f t="shared" si="278"/>
        <v>42137.864722222221</v>
      </c>
      <c r="U3995">
        <f t="shared" si="282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5"/>
        <v>0</v>
      </c>
      <c r="P3996">
        <f t="shared" si="276"/>
        <v>5</v>
      </c>
      <c r="Q3996" s="11" t="s">
        <v>8315</v>
      </c>
      <c r="R3996" t="s">
        <v>8316</v>
      </c>
      <c r="S3996" s="17">
        <f t="shared" si="277"/>
        <v>41809.389930555553</v>
      </c>
      <c r="T3996" s="17">
        <f t="shared" si="278"/>
        <v>41839.389930555553</v>
      </c>
      <c r="U3996">
        <f t="shared" si="282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5"/>
        <v>35</v>
      </c>
      <c r="P3997">
        <f t="shared" si="276"/>
        <v>17.5</v>
      </c>
      <c r="Q3997" s="11" t="s">
        <v>8315</v>
      </c>
      <c r="R3997" t="s">
        <v>8316</v>
      </c>
      <c r="S3997" s="17">
        <f t="shared" si="277"/>
        <v>42019.683761574073</v>
      </c>
      <c r="T3997" s="17">
        <f t="shared" si="278"/>
        <v>42049.477083333331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5"/>
        <v>17</v>
      </c>
      <c r="P3998">
        <f t="shared" si="276"/>
        <v>29.24</v>
      </c>
      <c r="Q3998" s="11" t="s">
        <v>8315</v>
      </c>
      <c r="R3998" t="s">
        <v>8316</v>
      </c>
      <c r="S3998" s="17">
        <f t="shared" si="277"/>
        <v>41950.26694444444</v>
      </c>
      <c r="T3998" s="17">
        <f t="shared" si="278"/>
        <v>41963.669444444444</v>
      </c>
      <c r="U3998">
        <f>YEAR(S3998)</f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5"/>
        <v>0</v>
      </c>
      <c r="P3999">
        <f t="shared" si="276"/>
        <v>0</v>
      </c>
      <c r="Q3999" s="11" t="s">
        <v>8315</v>
      </c>
      <c r="R3999" t="s">
        <v>8316</v>
      </c>
      <c r="S3999" s="17">
        <f t="shared" si="277"/>
        <v>42069.391446759255</v>
      </c>
      <c r="T3999" s="17">
        <f t="shared" si="278"/>
        <v>42099.349780092598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5"/>
        <v>57</v>
      </c>
      <c r="P4000">
        <f t="shared" si="276"/>
        <v>59.58</v>
      </c>
      <c r="Q4000" s="11" t="s">
        <v>8315</v>
      </c>
      <c r="R4000" t="s">
        <v>8316</v>
      </c>
      <c r="S4000" s="17">
        <f t="shared" si="277"/>
        <v>42061.963263888887</v>
      </c>
      <c r="T4000" s="17">
        <f t="shared" si="278"/>
        <v>42091.921597222223</v>
      </c>
      <c r="U4000">
        <f t="shared" ref="U4000:U4002" si="283">YEAR(S4000)</f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5"/>
        <v>17</v>
      </c>
      <c r="P4001">
        <f t="shared" si="276"/>
        <v>82.57</v>
      </c>
      <c r="Q4001" s="11" t="s">
        <v>8315</v>
      </c>
      <c r="R4001" t="s">
        <v>8316</v>
      </c>
      <c r="S4001" s="17">
        <f t="shared" si="277"/>
        <v>41842.828680555554</v>
      </c>
      <c r="T4001" s="17">
        <f t="shared" si="278"/>
        <v>41882.827650462961</v>
      </c>
      <c r="U4001">
        <f t="shared" si="283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5"/>
        <v>0</v>
      </c>
      <c r="P4002">
        <f t="shared" si="276"/>
        <v>10</v>
      </c>
      <c r="Q4002" s="11" t="s">
        <v>8315</v>
      </c>
      <c r="R4002" t="s">
        <v>8316</v>
      </c>
      <c r="S4002" s="17">
        <f t="shared" si="277"/>
        <v>42437.64534722222</v>
      </c>
      <c r="T4002" s="17">
        <f t="shared" si="278"/>
        <v>42497.603680555556</v>
      </c>
      <c r="U4002">
        <f t="shared" si="283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5"/>
        <v>38</v>
      </c>
      <c r="P4003">
        <f t="shared" si="276"/>
        <v>32.36</v>
      </c>
      <c r="Q4003" s="11" t="s">
        <v>8315</v>
      </c>
      <c r="R4003" t="s">
        <v>8316</v>
      </c>
      <c r="S4003" s="17">
        <f t="shared" si="277"/>
        <v>42775.964212962965</v>
      </c>
      <c r="T4003" s="17">
        <f t="shared" si="278"/>
        <v>42795.791666666672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5"/>
        <v>2</v>
      </c>
      <c r="P4004">
        <f t="shared" si="276"/>
        <v>5.75</v>
      </c>
      <c r="Q4004" s="11" t="s">
        <v>8315</v>
      </c>
      <c r="R4004" t="s">
        <v>8316</v>
      </c>
      <c r="S4004" s="17">
        <f t="shared" si="277"/>
        <v>41879.043530092589</v>
      </c>
      <c r="T4004" s="17">
        <f t="shared" si="278"/>
        <v>41909.043530092589</v>
      </c>
      <c r="U4004">
        <f t="shared" ref="U4004:U4009" si="284">YEAR(S4004)</f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5"/>
        <v>10</v>
      </c>
      <c r="P4005">
        <f t="shared" si="276"/>
        <v>100.5</v>
      </c>
      <c r="Q4005" s="11" t="s">
        <v>8315</v>
      </c>
      <c r="R4005" t="s">
        <v>8316</v>
      </c>
      <c r="S4005" s="17">
        <f t="shared" si="277"/>
        <v>42020.587349537032</v>
      </c>
      <c r="T4005" s="17">
        <f t="shared" si="278"/>
        <v>42050.587349537032</v>
      </c>
      <c r="U4005">
        <f t="shared" si="28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5"/>
        <v>0</v>
      </c>
      <c r="P4006">
        <f t="shared" si="276"/>
        <v>1</v>
      </c>
      <c r="Q4006" s="11" t="s">
        <v>8315</v>
      </c>
      <c r="R4006" t="s">
        <v>8316</v>
      </c>
      <c r="S4006" s="17">
        <f t="shared" si="277"/>
        <v>41890.16269675926</v>
      </c>
      <c r="T4006" s="17">
        <f t="shared" si="278"/>
        <v>41920.16269675926</v>
      </c>
      <c r="U4006">
        <f t="shared" si="28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5"/>
        <v>1</v>
      </c>
      <c r="P4007">
        <f t="shared" si="276"/>
        <v>20</v>
      </c>
      <c r="Q4007" s="11" t="s">
        <v>8315</v>
      </c>
      <c r="R4007" t="s">
        <v>8316</v>
      </c>
      <c r="S4007" s="17">
        <f t="shared" si="277"/>
        <v>41872.807696759257</v>
      </c>
      <c r="T4007" s="17">
        <f t="shared" si="278"/>
        <v>41932.807696759257</v>
      </c>
      <c r="U4007">
        <f t="shared" si="28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5"/>
        <v>0</v>
      </c>
      <c r="P4008">
        <f t="shared" si="276"/>
        <v>2</v>
      </c>
      <c r="Q4008" s="11" t="s">
        <v>8315</v>
      </c>
      <c r="R4008" t="s">
        <v>8316</v>
      </c>
      <c r="S4008" s="17">
        <f t="shared" si="277"/>
        <v>42391.772997685184</v>
      </c>
      <c r="T4008" s="17">
        <f t="shared" si="278"/>
        <v>42416.772997685184</v>
      </c>
      <c r="U4008">
        <f t="shared" si="28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5"/>
        <v>0</v>
      </c>
      <c r="P4009">
        <f t="shared" si="276"/>
        <v>5</v>
      </c>
      <c r="Q4009" s="11" t="s">
        <v>8315</v>
      </c>
      <c r="R4009" t="s">
        <v>8316</v>
      </c>
      <c r="S4009" s="17">
        <f t="shared" si="277"/>
        <v>41848.772928240738</v>
      </c>
      <c r="T4009" s="17">
        <f t="shared" si="278"/>
        <v>41877.686111111114</v>
      </c>
      <c r="U4009">
        <f t="shared" si="28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5"/>
        <v>6</v>
      </c>
      <c r="P4010">
        <f t="shared" si="276"/>
        <v>15</v>
      </c>
      <c r="Q4010" s="11" t="s">
        <v>8315</v>
      </c>
      <c r="R4010" t="s">
        <v>8316</v>
      </c>
      <c r="S4010" s="17">
        <f t="shared" si="277"/>
        <v>42177.964201388888</v>
      </c>
      <c r="T4010" s="17">
        <f t="shared" si="278"/>
        <v>42207.964201388888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5"/>
        <v>4</v>
      </c>
      <c r="P4011">
        <f t="shared" si="276"/>
        <v>25</v>
      </c>
      <c r="Q4011" s="11" t="s">
        <v>8315</v>
      </c>
      <c r="R4011" t="s">
        <v>8316</v>
      </c>
      <c r="S4011" s="17">
        <f t="shared" si="277"/>
        <v>41851.700925925928</v>
      </c>
      <c r="T4011" s="17">
        <f t="shared" si="278"/>
        <v>41891.700925925928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5"/>
        <v>24</v>
      </c>
      <c r="P4012">
        <f t="shared" si="276"/>
        <v>45.84</v>
      </c>
      <c r="Q4012" s="11" t="s">
        <v>8315</v>
      </c>
      <c r="R4012" t="s">
        <v>8316</v>
      </c>
      <c r="S4012" s="17">
        <f t="shared" si="277"/>
        <v>41921.770439814813</v>
      </c>
      <c r="T4012" s="17">
        <f t="shared" si="278"/>
        <v>41938.770439814813</v>
      </c>
      <c r="U4012">
        <f>YEAR(S4012)</f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5"/>
        <v>8</v>
      </c>
      <c r="P4013">
        <f t="shared" si="276"/>
        <v>4.75</v>
      </c>
      <c r="Q4013" s="11" t="s">
        <v>8315</v>
      </c>
      <c r="R4013" t="s">
        <v>8316</v>
      </c>
      <c r="S4013" s="17">
        <f t="shared" si="277"/>
        <v>42002.54488425926</v>
      </c>
      <c r="T4013" s="17">
        <f t="shared" si="278"/>
        <v>42032.54488425926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5"/>
        <v>0</v>
      </c>
      <c r="P4014">
        <f t="shared" si="276"/>
        <v>0</v>
      </c>
      <c r="Q4014" s="11" t="s">
        <v>8315</v>
      </c>
      <c r="R4014" t="s">
        <v>8316</v>
      </c>
      <c r="S4014" s="17">
        <f t="shared" si="277"/>
        <v>42096.544548611113</v>
      </c>
      <c r="T4014" s="17">
        <f t="shared" si="278"/>
        <v>42126.544548611113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5"/>
        <v>1</v>
      </c>
      <c r="P4015">
        <f t="shared" si="276"/>
        <v>13</v>
      </c>
      <c r="Q4015" s="11" t="s">
        <v>8315</v>
      </c>
      <c r="R4015" t="s">
        <v>8316</v>
      </c>
      <c r="S4015" s="17">
        <f t="shared" si="277"/>
        <v>42021.301192129627</v>
      </c>
      <c r="T4015" s="17">
        <f t="shared" si="278"/>
        <v>42051.301192129627</v>
      </c>
      <c r="U4015">
        <f t="shared" ref="U4015:U4017" si="285">YEAR(S4015)</f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5"/>
        <v>0</v>
      </c>
      <c r="P4016">
        <f t="shared" si="276"/>
        <v>0</v>
      </c>
      <c r="Q4016" s="11" t="s">
        <v>8315</v>
      </c>
      <c r="R4016" t="s">
        <v>8316</v>
      </c>
      <c r="S4016" s="17">
        <f t="shared" si="277"/>
        <v>42419.246168981481</v>
      </c>
      <c r="T4016" s="17">
        <f t="shared" si="278"/>
        <v>42434.246168981481</v>
      </c>
      <c r="U4016">
        <f t="shared" si="285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5"/>
        <v>0</v>
      </c>
      <c r="P4017">
        <f t="shared" si="276"/>
        <v>1</v>
      </c>
      <c r="Q4017" s="11" t="s">
        <v>8315</v>
      </c>
      <c r="R4017" t="s">
        <v>8316</v>
      </c>
      <c r="S4017" s="17">
        <f t="shared" si="277"/>
        <v>42174.780821759254</v>
      </c>
      <c r="T4017" s="17">
        <f t="shared" si="278"/>
        <v>42204.780821759254</v>
      </c>
      <c r="U4017">
        <f t="shared" si="285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5"/>
        <v>14</v>
      </c>
      <c r="P4018">
        <f t="shared" si="276"/>
        <v>10</v>
      </c>
      <c r="Q4018" s="11" t="s">
        <v>8315</v>
      </c>
      <c r="R4018" t="s">
        <v>8316</v>
      </c>
      <c r="S4018" s="17">
        <f t="shared" si="277"/>
        <v>41869.872685185182</v>
      </c>
      <c r="T4018" s="17">
        <f t="shared" si="278"/>
        <v>41899.872685185182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5"/>
        <v>1</v>
      </c>
      <c r="P4019">
        <f t="shared" si="276"/>
        <v>52.5</v>
      </c>
      <c r="Q4019" s="11" t="s">
        <v>8315</v>
      </c>
      <c r="R4019" t="s">
        <v>8316</v>
      </c>
      <c r="S4019" s="17">
        <f t="shared" si="277"/>
        <v>41856.672152777777</v>
      </c>
      <c r="T4019" s="17">
        <f t="shared" si="278"/>
        <v>41886.672152777777</v>
      </c>
      <c r="U4019">
        <f>YEAR(S4019)</f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5"/>
        <v>9</v>
      </c>
      <c r="P4020">
        <f t="shared" si="276"/>
        <v>32.5</v>
      </c>
      <c r="Q4020" s="11" t="s">
        <v>8315</v>
      </c>
      <c r="R4020" t="s">
        <v>8316</v>
      </c>
      <c r="S4020" s="17">
        <f t="shared" si="277"/>
        <v>42620.91097222222</v>
      </c>
      <c r="T4020" s="17">
        <f t="shared" si="278"/>
        <v>42650.91097222222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5"/>
        <v>1</v>
      </c>
      <c r="P4021">
        <f t="shared" si="276"/>
        <v>7.25</v>
      </c>
      <c r="Q4021" s="11" t="s">
        <v>8315</v>
      </c>
      <c r="R4021" t="s">
        <v>8316</v>
      </c>
      <c r="S4021" s="17">
        <f t="shared" si="277"/>
        <v>42417.675879629634</v>
      </c>
      <c r="T4021" s="17">
        <f t="shared" si="278"/>
        <v>42475.686111111107</v>
      </c>
      <c r="U4021">
        <f t="shared" ref="U4021:U4026" si="286">YEAR(S4021)</f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5"/>
        <v>17</v>
      </c>
      <c r="P4022">
        <f t="shared" si="276"/>
        <v>33.33</v>
      </c>
      <c r="Q4022" s="11" t="s">
        <v>8315</v>
      </c>
      <c r="R4022" t="s">
        <v>8316</v>
      </c>
      <c r="S4022" s="17">
        <f t="shared" si="277"/>
        <v>42057.190960648149</v>
      </c>
      <c r="T4022" s="17">
        <f t="shared" si="278"/>
        <v>42087.149293981478</v>
      </c>
      <c r="U4022">
        <f t="shared" si="286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5"/>
        <v>1</v>
      </c>
      <c r="P4023">
        <f t="shared" si="276"/>
        <v>62.5</v>
      </c>
      <c r="Q4023" s="11" t="s">
        <v>8315</v>
      </c>
      <c r="R4023" t="s">
        <v>8316</v>
      </c>
      <c r="S4023" s="17">
        <f t="shared" si="277"/>
        <v>41878.911550925928</v>
      </c>
      <c r="T4023" s="17">
        <f t="shared" si="278"/>
        <v>41938.911550925928</v>
      </c>
      <c r="U4023">
        <f t="shared" si="286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5"/>
        <v>70</v>
      </c>
      <c r="P4024">
        <f t="shared" si="276"/>
        <v>63.56</v>
      </c>
      <c r="Q4024" s="11" t="s">
        <v>8315</v>
      </c>
      <c r="R4024" t="s">
        <v>8316</v>
      </c>
      <c r="S4024" s="17">
        <f t="shared" si="277"/>
        <v>41990.584108796291</v>
      </c>
      <c r="T4024" s="17">
        <f t="shared" si="278"/>
        <v>42036.120833333334</v>
      </c>
      <c r="U4024">
        <f t="shared" si="286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5"/>
        <v>0</v>
      </c>
      <c r="P4025">
        <f t="shared" si="276"/>
        <v>0</v>
      </c>
      <c r="Q4025" s="11" t="s">
        <v>8315</v>
      </c>
      <c r="R4025" t="s">
        <v>8316</v>
      </c>
      <c r="S4025" s="17">
        <f t="shared" si="277"/>
        <v>42408.999571759254</v>
      </c>
      <c r="T4025" s="17">
        <f t="shared" si="278"/>
        <v>42453.957905092597</v>
      </c>
      <c r="U4025">
        <f t="shared" si="286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5"/>
        <v>1</v>
      </c>
      <c r="P4026">
        <f t="shared" si="276"/>
        <v>10</v>
      </c>
      <c r="Q4026" s="11" t="s">
        <v>8315</v>
      </c>
      <c r="R4026" t="s">
        <v>8316</v>
      </c>
      <c r="S4026" s="17">
        <f t="shared" si="277"/>
        <v>42217.670104166667</v>
      </c>
      <c r="T4026" s="17">
        <f t="shared" si="278"/>
        <v>42247.670104166667</v>
      </c>
      <c r="U4026">
        <f t="shared" si="286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5"/>
        <v>5</v>
      </c>
      <c r="P4027">
        <f t="shared" si="276"/>
        <v>62.5</v>
      </c>
      <c r="Q4027" s="11" t="s">
        <v>8315</v>
      </c>
      <c r="R4027" t="s">
        <v>8316</v>
      </c>
      <c r="S4027" s="17">
        <f t="shared" si="277"/>
        <v>42151.237685185188</v>
      </c>
      <c r="T4027" s="17">
        <f t="shared" si="278"/>
        <v>42211.237685185188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5"/>
        <v>0</v>
      </c>
      <c r="P4028">
        <f t="shared" si="276"/>
        <v>0</v>
      </c>
      <c r="Q4028" s="11" t="s">
        <v>8315</v>
      </c>
      <c r="R4028" t="s">
        <v>8316</v>
      </c>
      <c r="S4028" s="17">
        <f t="shared" si="277"/>
        <v>42282.655543981484</v>
      </c>
      <c r="T4028" s="17">
        <f t="shared" si="278"/>
        <v>42342.697210648148</v>
      </c>
      <c r="U4028">
        <f t="shared" ref="U4028:U4034" si="287">YEAR(S4028)</f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5"/>
        <v>7</v>
      </c>
      <c r="P4029">
        <f t="shared" si="276"/>
        <v>30.71</v>
      </c>
      <c r="Q4029" s="11" t="s">
        <v>8315</v>
      </c>
      <c r="R4029" t="s">
        <v>8316</v>
      </c>
      <c r="S4029" s="17">
        <f t="shared" si="277"/>
        <v>42768.97084490741</v>
      </c>
      <c r="T4029" s="17">
        <f t="shared" si="278"/>
        <v>42789.041666666672</v>
      </c>
      <c r="U4029">
        <f t="shared" si="287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5"/>
        <v>28</v>
      </c>
      <c r="P4030">
        <f t="shared" si="276"/>
        <v>51</v>
      </c>
      <c r="Q4030" s="11" t="s">
        <v>8315</v>
      </c>
      <c r="R4030" t="s">
        <v>8316</v>
      </c>
      <c r="S4030" s="17">
        <f t="shared" si="277"/>
        <v>41765.938657407409</v>
      </c>
      <c r="T4030" s="17">
        <f t="shared" si="278"/>
        <v>41795.938657407409</v>
      </c>
      <c r="U4030">
        <f t="shared" si="287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5"/>
        <v>0</v>
      </c>
      <c r="P4031">
        <f t="shared" si="276"/>
        <v>0</v>
      </c>
      <c r="Q4031" s="11" t="s">
        <v>8315</v>
      </c>
      <c r="R4031" t="s">
        <v>8316</v>
      </c>
      <c r="S4031" s="17">
        <f t="shared" si="277"/>
        <v>42322.025115740747</v>
      </c>
      <c r="T4031" s="17">
        <f t="shared" si="278"/>
        <v>42352.025115740747</v>
      </c>
      <c r="U4031">
        <f t="shared" si="287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5"/>
        <v>16</v>
      </c>
      <c r="P4032">
        <f t="shared" si="276"/>
        <v>66.67</v>
      </c>
      <c r="Q4032" s="11" t="s">
        <v>8315</v>
      </c>
      <c r="R4032" t="s">
        <v>8316</v>
      </c>
      <c r="S4032" s="17">
        <f t="shared" si="277"/>
        <v>42374.655081018514</v>
      </c>
      <c r="T4032" s="17">
        <f t="shared" si="278"/>
        <v>42403.784027777772</v>
      </c>
      <c r="U4032">
        <f t="shared" si="287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5"/>
        <v>0</v>
      </c>
      <c r="P4033">
        <f t="shared" si="276"/>
        <v>0</v>
      </c>
      <c r="Q4033" s="11" t="s">
        <v>8315</v>
      </c>
      <c r="R4033" t="s">
        <v>8316</v>
      </c>
      <c r="S4033" s="17">
        <f t="shared" si="277"/>
        <v>41941.585231481484</v>
      </c>
      <c r="T4033" s="17">
        <f t="shared" si="278"/>
        <v>41991.626898148148</v>
      </c>
      <c r="U4033">
        <f t="shared" si="287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8">ROUND(E4034/D4034*100,0)</f>
        <v>7</v>
      </c>
      <c r="P4034">
        <f t="shared" si="276"/>
        <v>59</v>
      </c>
      <c r="Q4034" s="11" t="s">
        <v>8315</v>
      </c>
      <c r="R4034" t="s">
        <v>8316</v>
      </c>
      <c r="S4034" s="17">
        <f t="shared" si="277"/>
        <v>42293.809212962966</v>
      </c>
      <c r="T4034" s="17">
        <f t="shared" si="278"/>
        <v>42353.85087962963</v>
      </c>
      <c r="U4034">
        <f t="shared" si="287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8"/>
        <v>26</v>
      </c>
      <c r="P4035">
        <f t="shared" ref="P4035:P4098" si="289">IFERROR(ROUND(E4035/L4035,2),0)</f>
        <v>65.34</v>
      </c>
      <c r="Q4035" s="11" t="s">
        <v>8315</v>
      </c>
      <c r="R4035" t="s">
        <v>8316</v>
      </c>
      <c r="S4035" s="17">
        <f t="shared" ref="S4035:S4098" si="290">(((J4035/60)/60)/24)+DATE(1970,1,1)</f>
        <v>42614.268796296295</v>
      </c>
      <c r="T4035" s="17">
        <f t="shared" ref="T4035:T4098" si="291">(((I4035/60)/60)/24)+DATE(1970,1,1)</f>
        <v>42645.375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8"/>
        <v>1</v>
      </c>
      <c r="P4036">
        <f t="shared" si="289"/>
        <v>100</v>
      </c>
      <c r="Q4036" s="11" t="s">
        <v>8315</v>
      </c>
      <c r="R4036" t="s">
        <v>8316</v>
      </c>
      <c r="S4036" s="17">
        <f t="shared" si="290"/>
        <v>42067.947337962964</v>
      </c>
      <c r="T4036" s="17">
        <f t="shared" si="291"/>
        <v>42097.905671296292</v>
      </c>
      <c r="U4036">
        <f t="shared" ref="U4036:U4042" si="292">YEAR(S4036)</f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8"/>
        <v>37</v>
      </c>
      <c r="P4037">
        <f t="shared" si="289"/>
        <v>147.4</v>
      </c>
      <c r="Q4037" s="11" t="s">
        <v>8315</v>
      </c>
      <c r="R4037" t="s">
        <v>8316</v>
      </c>
      <c r="S4037" s="17">
        <f t="shared" si="290"/>
        <v>41903.882951388885</v>
      </c>
      <c r="T4037" s="17">
        <f t="shared" si="291"/>
        <v>41933.882951388885</v>
      </c>
      <c r="U4037">
        <f t="shared" si="292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8"/>
        <v>47</v>
      </c>
      <c r="P4038">
        <f t="shared" si="289"/>
        <v>166.06</v>
      </c>
      <c r="Q4038" s="11" t="s">
        <v>8315</v>
      </c>
      <c r="R4038" t="s">
        <v>8316</v>
      </c>
      <c r="S4038" s="17">
        <f t="shared" si="290"/>
        <v>41804.937083333331</v>
      </c>
      <c r="T4038" s="17">
        <f t="shared" si="291"/>
        <v>41821.9375</v>
      </c>
      <c r="U4038">
        <f t="shared" si="292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8"/>
        <v>11</v>
      </c>
      <c r="P4039">
        <f t="shared" si="289"/>
        <v>40</v>
      </c>
      <c r="Q4039" s="11" t="s">
        <v>8315</v>
      </c>
      <c r="R4039" t="s">
        <v>8316</v>
      </c>
      <c r="S4039" s="17">
        <f t="shared" si="290"/>
        <v>42497.070775462969</v>
      </c>
      <c r="T4039" s="17">
        <f t="shared" si="291"/>
        <v>42514.600694444445</v>
      </c>
      <c r="U4039">
        <f t="shared" si="292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8"/>
        <v>12</v>
      </c>
      <c r="P4040">
        <f t="shared" si="289"/>
        <v>75.25</v>
      </c>
      <c r="Q4040" s="11" t="s">
        <v>8315</v>
      </c>
      <c r="R4040" t="s">
        <v>8316</v>
      </c>
      <c r="S4040" s="17">
        <f t="shared" si="290"/>
        <v>41869.798726851855</v>
      </c>
      <c r="T4040" s="17">
        <f t="shared" si="291"/>
        <v>41929.798726851855</v>
      </c>
      <c r="U4040">
        <f t="shared" si="292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8"/>
        <v>60</v>
      </c>
      <c r="P4041">
        <f t="shared" si="289"/>
        <v>60</v>
      </c>
      <c r="Q4041" s="11" t="s">
        <v>8315</v>
      </c>
      <c r="R4041" t="s">
        <v>8316</v>
      </c>
      <c r="S4041" s="17">
        <f t="shared" si="290"/>
        <v>42305.670914351853</v>
      </c>
      <c r="T4041" s="17">
        <f t="shared" si="291"/>
        <v>42339.249305555553</v>
      </c>
      <c r="U4041">
        <f t="shared" si="292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8"/>
        <v>31</v>
      </c>
      <c r="P4042">
        <f t="shared" si="289"/>
        <v>1250</v>
      </c>
      <c r="Q4042" s="11" t="s">
        <v>8315</v>
      </c>
      <c r="R4042" t="s">
        <v>8316</v>
      </c>
      <c r="S4042" s="17">
        <f t="shared" si="290"/>
        <v>42144.231527777782</v>
      </c>
      <c r="T4042" s="17">
        <f t="shared" si="291"/>
        <v>42203.125</v>
      </c>
      <c r="U4042">
        <f t="shared" si="292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8"/>
        <v>0</v>
      </c>
      <c r="P4043">
        <f t="shared" si="289"/>
        <v>10.5</v>
      </c>
      <c r="Q4043" s="11" t="s">
        <v>8315</v>
      </c>
      <c r="R4043" t="s">
        <v>8316</v>
      </c>
      <c r="S4043" s="17">
        <f t="shared" si="290"/>
        <v>42559.474004629628</v>
      </c>
      <c r="T4043" s="17">
        <f t="shared" si="291"/>
        <v>42619.474004629628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8"/>
        <v>0</v>
      </c>
      <c r="P4044">
        <f t="shared" si="289"/>
        <v>7</v>
      </c>
      <c r="Q4044" s="11" t="s">
        <v>8315</v>
      </c>
      <c r="R4044" t="s">
        <v>8316</v>
      </c>
      <c r="S4044" s="17">
        <f t="shared" si="290"/>
        <v>41995.084074074075</v>
      </c>
      <c r="T4044" s="17">
        <f t="shared" si="291"/>
        <v>42024.802777777775</v>
      </c>
      <c r="U4044">
        <f>YEAR(S4044)</f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8"/>
        <v>0</v>
      </c>
      <c r="P4045">
        <f t="shared" si="289"/>
        <v>0</v>
      </c>
      <c r="Q4045" s="11" t="s">
        <v>8315</v>
      </c>
      <c r="R4045" t="s">
        <v>8316</v>
      </c>
      <c r="S4045" s="17">
        <f t="shared" si="290"/>
        <v>41948.957465277781</v>
      </c>
      <c r="T4045" s="17">
        <f t="shared" si="291"/>
        <v>41963.957465277781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8"/>
        <v>38</v>
      </c>
      <c r="P4046">
        <f t="shared" si="289"/>
        <v>56.25</v>
      </c>
      <c r="Q4046" s="11" t="s">
        <v>8315</v>
      </c>
      <c r="R4046" t="s">
        <v>8316</v>
      </c>
      <c r="S4046" s="17">
        <f t="shared" si="290"/>
        <v>42074.219699074078</v>
      </c>
      <c r="T4046" s="17">
        <f t="shared" si="291"/>
        <v>42104.208333333328</v>
      </c>
      <c r="U4046">
        <f>YEAR(S4046)</f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8"/>
        <v>0</v>
      </c>
      <c r="P4047">
        <f t="shared" si="289"/>
        <v>1</v>
      </c>
      <c r="Q4047" s="11" t="s">
        <v>8315</v>
      </c>
      <c r="R4047" t="s">
        <v>8316</v>
      </c>
      <c r="S4047" s="17">
        <f t="shared" si="290"/>
        <v>41842.201261574075</v>
      </c>
      <c r="T4047" s="17">
        <f t="shared" si="291"/>
        <v>41872.201261574075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8"/>
        <v>8</v>
      </c>
      <c r="P4048">
        <f t="shared" si="289"/>
        <v>38.33</v>
      </c>
      <c r="Q4048" s="11" t="s">
        <v>8315</v>
      </c>
      <c r="R4048" t="s">
        <v>8316</v>
      </c>
      <c r="S4048" s="17">
        <f t="shared" si="290"/>
        <v>41904.650578703702</v>
      </c>
      <c r="T4048" s="17">
        <f t="shared" si="291"/>
        <v>41934.650578703702</v>
      </c>
      <c r="U4048">
        <f t="shared" ref="U4048:U4049" si="293">YEAR(S4048)</f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8"/>
        <v>2</v>
      </c>
      <c r="P4049">
        <f t="shared" si="289"/>
        <v>27.5</v>
      </c>
      <c r="Q4049" s="11" t="s">
        <v>8315</v>
      </c>
      <c r="R4049" t="s">
        <v>8316</v>
      </c>
      <c r="S4049" s="17">
        <f t="shared" si="290"/>
        <v>41991.022488425922</v>
      </c>
      <c r="T4049" s="17">
        <f t="shared" si="291"/>
        <v>42015.041666666672</v>
      </c>
      <c r="U4049">
        <f t="shared" si="293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8"/>
        <v>18</v>
      </c>
      <c r="P4050">
        <f t="shared" si="289"/>
        <v>32.979999999999997</v>
      </c>
      <c r="Q4050" s="11" t="s">
        <v>8315</v>
      </c>
      <c r="R4050" t="s">
        <v>8316</v>
      </c>
      <c r="S4050" s="17">
        <f t="shared" si="290"/>
        <v>42436.509108796294</v>
      </c>
      <c r="T4050" s="17">
        <f t="shared" si="291"/>
        <v>42471.467442129629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8"/>
        <v>0</v>
      </c>
      <c r="P4051">
        <f t="shared" si="289"/>
        <v>16</v>
      </c>
      <c r="Q4051" s="11" t="s">
        <v>8315</v>
      </c>
      <c r="R4051" t="s">
        <v>8316</v>
      </c>
      <c r="S4051" s="17">
        <f t="shared" si="290"/>
        <v>42169.958506944444</v>
      </c>
      <c r="T4051" s="17">
        <f t="shared" si="291"/>
        <v>42199.958506944444</v>
      </c>
      <c r="U4051">
        <f t="shared" ref="U4051:U4054" si="294">YEAR(S4051)</f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8"/>
        <v>0</v>
      </c>
      <c r="P4052">
        <f t="shared" si="289"/>
        <v>1</v>
      </c>
      <c r="Q4052" s="11" t="s">
        <v>8315</v>
      </c>
      <c r="R4052" t="s">
        <v>8316</v>
      </c>
      <c r="S4052" s="17">
        <f t="shared" si="290"/>
        <v>41905.636469907404</v>
      </c>
      <c r="T4052" s="17">
        <f t="shared" si="291"/>
        <v>41935.636469907404</v>
      </c>
      <c r="U4052">
        <f t="shared" si="294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8"/>
        <v>0</v>
      </c>
      <c r="P4053">
        <f t="shared" si="289"/>
        <v>0</v>
      </c>
      <c r="Q4053" s="11" t="s">
        <v>8315</v>
      </c>
      <c r="R4053" t="s">
        <v>8316</v>
      </c>
      <c r="S4053" s="17">
        <f t="shared" si="290"/>
        <v>41761.810150462967</v>
      </c>
      <c r="T4053" s="17">
        <f t="shared" si="291"/>
        <v>41768.286805555559</v>
      </c>
      <c r="U4053">
        <f t="shared" si="294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8"/>
        <v>38</v>
      </c>
      <c r="P4054">
        <f t="shared" si="289"/>
        <v>86.62</v>
      </c>
      <c r="Q4054" s="11" t="s">
        <v>8315</v>
      </c>
      <c r="R4054" t="s">
        <v>8316</v>
      </c>
      <c r="S4054" s="17">
        <f t="shared" si="290"/>
        <v>41865.878657407404</v>
      </c>
      <c r="T4054" s="17">
        <f t="shared" si="291"/>
        <v>41925.878657407404</v>
      </c>
      <c r="U4054">
        <f t="shared" si="294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8"/>
        <v>22</v>
      </c>
      <c r="P4055">
        <f t="shared" si="289"/>
        <v>55</v>
      </c>
      <c r="Q4055" s="11" t="s">
        <v>8315</v>
      </c>
      <c r="R4055" t="s">
        <v>8316</v>
      </c>
      <c r="S4055" s="17">
        <f t="shared" si="290"/>
        <v>41928.690138888887</v>
      </c>
      <c r="T4055" s="17">
        <f t="shared" si="291"/>
        <v>41958.833333333328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8"/>
        <v>0</v>
      </c>
      <c r="P4056">
        <f t="shared" si="289"/>
        <v>0</v>
      </c>
      <c r="Q4056" s="11" t="s">
        <v>8315</v>
      </c>
      <c r="R4056" t="s">
        <v>8316</v>
      </c>
      <c r="S4056" s="17">
        <f t="shared" si="290"/>
        <v>42613.841261574074</v>
      </c>
      <c r="T4056" s="17">
        <f t="shared" si="291"/>
        <v>42644.166666666672</v>
      </c>
      <c r="U4056">
        <f>YEAR(S4056)</f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8"/>
        <v>18</v>
      </c>
      <c r="P4057">
        <f t="shared" si="289"/>
        <v>41.95</v>
      </c>
      <c r="Q4057" s="11" t="s">
        <v>8315</v>
      </c>
      <c r="R4057" t="s">
        <v>8316</v>
      </c>
      <c r="S4057" s="17">
        <f t="shared" si="290"/>
        <v>41779.648506944446</v>
      </c>
      <c r="T4057" s="17">
        <f t="shared" si="291"/>
        <v>41809.648506944446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8"/>
        <v>53</v>
      </c>
      <c r="P4058">
        <f t="shared" si="289"/>
        <v>88.33</v>
      </c>
      <c r="Q4058" s="11" t="s">
        <v>8315</v>
      </c>
      <c r="R4058" t="s">
        <v>8316</v>
      </c>
      <c r="S4058" s="17">
        <f t="shared" si="290"/>
        <v>42534.933321759265</v>
      </c>
      <c r="T4058" s="17">
        <f t="shared" si="291"/>
        <v>42554.832638888889</v>
      </c>
      <c r="U4058">
        <f>YEAR(S4058)</f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8"/>
        <v>22</v>
      </c>
      <c r="P4059">
        <f t="shared" si="289"/>
        <v>129.16999999999999</v>
      </c>
      <c r="Q4059" s="11" t="s">
        <v>8315</v>
      </c>
      <c r="R4059" t="s">
        <v>8316</v>
      </c>
      <c r="S4059" s="17">
        <f t="shared" si="290"/>
        <v>42310.968518518523</v>
      </c>
      <c r="T4059" s="17">
        <f t="shared" si="291"/>
        <v>42333.958333333328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8"/>
        <v>3</v>
      </c>
      <c r="P4060">
        <f t="shared" si="289"/>
        <v>23.75</v>
      </c>
      <c r="Q4060" s="11" t="s">
        <v>8315</v>
      </c>
      <c r="R4060" t="s">
        <v>8316</v>
      </c>
      <c r="S4060" s="17">
        <f t="shared" si="290"/>
        <v>42446.060694444444</v>
      </c>
      <c r="T4060" s="17">
        <f t="shared" si="291"/>
        <v>42461.165972222225</v>
      </c>
      <c r="U4060">
        <f>YEAR(S4060)</f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8"/>
        <v>3</v>
      </c>
      <c r="P4061">
        <f t="shared" si="289"/>
        <v>35.71</v>
      </c>
      <c r="Q4061" s="11" t="s">
        <v>8315</v>
      </c>
      <c r="R4061" t="s">
        <v>8316</v>
      </c>
      <c r="S4061" s="17">
        <f t="shared" si="290"/>
        <v>41866.640648148146</v>
      </c>
      <c r="T4061" s="17">
        <f t="shared" si="291"/>
        <v>41898.125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8"/>
        <v>3</v>
      </c>
      <c r="P4062">
        <f t="shared" si="289"/>
        <v>57</v>
      </c>
      <c r="Q4062" s="11" t="s">
        <v>8315</v>
      </c>
      <c r="R4062" t="s">
        <v>8316</v>
      </c>
      <c r="S4062" s="17">
        <f t="shared" si="290"/>
        <v>41779.695092592592</v>
      </c>
      <c r="T4062" s="17">
        <f t="shared" si="291"/>
        <v>41813.666666666664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8"/>
        <v>0</v>
      </c>
      <c r="P4063">
        <f t="shared" si="289"/>
        <v>0</v>
      </c>
      <c r="Q4063" s="11" t="s">
        <v>8315</v>
      </c>
      <c r="R4063" t="s">
        <v>8316</v>
      </c>
      <c r="S4063" s="17">
        <f t="shared" si="290"/>
        <v>42421.141469907408</v>
      </c>
      <c r="T4063" s="17">
        <f t="shared" si="291"/>
        <v>42481.099803240737</v>
      </c>
      <c r="U4063">
        <f t="shared" ref="U4063:U4064" si="295">YEAR(S4063)</f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8"/>
        <v>2</v>
      </c>
      <c r="P4064">
        <f t="shared" si="289"/>
        <v>163.33000000000001</v>
      </c>
      <c r="Q4064" s="11" t="s">
        <v>8315</v>
      </c>
      <c r="R4064" t="s">
        <v>8316</v>
      </c>
      <c r="S4064" s="17">
        <f t="shared" si="290"/>
        <v>42523.739212962959</v>
      </c>
      <c r="T4064" s="17">
        <f t="shared" si="291"/>
        <v>42553.739212962959</v>
      </c>
      <c r="U4064">
        <f t="shared" si="295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8"/>
        <v>1</v>
      </c>
      <c r="P4065">
        <f t="shared" si="289"/>
        <v>15</v>
      </c>
      <c r="Q4065" s="11" t="s">
        <v>8315</v>
      </c>
      <c r="R4065" t="s">
        <v>8316</v>
      </c>
      <c r="S4065" s="17">
        <f t="shared" si="290"/>
        <v>41787.681527777779</v>
      </c>
      <c r="T4065" s="17">
        <f t="shared" si="291"/>
        <v>41817.681527777779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8"/>
        <v>19</v>
      </c>
      <c r="P4066">
        <f t="shared" si="289"/>
        <v>64.17</v>
      </c>
      <c r="Q4066" s="11" t="s">
        <v>8315</v>
      </c>
      <c r="R4066" t="s">
        <v>8316</v>
      </c>
      <c r="S4066" s="17">
        <f t="shared" si="290"/>
        <v>42093.588263888887</v>
      </c>
      <c r="T4066" s="17">
        <f t="shared" si="291"/>
        <v>42123.588263888887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8"/>
        <v>1</v>
      </c>
      <c r="P4067">
        <f t="shared" si="289"/>
        <v>6.75</v>
      </c>
      <c r="Q4067" s="11" t="s">
        <v>8315</v>
      </c>
      <c r="R4067" t="s">
        <v>8316</v>
      </c>
      <c r="S4067" s="17">
        <f t="shared" si="290"/>
        <v>41833.951516203706</v>
      </c>
      <c r="T4067" s="17">
        <f t="shared" si="291"/>
        <v>41863.951516203706</v>
      </c>
      <c r="U4067">
        <f t="shared" ref="U4067:U4070" si="296">YEAR(S4067)</f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8"/>
        <v>0</v>
      </c>
      <c r="P4068">
        <f t="shared" si="289"/>
        <v>25</v>
      </c>
      <c r="Q4068" s="11" t="s">
        <v>8315</v>
      </c>
      <c r="R4068" t="s">
        <v>8316</v>
      </c>
      <c r="S4068" s="17">
        <f t="shared" si="290"/>
        <v>42479.039212962962</v>
      </c>
      <c r="T4068" s="17">
        <f t="shared" si="291"/>
        <v>42509.039212962962</v>
      </c>
      <c r="U4068">
        <f t="shared" si="296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8"/>
        <v>61</v>
      </c>
      <c r="P4069">
        <f t="shared" si="289"/>
        <v>179.12</v>
      </c>
      <c r="Q4069" s="11" t="s">
        <v>8315</v>
      </c>
      <c r="R4069" t="s">
        <v>8316</v>
      </c>
      <c r="S4069" s="17">
        <f t="shared" si="290"/>
        <v>42235.117476851854</v>
      </c>
      <c r="T4069" s="17">
        <f t="shared" si="291"/>
        <v>42275.117476851854</v>
      </c>
      <c r="U4069">
        <f t="shared" si="296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8"/>
        <v>1</v>
      </c>
      <c r="P4070">
        <f t="shared" si="289"/>
        <v>34.950000000000003</v>
      </c>
      <c r="Q4070" s="11" t="s">
        <v>8315</v>
      </c>
      <c r="R4070" t="s">
        <v>8316</v>
      </c>
      <c r="S4070" s="17">
        <f t="shared" si="290"/>
        <v>42718.963599537034</v>
      </c>
      <c r="T4070" s="17">
        <f t="shared" si="291"/>
        <v>42748.961805555555</v>
      </c>
      <c r="U4070">
        <f t="shared" si="296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8"/>
        <v>34</v>
      </c>
      <c r="P4071">
        <f t="shared" si="289"/>
        <v>33.08</v>
      </c>
      <c r="Q4071" s="11" t="s">
        <v>8315</v>
      </c>
      <c r="R4071" t="s">
        <v>8316</v>
      </c>
      <c r="S4071" s="17">
        <f t="shared" si="290"/>
        <v>42022.661527777775</v>
      </c>
      <c r="T4071" s="17">
        <f t="shared" si="291"/>
        <v>42063.5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8"/>
        <v>17</v>
      </c>
      <c r="P4072">
        <f t="shared" si="289"/>
        <v>27.5</v>
      </c>
      <c r="Q4072" s="11" t="s">
        <v>8315</v>
      </c>
      <c r="R4072" t="s">
        <v>8316</v>
      </c>
      <c r="S4072" s="17">
        <f t="shared" si="290"/>
        <v>42031.666898148149</v>
      </c>
      <c r="T4072" s="17">
        <f t="shared" si="291"/>
        <v>42064.125</v>
      </c>
      <c r="U4072">
        <f>YEAR(S4072)</f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8"/>
        <v>0</v>
      </c>
      <c r="P4073">
        <f t="shared" si="289"/>
        <v>0</v>
      </c>
      <c r="Q4073" s="11" t="s">
        <v>8315</v>
      </c>
      <c r="R4073" t="s">
        <v>8316</v>
      </c>
      <c r="S4073" s="17">
        <f t="shared" si="290"/>
        <v>42700.804756944446</v>
      </c>
      <c r="T4073" s="17">
        <f t="shared" si="291"/>
        <v>42730.804756944446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8"/>
        <v>0</v>
      </c>
      <c r="P4074">
        <f t="shared" si="289"/>
        <v>2</v>
      </c>
      <c r="Q4074" s="11" t="s">
        <v>8315</v>
      </c>
      <c r="R4074" t="s">
        <v>8316</v>
      </c>
      <c r="S4074" s="17">
        <f t="shared" si="290"/>
        <v>41812.77443287037</v>
      </c>
      <c r="T4074" s="17">
        <f t="shared" si="291"/>
        <v>41872.77443287037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8"/>
        <v>1</v>
      </c>
      <c r="P4075">
        <f t="shared" si="289"/>
        <v>18.5</v>
      </c>
      <c r="Q4075" s="11" t="s">
        <v>8315</v>
      </c>
      <c r="R4075" t="s">
        <v>8316</v>
      </c>
      <c r="S4075" s="17">
        <f t="shared" si="290"/>
        <v>42078.34520833334</v>
      </c>
      <c r="T4075" s="17">
        <f t="shared" si="291"/>
        <v>42133.166666666672</v>
      </c>
      <c r="U4075">
        <f>YEAR(S4075)</f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8"/>
        <v>27</v>
      </c>
      <c r="P4076">
        <f t="shared" si="289"/>
        <v>35</v>
      </c>
      <c r="Q4076" s="11" t="s">
        <v>8315</v>
      </c>
      <c r="R4076" t="s">
        <v>8316</v>
      </c>
      <c r="S4076" s="17">
        <f t="shared" si="290"/>
        <v>42283.552951388891</v>
      </c>
      <c r="T4076" s="17">
        <f t="shared" si="291"/>
        <v>42313.594618055555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8"/>
        <v>29</v>
      </c>
      <c r="P4077">
        <f t="shared" si="289"/>
        <v>44.31</v>
      </c>
      <c r="Q4077" s="11" t="s">
        <v>8315</v>
      </c>
      <c r="R4077" t="s">
        <v>8316</v>
      </c>
      <c r="S4077" s="17">
        <f t="shared" si="290"/>
        <v>41779.045937499999</v>
      </c>
      <c r="T4077" s="17">
        <f t="shared" si="291"/>
        <v>41820.727777777778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8"/>
        <v>0</v>
      </c>
      <c r="P4078">
        <f t="shared" si="289"/>
        <v>0</v>
      </c>
      <c r="Q4078" s="11" t="s">
        <v>8315</v>
      </c>
      <c r="R4078" t="s">
        <v>8316</v>
      </c>
      <c r="S4078" s="17">
        <f t="shared" si="290"/>
        <v>41905.795706018522</v>
      </c>
      <c r="T4078" s="17">
        <f t="shared" si="291"/>
        <v>41933.82708333333</v>
      </c>
      <c r="U4078">
        <f t="shared" ref="U4078:U4079" si="297">YEAR(S4078)</f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8"/>
        <v>9</v>
      </c>
      <c r="P4079">
        <f t="shared" si="289"/>
        <v>222.5</v>
      </c>
      <c r="Q4079" s="11" t="s">
        <v>8315</v>
      </c>
      <c r="R4079" t="s">
        <v>8316</v>
      </c>
      <c r="S4079" s="17">
        <f t="shared" si="290"/>
        <v>42695.7105787037</v>
      </c>
      <c r="T4079" s="17">
        <f t="shared" si="291"/>
        <v>42725.7105787037</v>
      </c>
      <c r="U4079">
        <f t="shared" si="297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8"/>
        <v>0</v>
      </c>
      <c r="P4080">
        <f t="shared" si="289"/>
        <v>0</v>
      </c>
      <c r="Q4080" s="11" t="s">
        <v>8315</v>
      </c>
      <c r="R4080" t="s">
        <v>8316</v>
      </c>
      <c r="S4080" s="17">
        <f t="shared" si="290"/>
        <v>42732.787523148145</v>
      </c>
      <c r="T4080" s="17">
        <f t="shared" si="291"/>
        <v>42762.787523148145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8"/>
        <v>0</v>
      </c>
      <c r="P4081">
        <f t="shared" si="289"/>
        <v>5</v>
      </c>
      <c r="Q4081" s="11" t="s">
        <v>8315</v>
      </c>
      <c r="R4081" t="s">
        <v>8316</v>
      </c>
      <c r="S4081" s="17">
        <f t="shared" si="290"/>
        <v>42510.938900462963</v>
      </c>
      <c r="T4081" s="17">
        <f t="shared" si="291"/>
        <v>42540.938900462963</v>
      </c>
      <c r="U4081">
        <f t="shared" ref="U4081:U4085" si="298">YEAR(S4081)</f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8"/>
        <v>0</v>
      </c>
      <c r="P4082">
        <f t="shared" si="289"/>
        <v>0</v>
      </c>
      <c r="Q4082" s="11" t="s">
        <v>8315</v>
      </c>
      <c r="R4082" t="s">
        <v>8316</v>
      </c>
      <c r="S4082" s="17">
        <f t="shared" si="290"/>
        <v>42511.698101851856</v>
      </c>
      <c r="T4082" s="17">
        <f t="shared" si="291"/>
        <v>42535.787500000006</v>
      </c>
      <c r="U4082">
        <f t="shared" si="298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8"/>
        <v>16</v>
      </c>
      <c r="P4083">
        <f t="shared" si="289"/>
        <v>29.17</v>
      </c>
      <c r="Q4083" s="11" t="s">
        <v>8315</v>
      </c>
      <c r="R4083" t="s">
        <v>8316</v>
      </c>
      <c r="S4083" s="17">
        <f t="shared" si="290"/>
        <v>42041.581307870365</v>
      </c>
      <c r="T4083" s="17">
        <f t="shared" si="291"/>
        <v>42071.539641203708</v>
      </c>
      <c r="U4083">
        <f t="shared" si="298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8"/>
        <v>2</v>
      </c>
      <c r="P4084">
        <f t="shared" si="289"/>
        <v>1.5</v>
      </c>
      <c r="Q4084" s="11" t="s">
        <v>8315</v>
      </c>
      <c r="R4084" t="s">
        <v>8316</v>
      </c>
      <c r="S4084" s="17">
        <f t="shared" si="290"/>
        <v>42307.189270833333</v>
      </c>
      <c r="T4084" s="17">
        <f t="shared" si="291"/>
        <v>42322.958333333328</v>
      </c>
      <c r="U4084">
        <f t="shared" si="298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8"/>
        <v>22</v>
      </c>
      <c r="P4085">
        <f t="shared" si="289"/>
        <v>126.5</v>
      </c>
      <c r="Q4085" s="11" t="s">
        <v>8315</v>
      </c>
      <c r="R4085" t="s">
        <v>8316</v>
      </c>
      <c r="S4085" s="17">
        <f t="shared" si="290"/>
        <v>42353.761759259258</v>
      </c>
      <c r="T4085" s="17">
        <f t="shared" si="291"/>
        <v>42383.761759259258</v>
      </c>
      <c r="U4085">
        <f t="shared" si="298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8"/>
        <v>0</v>
      </c>
      <c r="P4086">
        <f t="shared" si="289"/>
        <v>10</v>
      </c>
      <c r="Q4086" s="11" t="s">
        <v>8315</v>
      </c>
      <c r="R4086" t="s">
        <v>8316</v>
      </c>
      <c r="S4086" s="17">
        <f t="shared" si="290"/>
        <v>42622.436412037037</v>
      </c>
      <c r="T4086" s="17">
        <f t="shared" si="291"/>
        <v>42652.436412037037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8"/>
        <v>0</v>
      </c>
      <c r="P4087">
        <f t="shared" si="289"/>
        <v>10</v>
      </c>
      <c r="Q4087" s="11" t="s">
        <v>8315</v>
      </c>
      <c r="R4087" t="s">
        <v>8316</v>
      </c>
      <c r="S4087" s="17">
        <f t="shared" si="290"/>
        <v>42058.603877314818</v>
      </c>
      <c r="T4087" s="17">
        <f t="shared" si="291"/>
        <v>42087.165972222225</v>
      </c>
      <c r="U4087">
        <f t="shared" ref="U4087:U4089" si="299">YEAR(S4087)</f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8"/>
        <v>5</v>
      </c>
      <c r="P4088">
        <f t="shared" si="289"/>
        <v>9.4</v>
      </c>
      <c r="Q4088" s="11" t="s">
        <v>8315</v>
      </c>
      <c r="R4088" t="s">
        <v>8316</v>
      </c>
      <c r="S4088" s="17">
        <f t="shared" si="290"/>
        <v>42304.940960648149</v>
      </c>
      <c r="T4088" s="17">
        <f t="shared" si="291"/>
        <v>42329.166666666672</v>
      </c>
      <c r="U4088">
        <f t="shared" si="29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8"/>
        <v>0</v>
      </c>
      <c r="P4089">
        <f t="shared" si="289"/>
        <v>0</v>
      </c>
      <c r="Q4089" s="11" t="s">
        <v>8315</v>
      </c>
      <c r="R4089" t="s">
        <v>8316</v>
      </c>
      <c r="S4089" s="17">
        <f t="shared" si="290"/>
        <v>42538.742893518516</v>
      </c>
      <c r="T4089" s="17">
        <f t="shared" si="291"/>
        <v>42568.742893518516</v>
      </c>
      <c r="U4089">
        <f t="shared" si="29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8"/>
        <v>11</v>
      </c>
      <c r="P4090">
        <f t="shared" si="289"/>
        <v>72</v>
      </c>
      <c r="Q4090" s="11" t="s">
        <v>8315</v>
      </c>
      <c r="R4090" t="s">
        <v>8316</v>
      </c>
      <c r="S4090" s="17">
        <f t="shared" si="290"/>
        <v>41990.612546296295</v>
      </c>
      <c r="T4090" s="17">
        <f t="shared" si="291"/>
        <v>42020.434722222228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8"/>
        <v>5</v>
      </c>
      <c r="P4091">
        <f t="shared" si="289"/>
        <v>30</v>
      </c>
      <c r="Q4091" s="11" t="s">
        <v>8315</v>
      </c>
      <c r="R4091" t="s">
        <v>8316</v>
      </c>
      <c r="S4091" s="17">
        <f t="shared" si="290"/>
        <v>42122.732499999998</v>
      </c>
      <c r="T4091" s="17">
        <f t="shared" si="291"/>
        <v>42155.732638888891</v>
      </c>
      <c r="U4091">
        <f t="shared" ref="U4091:U4094" si="300">YEAR(S4091)</f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8"/>
        <v>3</v>
      </c>
      <c r="P4092">
        <f t="shared" si="289"/>
        <v>10.67</v>
      </c>
      <c r="Q4092" s="11" t="s">
        <v>8315</v>
      </c>
      <c r="R4092" t="s">
        <v>8316</v>
      </c>
      <c r="S4092" s="17">
        <f t="shared" si="290"/>
        <v>42209.67288194444</v>
      </c>
      <c r="T4092" s="17">
        <f t="shared" si="291"/>
        <v>42223.625</v>
      </c>
      <c r="U4092">
        <f t="shared" si="300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8"/>
        <v>13</v>
      </c>
      <c r="P4093">
        <f t="shared" si="289"/>
        <v>25.5</v>
      </c>
      <c r="Q4093" s="11" t="s">
        <v>8315</v>
      </c>
      <c r="R4093" t="s">
        <v>8316</v>
      </c>
      <c r="S4093" s="17">
        <f t="shared" si="290"/>
        <v>41990.506377314814</v>
      </c>
      <c r="T4093" s="17">
        <f t="shared" si="291"/>
        <v>42020.506377314814</v>
      </c>
      <c r="U4093">
        <f t="shared" si="300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8"/>
        <v>0</v>
      </c>
      <c r="P4094">
        <f t="shared" si="289"/>
        <v>20</v>
      </c>
      <c r="Q4094" s="11" t="s">
        <v>8315</v>
      </c>
      <c r="R4094" t="s">
        <v>8316</v>
      </c>
      <c r="S4094" s="17">
        <f t="shared" si="290"/>
        <v>42039.194988425923</v>
      </c>
      <c r="T4094" s="17">
        <f t="shared" si="291"/>
        <v>42099.153321759266</v>
      </c>
      <c r="U4094">
        <f t="shared" si="300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8"/>
        <v>2</v>
      </c>
      <c r="P4095">
        <f t="shared" si="289"/>
        <v>15</v>
      </c>
      <c r="Q4095" s="11" t="s">
        <v>8315</v>
      </c>
      <c r="R4095" t="s">
        <v>8316</v>
      </c>
      <c r="S4095" s="17">
        <f t="shared" si="290"/>
        <v>42178.815891203703</v>
      </c>
      <c r="T4095" s="17">
        <f t="shared" si="291"/>
        <v>42238.815891203703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8"/>
        <v>37</v>
      </c>
      <c r="P4096">
        <f t="shared" si="289"/>
        <v>91.25</v>
      </c>
      <c r="Q4096" s="11" t="s">
        <v>8315</v>
      </c>
      <c r="R4096" t="s">
        <v>8316</v>
      </c>
      <c r="S4096" s="17">
        <f t="shared" si="290"/>
        <v>41890.086805555555</v>
      </c>
      <c r="T4096" s="17">
        <f t="shared" si="291"/>
        <v>41934.207638888889</v>
      </c>
      <c r="U4096">
        <f>YEAR(S4096)</f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8"/>
        <v>3</v>
      </c>
      <c r="P4097">
        <f t="shared" si="289"/>
        <v>800</v>
      </c>
      <c r="Q4097" s="11" t="s">
        <v>8315</v>
      </c>
      <c r="R4097" t="s">
        <v>8316</v>
      </c>
      <c r="S4097" s="17">
        <f t="shared" si="290"/>
        <v>42693.031828703708</v>
      </c>
      <c r="T4097" s="17">
        <f t="shared" si="291"/>
        <v>42723.031828703708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1">ROUND(E4098/D4098*100,0)</f>
        <v>11</v>
      </c>
      <c r="P4098">
        <f t="shared" si="289"/>
        <v>80</v>
      </c>
      <c r="Q4098" s="11" t="s">
        <v>8315</v>
      </c>
      <c r="R4098" t="s">
        <v>8316</v>
      </c>
      <c r="S4098" s="17">
        <f t="shared" si="290"/>
        <v>42750.530312499999</v>
      </c>
      <c r="T4098" s="17">
        <f t="shared" si="291"/>
        <v>42794.368749999994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1"/>
        <v>0</v>
      </c>
      <c r="P4099">
        <f t="shared" ref="P4099:P4115" si="302">IFERROR(ROUND(E4099/L4099,2),0)</f>
        <v>0</v>
      </c>
      <c r="Q4099" s="11" t="s">
        <v>8315</v>
      </c>
      <c r="R4099" t="s">
        <v>8316</v>
      </c>
      <c r="S4099" s="17">
        <f t="shared" ref="S4099:S4115" si="303">(((J4099/60)/60)/24)+DATE(1970,1,1)</f>
        <v>42344.824502314819</v>
      </c>
      <c r="T4099" s="17">
        <f t="shared" ref="T4099:T4115" si="304">(((I4099/60)/60)/24)+DATE(1970,1,1)</f>
        <v>42400.996527777781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1"/>
        <v>0</v>
      </c>
      <c r="P4100">
        <f t="shared" si="302"/>
        <v>0</v>
      </c>
      <c r="Q4100" s="11" t="s">
        <v>8315</v>
      </c>
      <c r="R4100" t="s">
        <v>8316</v>
      </c>
      <c r="S4100" s="17">
        <f t="shared" si="303"/>
        <v>42495.722187499996</v>
      </c>
      <c r="T4100" s="17">
        <f t="shared" si="304"/>
        <v>42525.722187499996</v>
      </c>
      <c r="U4100">
        <f t="shared" ref="U4100:U4105" si="305">YEAR(S4100)</f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1"/>
        <v>1</v>
      </c>
      <c r="P4101">
        <f t="shared" si="302"/>
        <v>50</v>
      </c>
      <c r="Q4101" s="11" t="s">
        <v>8315</v>
      </c>
      <c r="R4101" t="s">
        <v>8316</v>
      </c>
      <c r="S4101" s="17">
        <f t="shared" si="303"/>
        <v>42570.850381944445</v>
      </c>
      <c r="T4101" s="17">
        <f t="shared" si="304"/>
        <v>42615.850381944445</v>
      </c>
      <c r="U4101">
        <f t="shared" si="305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1"/>
        <v>0</v>
      </c>
      <c r="P4102">
        <f t="shared" si="302"/>
        <v>0</v>
      </c>
      <c r="Q4102" s="11" t="s">
        <v>8315</v>
      </c>
      <c r="R4102" t="s">
        <v>8316</v>
      </c>
      <c r="S4102" s="17">
        <f t="shared" si="303"/>
        <v>41927.124884259261</v>
      </c>
      <c r="T4102" s="17">
        <f t="shared" si="304"/>
        <v>41937.124884259261</v>
      </c>
      <c r="U4102">
        <f t="shared" si="305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1"/>
        <v>0</v>
      </c>
      <c r="P4103">
        <f t="shared" si="302"/>
        <v>0</v>
      </c>
      <c r="Q4103" s="11" t="s">
        <v>8315</v>
      </c>
      <c r="R4103" t="s">
        <v>8316</v>
      </c>
      <c r="S4103" s="17">
        <f t="shared" si="303"/>
        <v>42730.903726851851</v>
      </c>
      <c r="T4103" s="17">
        <f t="shared" si="304"/>
        <v>42760.903726851851</v>
      </c>
      <c r="U4103">
        <f t="shared" si="305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1"/>
        <v>27</v>
      </c>
      <c r="P4104">
        <f t="shared" si="302"/>
        <v>22.83</v>
      </c>
      <c r="Q4104" s="11" t="s">
        <v>8315</v>
      </c>
      <c r="R4104" t="s">
        <v>8316</v>
      </c>
      <c r="S4104" s="17">
        <f t="shared" si="303"/>
        <v>42475.848067129627</v>
      </c>
      <c r="T4104" s="17">
        <f t="shared" si="304"/>
        <v>42505.848067129627</v>
      </c>
      <c r="U4104">
        <f t="shared" si="305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1"/>
        <v>10</v>
      </c>
      <c r="P4105">
        <f t="shared" si="302"/>
        <v>16.670000000000002</v>
      </c>
      <c r="Q4105" s="11" t="s">
        <v>8315</v>
      </c>
      <c r="R4105" t="s">
        <v>8316</v>
      </c>
      <c r="S4105" s="17">
        <f t="shared" si="303"/>
        <v>42188.83293981482</v>
      </c>
      <c r="T4105" s="17">
        <f t="shared" si="304"/>
        <v>42242.772222222222</v>
      </c>
      <c r="U4105">
        <f t="shared" si="305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1"/>
        <v>21</v>
      </c>
      <c r="P4106">
        <f t="shared" si="302"/>
        <v>45.79</v>
      </c>
      <c r="Q4106" s="11" t="s">
        <v>8315</v>
      </c>
      <c r="R4106" t="s">
        <v>8316</v>
      </c>
      <c r="S4106" s="17">
        <f t="shared" si="303"/>
        <v>42640.278171296297</v>
      </c>
      <c r="T4106" s="17">
        <f t="shared" si="304"/>
        <v>42670.278171296297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1"/>
        <v>7</v>
      </c>
      <c r="P4107">
        <f t="shared" si="302"/>
        <v>383.33</v>
      </c>
      <c r="Q4107" s="11" t="s">
        <v>8315</v>
      </c>
      <c r="R4107" t="s">
        <v>8316</v>
      </c>
      <c r="S4107" s="17">
        <f t="shared" si="303"/>
        <v>42697.010520833333</v>
      </c>
      <c r="T4107" s="17">
        <f t="shared" si="304"/>
        <v>42730.010520833333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1"/>
        <v>71</v>
      </c>
      <c r="P4108">
        <f t="shared" si="302"/>
        <v>106.97</v>
      </c>
      <c r="Q4108" s="11" t="s">
        <v>8315</v>
      </c>
      <c r="R4108" t="s">
        <v>8316</v>
      </c>
      <c r="S4108" s="17">
        <f t="shared" si="303"/>
        <v>42053.049375000002</v>
      </c>
      <c r="T4108" s="17">
        <f t="shared" si="304"/>
        <v>42096.041666666672</v>
      </c>
      <c r="U4108">
        <f t="shared" ref="U4108:U4110" si="306">YEAR(S4108)</f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1"/>
        <v>2</v>
      </c>
      <c r="P4109">
        <f t="shared" si="302"/>
        <v>10.25</v>
      </c>
      <c r="Q4109" s="11" t="s">
        <v>8315</v>
      </c>
      <c r="R4109" t="s">
        <v>8316</v>
      </c>
      <c r="S4109" s="17">
        <f t="shared" si="303"/>
        <v>41883.916678240741</v>
      </c>
      <c r="T4109" s="17">
        <f t="shared" si="304"/>
        <v>41906.916678240741</v>
      </c>
      <c r="U4109">
        <f t="shared" si="306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1"/>
        <v>2</v>
      </c>
      <c r="P4110">
        <f t="shared" si="302"/>
        <v>59</v>
      </c>
      <c r="Q4110" s="11" t="s">
        <v>8315</v>
      </c>
      <c r="R4110" t="s">
        <v>8316</v>
      </c>
      <c r="S4110" s="17">
        <f t="shared" si="303"/>
        <v>42767.031678240746</v>
      </c>
      <c r="T4110" s="17">
        <f t="shared" si="304"/>
        <v>42797.208333333328</v>
      </c>
      <c r="U4110">
        <f t="shared" si="306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1"/>
        <v>0</v>
      </c>
      <c r="P4111">
        <f t="shared" si="302"/>
        <v>0</v>
      </c>
      <c r="Q4111" s="11" t="s">
        <v>8315</v>
      </c>
      <c r="R4111" t="s">
        <v>8316</v>
      </c>
      <c r="S4111" s="17">
        <f t="shared" si="303"/>
        <v>42307.539398148147</v>
      </c>
      <c r="T4111" s="17">
        <f t="shared" si="304"/>
        <v>42337.581064814818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1"/>
        <v>29</v>
      </c>
      <c r="P4112">
        <f t="shared" si="302"/>
        <v>14.33</v>
      </c>
      <c r="Q4112" s="11" t="s">
        <v>8315</v>
      </c>
      <c r="R4112" t="s">
        <v>8316</v>
      </c>
      <c r="S4112" s="17">
        <f t="shared" si="303"/>
        <v>42512.626747685179</v>
      </c>
      <c r="T4112" s="17">
        <f t="shared" si="304"/>
        <v>42572.626747685179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1"/>
        <v>3</v>
      </c>
      <c r="P4113">
        <f t="shared" si="302"/>
        <v>15.67</v>
      </c>
      <c r="Q4113" s="11" t="s">
        <v>8315</v>
      </c>
      <c r="R4113" t="s">
        <v>8316</v>
      </c>
      <c r="S4113" s="17">
        <f t="shared" si="303"/>
        <v>42029.135879629626</v>
      </c>
      <c r="T4113" s="17">
        <f t="shared" si="304"/>
        <v>42059.135879629626</v>
      </c>
      <c r="U4113">
        <f>YEAR(S4113)</f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1"/>
        <v>0</v>
      </c>
      <c r="P4114">
        <f t="shared" si="302"/>
        <v>1</v>
      </c>
      <c r="Q4114" s="11" t="s">
        <v>8315</v>
      </c>
      <c r="R4114" t="s">
        <v>8316</v>
      </c>
      <c r="S4114" s="17">
        <f t="shared" si="303"/>
        <v>42400.946597222224</v>
      </c>
      <c r="T4114" s="17">
        <f t="shared" si="304"/>
        <v>42428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1"/>
        <v>0</v>
      </c>
      <c r="P4115">
        <f t="shared" si="302"/>
        <v>1</v>
      </c>
      <c r="Q4115" s="11" t="s">
        <v>8315</v>
      </c>
      <c r="R4115" t="s">
        <v>8316</v>
      </c>
      <c r="S4115" s="17">
        <f t="shared" si="303"/>
        <v>42358.573182870372</v>
      </c>
      <c r="T4115" s="17">
        <f t="shared" si="304"/>
        <v>42377.273611111115</v>
      </c>
      <c r="U4115">
        <f>YEAR(S4115)</f>
        <v>2015</v>
      </c>
    </row>
  </sheetData>
  <conditionalFormatting sqref="F1:F1048576">
    <cfRule type="cellIs" dxfId="20" priority="11" operator="equal">
      <formula>"live"</formula>
    </cfRule>
    <cfRule type="cellIs" dxfId="19" priority="10" operator="equal">
      <formula>"canceled"</formula>
    </cfRule>
    <cfRule type="cellIs" dxfId="18" priority="9" operator="equal">
      <formula>"canceled"</formula>
    </cfRule>
    <cfRule type="cellIs" dxfId="17" priority="8" operator="equal">
      <formula>"failed"</formula>
    </cfRule>
    <cfRule type="cellIs" dxfId="16" priority="7" operator="equal">
      <formula>"successful"</formula>
    </cfRule>
    <cfRule type="cellIs" dxfId="15" priority="6" operator="equal">
      <formula>"live"</formula>
    </cfRule>
    <cfRule type="cellIs" dxfId="14" priority="5" operator="equal">
      <formula>"failed"</formula>
    </cfRule>
  </conditionalFormatting>
  <conditionalFormatting sqref="O1:O1048576 P1 R1">
    <cfRule type="colorScale" priority="4">
      <colorScale>
        <cfvo type="min"/>
        <cfvo type="percentile" val="90"/>
        <color rgb="FFFF0000"/>
        <color theme="4" tint="0.39997558519241921"/>
      </colorScale>
    </cfRule>
  </conditionalFormatting>
  <conditionalFormatting sqref="N1">
    <cfRule type="colorScale" priority="3">
      <colorScale>
        <cfvo type="min"/>
        <cfvo type="max"/>
        <color rgb="FFFF0000"/>
        <color theme="4" tint="-0.249977111117893"/>
      </colorScale>
    </cfRule>
  </conditionalFormatting>
  <conditionalFormatting sqref="Q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4"/>
  <sheetViews>
    <sheetView tabSelected="1" workbookViewId="0">
      <selection activeCell="L1" sqref="L1"/>
    </sheetView>
  </sheetViews>
  <sheetFormatPr defaultRowHeight="14.5" x14ac:dyDescent="0.35"/>
  <cols>
    <col min="1" max="1" width="15.54296875" bestFit="1" customWidth="1"/>
    <col min="2" max="2" width="18" customWidth="1"/>
    <col min="3" max="4" width="9.90625" customWidth="1"/>
    <col min="5" max="5" width="9.26953125" customWidth="1"/>
    <col min="6" max="6" width="13.08984375" customWidth="1"/>
    <col min="7" max="7" width="12.81640625" customWidth="1"/>
    <col min="8" max="8" width="11.90625" customWidth="1"/>
  </cols>
  <sheetData>
    <row r="1" spans="1:8" ht="52" x14ac:dyDescent="0.35">
      <c r="A1" s="21" t="s">
        <v>8369</v>
      </c>
      <c r="B1" s="21" t="s">
        <v>8391</v>
      </c>
      <c r="C1" s="21" t="s">
        <v>8392</v>
      </c>
      <c r="D1" s="21" t="s">
        <v>8393</v>
      </c>
      <c r="E1" s="21" t="s">
        <v>8394</v>
      </c>
      <c r="F1" s="21" t="s">
        <v>8395</v>
      </c>
      <c r="G1" s="21" t="s">
        <v>8396</v>
      </c>
      <c r="H1" s="21" t="s">
        <v>8397</v>
      </c>
    </row>
    <row r="2" spans="1:8" x14ac:dyDescent="0.35">
      <c r="A2" t="s">
        <v>8407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IFERROR(ROUND(B2/E2,2),0)</f>
        <v>0.76</v>
      </c>
      <c r="G2">
        <f>IFERROR(ROUND(C2/E2,2),0)</f>
        <v>0.24</v>
      </c>
      <c r="H2">
        <f>IFERROR(ROUND(D2/E2,2),0)</f>
        <v>0</v>
      </c>
    </row>
    <row r="3" spans="1:8" x14ac:dyDescent="0.35">
      <c r="A3" t="s">
        <v>8398</v>
      </c>
      <c r="B3">
        <f>COUNTIFS(KickStarter!$F:$F,"successful",KickStarter!$D:$D,"&gt;1000",KickStarter!$D:$D,"&lt;=4999",KickStarter!R:R,"plays")</f>
        <v>341</v>
      </c>
      <c r="C3">
        <f>COUNTIFS(KickStarter!$F:$F,"failed",KickStarter!$D:$D,"&gt;1000",KickStarter!$D:$D,"&lt;=4999",KickStarter!R:R,"plays")</f>
        <v>128</v>
      </c>
      <c r="D3">
        <f>COUNTIFS(KickStarter!$F:$F,"canceled",KickStarter!$D:$D,"&gt;1000",KickStarter!$D:$D,"&lt;=4999",KickStarter!R:R,"plays")</f>
        <v>0</v>
      </c>
      <c r="E3">
        <f t="shared" ref="E3:E12" si="0">SUM(B3:D3)</f>
        <v>469</v>
      </c>
      <c r="F3">
        <f t="shared" ref="F3:F12" si="1">IFERROR(ROUND(B3/E3,2),0)</f>
        <v>0.73</v>
      </c>
      <c r="G3">
        <f t="shared" ref="G3:G12" si="2">IFERROR(ROUND(C3/E3,2),0)</f>
        <v>0.27</v>
      </c>
      <c r="H3">
        <f t="shared" ref="H3:H12" si="3">IFERROR(ROUND(D3/E3,2),0)</f>
        <v>0</v>
      </c>
    </row>
    <row r="4" spans="1:8" x14ac:dyDescent="0.35">
      <c r="A4" t="s">
        <v>8399</v>
      </c>
      <c r="B4">
        <f>COUNTIFS(KickStarter!$F:$F,"successful",KickStarter!$D:$D,"&gt;5000",KickStarter!$D:$D,"&lt;=9999",KickStarter!R:R,"plays")</f>
        <v>44</v>
      </c>
      <c r="C4">
        <f>COUNTIFS(KickStarter!$F:$F,"failed",KickStarter!$D:$D,"&gt;5000",KickStarter!$D:$D,"&lt;=9999",KickStarter!R:R,"plays")</f>
        <v>41</v>
      </c>
      <c r="D4">
        <f>COUNTIFS(KickStarter!$F:$F,"canceled",KickStarter!$D:$D,"&gt;5000",KickStarter!$D:$D,"&lt;=9999",KickStarter!R:R,"plays")</f>
        <v>0</v>
      </c>
      <c r="E4">
        <f t="shared" si="0"/>
        <v>85</v>
      </c>
      <c r="F4">
        <f t="shared" si="1"/>
        <v>0.52</v>
      </c>
      <c r="G4">
        <f t="shared" si="2"/>
        <v>0.48</v>
      </c>
      <c r="H4">
        <f t="shared" si="3"/>
        <v>0</v>
      </c>
    </row>
    <row r="5" spans="1:8" x14ac:dyDescent="0.35">
      <c r="A5" t="s">
        <v>8400</v>
      </c>
      <c r="B5">
        <f>COUNTIFS(KickStarter!$F:$F,"successful",KickStarter!$D:$D,"&gt;10000",KickStarter!$D:$D,"&lt;=14999",KickStarter!R:R,"plays")</f>
        <v>10</v>
      </c>
      <c r="C5">
        <f>COUNTIFS(KickStarter!$F:$F,"failed",KickStarter!$D:$D,"&gt;10000",KickStarter!$D:$D,"&lt;=14999",KickStarter!R:R,"plays")</f>
        <v>13</v>
      </c>
      <c r="D5">
        <f>COUNTIFS(KickStarter!$F:$F,"canceled",KickStarter!$D:$D,"&gt;10000",KickStarter!$D:$D,"&lt;=14999",KickStarter!R:R,"plays")</f>
        <v>0</v>
      </c>
      <c r="E5">
        <f t="shared" si="0"/>
        <v>23</v>
      </c>
      <c r="F5">
        <f t="shared" si="1"/>
        <v>0.43</v>
      </c>
      <c r="G5">
        <f t="shared" si="2"/>
        <v>0.56999999999999995</v>
      </c>
      <c r="H5">
        <f t="shared" si="3"/>
        <v>0</v>
      </c>
    </row>
    <row r="6" spans="1:8" x14ac:dyDescent="0.35">
      <c r="A6" t="s">
        <v>8401</v>
      </c>
      <c r="B6">
        <f>COUNTIFS(KickStarter!$F:$F,"successful",KickStarter!$D:$D,"&gt;20000",KickStarter!$D:$D,"&lt;=24999",KickStarter!R:R,"plays")</f>
        <v>3</v>
      </c>
      <c r="C6">
        <f>COUNTIFS(KickStarter!$F:$F,"failed",KickStarter!$D:$D,"&gt;20000",KickStarter!$D:$D,"&lt;=24999",KickStarter!R:R,"plays")</f>
        <v>1</v>
      </c>
      <c r="D6">
        <f>COUNTIFS(KickStarter!$F:$F,"canceled",KickStarter!$D:$D,"&gt;20000",KickStarter!$D:$D,"&lt;=24999",KickStarter!R:R,"plays")</f>
        <v>0</v>
      </c>
      <c r="E6">
        <f t="shared" si="0"/>
        <v>4</v>
      </c>
      <c r="F6">
        <f t="shared" si="1"/>
        <v>0.75</v>
      </c>
      <c r="G6">
        <f t="shared" si="2"/>
        <v>0.25</v>
      </c>
      <c r="H6">
        <f t="shared" si="3"/>
        <v>0</v>
      </c>
    </row>
    <row r="7" spans="1:8" x14ac:dyDescent="0.35">
      <c r="A7" t="s">
        <v>8402</v>
      </c>
      <c r="B7">
        <f>COUNTIFS(KickStarter!$F:$F,"successful",KickStarter!$D:$D,"&gt;25000",KickStarter!$D:$D,"&lt;=29999",KickStarter!R:R,"plays")</f>
        <v>0</v>
      </c>
      <c r="C7">
        <f>COUNTIFS(KickStarter!$F:$F,"failed",KickStarter!$D:$D,"&gt;25000",KickStarter!$D:$D,"&lt;=29999",KickStarter!R:R,"plays")</f>
        <v>2</v>
      </c>
      <c r="D7">
        <f>COUNTIFS(KickStarter!$F:$F,"canceled",KickStarter!$D:$D,"&gt;25000",KickStarter!$D:$D,"&lt;=29999",KickStarter!R:R,"plays")</f>
        <v>0</v>
      </c>
      <c r="E7">
        <f t="shared" si="0"/>
        <v>2</v>
      </c>
      <c r="F7">
        <f t="shared" si="1"/>
        <v>0</v>
      </c>
      <c r="G7">
        <f t="shared" si="2"/>
        <v>1</v>
      </c>
      <c r="H7">
        <f t="shared" si="3"/>
        <v>0</v>
      </c>
    </row>
    <row r="8" spans="1:8" x14ac:dyDescent="0.35">
      <c r="A8" t="s">
        <v>8403</v>
      </c>
      <c r="B8">
        <f>COUNTIFS(KickStarter!$F:$F,"successful",KickStarter!$D:$D,"&gt;30000",KickStarter!$D:$D,"&lt;=34999",KickStarter!R:R,"plays")</f>
        <v>1</v>
      </c>
      <c r="C8">
        <f>COUNTIFS(KickStarter!$F:$F,"failed",KickStarter!$D:$D,"&gt;30000",KickStarter!$D:$D,"&lt;=34999",KickStarter!R:R,"plays")</f>
        <v>1</v>
      </c>
      <c r="D8">
        <f>COUNTIFS(KickStarter!$F:$F,"canceled",KickStarter!$D:$D,"&gt;30000",KickStarter!$D:$D,"&lt;=34999",KickStarter!R:R,"plays")</f>
        <v>0</v>
      </c>
      <c r="E8">
        <f t="shared" si="0"/>
        <v>2</v>
      </c>
      <c r="F8">
        <f t="shared" si="1"/>
        <v>0.5</v>
      </c>
      <c r="G8">
        <f t="shared" si="2"/>
        <v>0.5</v>
      </c>
      <c r="H8">
        <f t="shared" si="3"/>
        <v>0</v>
      </c>
    </row>
    <row r="9" spans="1:8" x14ac:dyDescent="0.35">
      <c r="A9" t="s">
        <v>8404</v>
      </c>
      <c r="B9">
        <f>COUNTIFS(KickStarter!$F:$F,"successful",KickStarter!$D:$D,"&gt;35000",KickStarter!$D:$D,"&lt;=39999",KickStarter!R:R,"plays")</f>
        <v>0</v>
      </c>
      <c r="C9">
        <f>COUNTIFS(KickStarter!$F:$F,"failed",KickStarter!$D:$D,"&gt;35000",KickStarter!$D:$D,"&lt;=39999",KickStarter!R:R,"plays")</f>
        <v>1</v>
      </c>
      <c r="D9">
        <f>COUNTIFS(KickStarter!$F:$F,"canceled",KickStarter!$D:$D,"&gt;35000",KickStarter!$D:$D,"&lt;=39999",KickStarter!R:R,"plays")</f>
        <v>0</v>
      </c>
      <c r="E9">
        <f t="shared" si="0"/>
        <v>1</v>
      </c>
      <c r="F9">
        <f t="shared" si="1"/>
        <v>0</v>
      </c>
      <c r="G9">
        <f t="shared" si="2"/>
        <v>1</v>
      </c>
      <c r="H9">
        <f t="shared" si="3"/>
        <v>0</v>
      </c>
    </row>
    <row r="10" spans="1:8" x14ac:dyDescent="0.35">
      <c r="A10" t="s">
        <v>8405</v>
      </c>
      <c r="B10">
        <f>COUNTIFS(KickStarter!$F:$F,"successful",KickStarter!$D:$D,"&gt;40000",KickStarter!$D:$D,"&lt;=44999",KickStarter!R:R,"plays")</f>
        <v>0</v>
      </c>
      <c r="C10">
        <f>COUNTIFS(KickStarter!$F:$F,"failed",KickStarter!$D:$D,"&gt;40000",KickStarter!$D:$D,"&lt;=44999",KickStarter!R:R,"plays")</f>
        <v>0</v>
      </c>
      <c r="D10">
        <f>COUNTIFS(KickStarter!$F:$F,"canceled",KickStarter!$D:$D,"&gt;40000",KickStarter!$D:$D,"&lt;=44999",KickStarter!R:R,"plays")</f>
        <v>0</v>
      </c>
      <c r="E10">
        <f t="shared" si="0"/>
        <v>0</v>
      </c>
      <c r="F10">
        <f t="shared" si="1"/>
        <v>0</v>
      </c>
      <c r="G10">
        <f t="shared" si="2"/>
        <v>0</v>
      </c>
      <c r="H10">
        <f t="shared" si="3"/>
        <v>0</v>
      </c>
    </row>
    <row r="11" spans="1:8" x14ac:dyDescent="0.35">
      <c r="A11" t="s">
        <v>8406</v>
      </c>
      <c r="B11">
        <f>COUNTIFS(KickStarter!$F:$F,"successful",KickStarter!$D:$D,"&gt;45000",KickStarter!$D:$D,"&lt;=49999",KickStarter!R:R,"plays")</f>
        <v>0</v>
      </c>
      <c r="C11">
        <f>COUNTIFS(KickStarter!$F:$F,"failed",KickStarter!$D:$D,"&gt;45000",KickStarter!$D:$D,"&lt;=49999",KickStarter!R:R,"plays")</f>
        <v>0</v>
      </c>
      <c r="D11">
        <f>COUNTIFS(KickStarter!$F:$F,"canceled",KickStarter!$D:$D,"&gt;45000",KickStarter!$D:$D,"&lt;=49999",KickStarter!R:R,"plays")</f>
        <v>0</v>
      </c>
      <c r="E11">
        <f t="shared" si="0"/>
        <v>0</v>
      </c>
      <c r="F11">
        <f t="shared" si="1"/>
        <v>0</v>
      </c>
      <c r="G11">
        <f t="shared" si="2"/>
        <v>0</v>
      </c>
      <c r="H11">
        <f t="shared" si="3"/>
        <v>0</v>
      </c>
    </row>
    <row r="12" spans="1:8" x14ac:dyDescent="0.35">
      <c r="A12" t="s">
        <v>8408</v>
      </c>
      <c r="B12">
        <f>COUNTIFS(KickStarter!$F:$F,"successful",KickStarter!$D:$D,"&gt;50000",KickStarter!R:R,"plays")</f>
        <v>2</v>
      </c>
      <c r="C12">
        <f>COUNTIFS(KickStarter!$F:$F,"failed",KickStarter!$D:$D,"&gt;50000",KickStarter!R:R,"plays")</f>
        <v>10</v>
      </c>
      <c r="D12">
        <f>COUNTIFS(KickStarter!$F:$F,"canceled",KickStarter!$D:$D,"&gt;50000",KickStarter!R:R,"plays")</f>
        <v>0</v>
      </c>
      <c r="E12">
        <f t="shared" si="0"/>
        <v>12</v>
      </c>
      <c r="F12">
        <f t="shared" si="1"/>
        <v>0.17</v>
      </c>
      <c r="G12">
        <f t="shared" si="2"/>
        <v>0.83</v>
      </c>
      <c r="H12">
        <f t="shared" si="3"/>
        <v>0</v>
      </c>
    </row>
    <row r="14" spans="1:8" x14ac:dyDescent="0.35">
      <c r="A14" t="s">
        <v>8409</v>
      </c>
      <c r="B14">
        <f>SUM(B2:B12)</f>
        <v>542</v>
      </c>
      <c r="C14">
        <f>SUM(C2:C12)</f>
        <v>242</v>
      </c>
      <c r="D14">
        <f>SUM(D2:D12)</f>
        <v>0</v>
      </c>
      <c r="E14">
        <f>SUM(B14:D14)</f>
        <v>784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251"/>
  <sheetViews>
    <sheetView workbookViewId="0">
      <selection activeCell="H2" sqref="H2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5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7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7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7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7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7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7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7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7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7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7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7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7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7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7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7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7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7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7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7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7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7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7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7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7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7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7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7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7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7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7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7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7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7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13" priority="4" operator="equal">
      <formula>"failed"</formula>
    </cfRule>
    <cfRule type="cellIs" dxfId="12" priority="5" operator="equal">
      <formula>"live"</formula>
    </cfRule>
    <cfRule type="cellIs" dxfId="11" priority="6" operator="equal">
      <formula>"successful"</formula>
    </cfRule>
    <cfRule type="cellIs" dxfId="10" priority="7" operator="equal">
      <formula>"failed"</formula>
    </cfRule>
    <cfRule type="cellIs" dxfId="9" priority="8" operator="equal">
      <formula>"canceled"</formula>
    </cfRule>
    <cfRule type="cellIs" dxfId="8" priority="9" operator="equal">
      <formula>"canceled"</formula>
    </cfRule>
    <cfRule type="cellIs" dxfId="7" priority="10" operator="equal">
      <formula>"live"</formula>
    </cfRule>
  </conditionalFormatting>
  <conditionalFormatting sqref="O1:P1 O2:O251 R1">
    <cfRule type="colorScale" priority="3">
      <colorScale>
        <cfvo type="min"/>
        <cfvo type="percentile" val="90"/>
        <color rgb="FFFF0000"/>
        <color theme="4" tint="0.39997558519241921"/>
      </colorScale>
    </cfRule>
  </conditionalFormatting>
  <conditionalFormatting sqref="N1">
    <cfRule type="colorScale" priority="2">
      <colorScale>
        <cfvo type="min"/>
        <cfvo type="max"/>
        <color rgb="FFFF0000"/>
        <color theme="4" tint="-0.249977111117893"/>
      </colorScale>
    </cfRule>
  </conditionalFormatting>
  <conditionalFormatting sqref="Q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6"/>
  <sheetViews>
    <sheetView workbookViewId="0">
      <selection activeCell="F23" sqref="F23"/>
    </sheetView>
  </sheetViews>
  <sheetFormatPr defaultRowHeight="14.5" x14ac:dyDescent="0.35"/>
  <cols>
    <col min="1" max="1" width="14.6328125" customWidth="1"/>
    <col min="2" max="2" width="12" style="19" customWidth="1"/>
    <col min="3" max="3" width="12.26953125" style="19" customWidth="1"/>
  </cols>
  <sheetData>
    <row r="1" spans="1:3" x14ac:dyDescent="0.35">
      <c r="B1" s="19" t="s">
        <v>8371</v>
      </c>
      <c r="C1" s="19" t="s">
        <v>8372</v>
      </c>
    </row>
    <row r="2" spans="1:3" x14ac:dyDescent="0.35">
      <c r="A2" t="s">
        <v>8373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8374</v>
      </c>
      <c r="B3" s="19">
        <f>MEDIAN('Successful US Kickstarters'!D:D)</f>
        <v>3000</v>
      </c>
      <c r="C3" s="19">
        <f>MEDIAN('Failed US Kickstarters'!D:D)</f>
        <v>5000</v>
      </c>
    </row>
    <row r="5" spans="1:3" x14ac:dyDescent="0.35">
      <c r="A5" t="s">
        <v>8375</v>
      </c>
      <c r="B5" s="19">
        <f>AVERAGE('Successful US Kickstarters'!E:E)</f>
        <v>5601.5458009708727</v>
      </c>
      <c r="C5" s="19">
        <f>AVERAGE('Failed US Kickstarters'!E:E)</f>
        <v>558.65484000000004</v>
      </c>
    </row>
    <row r="6" spans="1:3" x14ac:dyDescent="0.35">
      <c r="A6" t="s">
        <v>8376</v>
      </c>
      <c r="B6" s="19">
        <f>MEDIAN('Successful US Kickstarters'!E:E)</f>
        <v>3167.5</v>
      </c>
      <c r="C6" s="19">
        <f>MEDIAN('Failed US Kickstarters'!E:E)</f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3"/>
  <sheetViews>
    <sheetView workbookViewId="0">
      <selection activeCell="G1" sqref="G1"/>
    </sheetView>
  </sheetViews>
  <sheetFormatPr defaultRowHeight="14.5" x14ac:dyDescent="0.35"/>
  <cols>
    <col min="4" max="4" width="12.542968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5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7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7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7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7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7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7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7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7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7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7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7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7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7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7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7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7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7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7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7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7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7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7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7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7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7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7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7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7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7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7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7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7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7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7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7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7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7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7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7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7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7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7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7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7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7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7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7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7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7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7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7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7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7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7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7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7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7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7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7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7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7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6" priority="4" operator="equal">
      <formula>"failed"</formula>
    </cfRule>
    <cfRule type="cellIs" dxfId="5" priority="5" operator="equal">
      <formula>"live"</formula>
    </cfRule>
    <cfRule type="cellIs" dxfId="4" priority="6" operator="equal">
      <formula>"successful"</formula>
    </cfRule>
    <cfRule type="cellIs" dxfId="3" priority="7" operator="equal">
      <formula>"failed"</formula>
    </cfRule>
    <cfRule type="cellIs" dxfId="2" priority="8" operator="equal">
      <formula>"canceled"</formula>
    </cfRule>
    <cfRule type="cellIs" dxfId="1" priority="9" operator="equal">
      <formula>"canceled"</formula>
    </cfRule>
    <cfRule type="cellIs" dxfId="0" priority="10" operator="equal">
      <formula>"live"</formula>
    </cfRule>
  </conditionalFormatting>
  <conditionalFormatting sqref="O2:O413 O1:P1 R1">
    <cfRule type="colorScale" priority="3">
      <colorScale>
        <cfvo type="min"/>
        <cfvo type="percentile" val="90"/>
        <color rgb="FFFF0000"/>
        <color theme="4" tint="0.39997558519241921"/>
      </colorScale>
    </cfRule>
  </conditionalFormatting>
  <conditionalFormatting sqref="N1">
    <cfRule type="colorScale" priority="2">
      <colorScale>
        <cfvo type="min"/>
        <cfvo type="max"/>
        <color rgb="FFFF0000"/>
        <color theme="4" tint="-0.249977111117893"/>
      </colorScale>
    </cfRule>
  </conditionalFormatting>
  <conditionalFormatting sqref="Q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6"/>
  <sheetViews>
    <sheetView workbookViewId="0">
      <selection activeCell="A2" sqref="A2"/>
    </sheetView>
  </sheetViews>
  <sheetFormatPr defaultRowHeight="14.5" x14ac:dyDescent="0.35"/>
  <cols>
    <col min="1" max="1" width="23.36328125" customWidth="1"/>
    <col min="2" max="2" width="120" bestFit="1" customWidth="1"/>
    <col min="3" max="3" width="17.26953125" style="7" customWidth="1"/>
  </cols>
  <sheetData>
    <row r="1" spans="1:4" x14ac:dyDescent="0.35">
      <c r="A1" t="s">
        <v>8367</v>
      </c>
      <c r="B1" t="s">
        <v>4110</v>
      </c>
      <c r="C1" s="7" t="s">
        <v>8369</v>
      </c>
      <c r="D1" t="s">
        <v>8370</v>
      </c>
    </row>
    <row r="2" spans="1:4" ht="25" x14ac:dyDescent="0.35">
      <c r="A2" s="18" t="s">
        <v>8368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</row>
    <row r="3" spans="1:4" ht="25" x14ac:dyDescent="0.35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</row>
    <row r="4" spans="1:4" ht="50" x14ac:dyDescent="0.35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</row>
    <row r="5" spans="1:4" ht="37.5" x14ac:dyDescent="0.35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</row>
    <row r="6" spans="1:4" ht="75" x14ac:dyDescent="0.35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1"/>
  <sheetViews>
    <sheetView workbookViewId="0"/>
  </sheetViews>
  <sheetFormatPr defaultRowHeight="14.5" x14ac:dyDescent="0.35"/>
  <cols>
    <col min="1" max="1" width="13.90625" bestFit="1" customWidth="1"/>
    <col min="2" max="2" width="6.453125" customWidth="1"/>
  </cols>
  <sheetData>
    <row r="1" spans="1:2" x14ac:dyDescent="0.35">
      <c r="A1" s="12" t="s">
        <v>8358</v>
      </c>
      <c r="B1" t="s">
        <v>8363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6"/>
  <sheetViews>
    <sheetView workbookViewId="0">
      <selection activeCell="J20" sqref="J20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7"/>
  <sheetViews>
    <sheetView workbookViewId="0">
      <selection activeCell="B2" sqref="B2"/>
    </sheetView>
  </sheetViews>
  <sheetFormatPr defaultRowHeight="14.5" x14ac:dyDescent="0.35"/>
  <cols>
    <col min="1" max="1" width="17" bestFit="1" customWidth="1"/>
    <col min="2" max="2" width="15.26953125" customWidth="1"/>
    <col min="3" max="3" width="3.6328125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8363</v>
      </c>
    </row>
    <row r="2" spans="1:5" x14ac:dyDescent="0.35">
      <c r="A2" s="12" t="s">
        <v>8358</v>
      </c>
      <c r="B2" t="s">
        <v>8363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18"/>
  <sheetViews>
    <sheetView workbookViewId="0">
      <selection activeCell="H2" sqref="H2"/>
    </sheetView>
  </sheetViews>
  <sheetFormatPr defaultRowHeight="14.5" x14ac:dyDescent="0.35"/>
  <cols>
    <col min="1" max="1" width="13.90625" bestFit="1" customWidth="1"/>
    <col min="2" max="2" width="15.26953125" customWidth="1"/>
    <col min="3" max="3" width="5.453125" bestFit="1" customWidth="1"/>
    <col min="4" max="4" width="8.08984375" bestFit="1" customWidth="1"/>
    <col min="5" max="5" width="10.7265625" bestFit="1" customWidth="1"/>
  </cols>
  <sheetData>
    <row r="1" spans="1:5" x14ac:dyDescent="0.35">
      <c r="A1" s="12" t="s">
        <v>8377</v>
      </c>
      <c r="B1" t="s">
        <v>8363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8390</v>
      </c>
      <c r="B4" s="12" t="s">
        <v>8360</v>
      </c>
    </row>
    <row r="5" spans="1:5" x14ac:dyDescent="0.3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20" t="s">
        <v>8378</v>
      </c>
      <c r="B6" s="13">
        <v>56</v>
      </c>
      <c r="C6" s="13">
        <v>34</v>
      </c>
      <c r="D6" s="13">
        <v>7</v>
      </c>
      <c r="E6" s="13">
        <v>97</v>
      </c>
    </row>
    <row r="7" spans="1:5" x14ac:dyDescent="0.35">
      <c r="A7" s="20" t="s">
        <v>8385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20" t="s">
        <v>8386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20" t="s">
        <v>8387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20" t="s">
        <v>8379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20" t="s">
        <v>8388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20" t="s">
        <v>8380</v>
      </c>
      <c r="B12" s="13">
        <v>87</v>
      </c>
      <c r="C12" s="13">
        <v>49</v>
      </c>
      <c r="D12" s="13">
        <v>1</v>
      </c>
      <c r="E12" s="13">
        <v>137</v>
      </c>
    </row>
    <row r="13" spans="1:5" x14ac:dyDescent="0.35">
      <c r="A13" s="20" t="s">
        <v>8381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20" t="s">
        <v>8382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20" t="s">
        <v>8383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20" t="s">
        <v>8384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20" t="s">
        <v>8389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20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Failed US Kickstarters</vt:lpstr>
      <vt:lpstr>Descriptive Statistics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Husam Qarawi</cp:lastModifiedBy>
  <dcterms:created xsi:type="dcterms:W3CDTF">2017-04-20T15:17:24Z</dcterms:created>
  <dcterms:modified xsi:type="dcterms:W3CDTF">2022-06-26T11:00:37Z</dcterms:modified>
</cp:coreProperties>
</file>