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F332B52A-B067-4098-B844-0A10CB44DF5B}" xr6:coauthVersionLast="45" xr6:coauthVersionMax="45" xr10:uidLastSave="{00000000-0000-0000-0000-000000000000}"/>
  <bookViews>
    <workbookView xWindow="4747" yWindow="2653" windowWidth="19200" windowHeight="10074" activeTab="3" xr2:uid="{00000000-000D-0000-FFFF-FFFF00000000}"/>
  </bookViews>
  <sheets>
    <sheet name="PublishList" sheetId="2" r:id="rId1"/>
    <sheet name="Asset Ranges" sheetId="3" r:id="rId2"/>
    <sheet name="Circuit" sheetId="4" r:id="rId3"/>
    <sheet name="Circuit Ranges" sheetId="5" r:id="rId4"/>
    <sheet name="Fruits" sheetId="6" r:id="rId5"/>
    <sheet name="Vegetables" sheetId="7" r:id="rId6"/>
  </sheets>
  <externalReferences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3" l="1" a="1"/>
  <c r="B17" i="3" s="1"/>
  <c r="B15" i="3" a="1"/>
  <c r="B15" i="3" s="1"/>
  <c r="B10" i="3" a="1"/>
  <c r="B10" i="3" s="1"/>
  <c r="B8" i="3" a="1"/>
  <c r="B8" i="3" s="1"/>
  <c r="B12" i="3" a="1"/>
  <c r="B12" i="3" s="1"/>
  <c r="D32" i="5" a="1"/>
  <c r="D49" i="5" a="1"/>
  <c r="D49" i="5" l="1"/>
  <c r="D32" i="5"/>
  <c r="D31" i="5" a="1"/>
  <c r="D31" i="5" l="1"/>
  <c r="K85" i="4" l="1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M59" i="4" s="1"/>
  <c r="G58" i="4" s="1"/>
  <c r="G54" i="4"/>
  <c r="G53" i="4"/>
  <c r="G52" i="4"/>
  <c r="G51" i="4"/>
  <c r="G50" i="4"/>
  <c r="G49" i="4"/>
  <c r="G48" i="4"/>
  <c r="G47" i="4"/>
  <c r="D15" i="5"/>
  <c r="D41" i="5"/>
  <c r="D28" i="5"/>
  <c r="D7" i="5"/>
  <c r="D48" i="5"/>
  <c r="D47" i="5"/>
  <c r="D23" i="5"/>
  <c r="D27" i="5"/>
  <c r="D30" i="5"/>
  <c r="D26" i="5"/>
  <c r="D40" i="5"/>
  <c r="D44" i="5"/>
  <c r="D46" i="5"/>
  <c r="D11" i="5"/>
  <c r="D12" i="5"/>
  <c r="D10" i="5"/>
  <c r="D25" i="5"/>
  <c r="D29" i="5"/>
  <c r="D43" i="5"/>
  <c r="D42" i="5"/>
  <c r="D45" i="5"/>
  <c r="D9" i="5"/>
  <c r="D13" i="5"/>
  <c r="D24" i="5"/>
  <c r="D14" i="5"/>
  <c r="D8" i="5"/>
  <c r="F20" i="5" l="1"/>
  <c r="F19" i="5"/>
  <c r="F3" i="5"/>
  <c r="F37" i="5"/>
  <c r="F36" i="5"/>
  <c r="C3" i="2" l="1"/>
  <c r="F4" i="5"/>
  <c r="E3" i="3"/>
  <c r="E4" i="3" s="1"/>
  <c r="C2" i="2"/>
  <c r="B3" i="2" l="1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<sst xmlns="http://schemas.openxmlformats.org/spreadsheetml/2006/main" count="749" uniqueCount="300">
  <si>
    <t>name</t>
  </si>
  <si>
    <t>assetranges</t>
  </si>
  <si>
    <t>circuitranges</t>
  </si>
  <si>
    <t>catalogsheet</t>
  </si>
  <si>
    <t>flags</t>
  </si>
  <si>
    <t>Fruits</t>
  </si>
  <si>
    <t>Vegetables</t>
  </si>
  <si>
    <t>ranges str</t>
  </si>
  <si>
    <t>workbookid</t>
  </si>
  <si>
    <t>Sheet Name</t>
  </si>
  <si>
    <t>Range</t>
  </si>
  <si>
    <t>Description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</si>
  <si>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</si>
  <si>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</si>
  <si>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</si>
  <si>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</si>
  <si>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</si>
  <si>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</si>
  <si>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</si>
  <si>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</si>
  <si>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</si>
  <si>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</si>
  <si>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</si>
  <si>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</si>
  <si>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</si>
  <si>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</si>
  <si>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</si>
  <si>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</si>
  <si>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</si>
  <si>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</si>
  <si>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</si>
  <si>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</si>
  <si>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</si>
  <si>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</si>
  <si>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</si>
  <si>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</si>
  <si>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</si>
  <si>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</si>
  <si>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</si>
  <si>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</si>
  <si>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</si>
  <si>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</si>
  <si>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</si>
  <si>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</si>
  <si>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</si>
  <si>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</si>
  <si>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</si>
  <si>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</si>
  <si>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</si>
  <si>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</si>
  <si>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</si>
  <si>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</si>
  <si>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</si>
  <si>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frametime</t>
  </si>
  <si>
    <t>audiourl</t>
  </si>
  <si>
    <t>displaycamera</t>
  </si>
  <si>
    <t>musicparams</t>
  </si>
  <si>
    <t>genericblockdata</t>
  </si>
  <si>
    <t>sceneblock</t>
  </si>
  <si>
    <t>SceneRecipe</t>
  </si>
  <si>
    <t>building</t>
  </si>
  <si>
    <t>skybox6</t>
  </si>
  <si>
    <t>sb:display/goldishstonewall.jpg</t>
  </si>
  <si>
    <t>sb:display/indoorwood44_1024.jpg</t>
  </si>
  <si>
    <t>sb:display/stuccopink.jpg</t>
  </si>
  <si>
    <t>scene</t>
  </si>
  <si>
    <t>demo</t>
  </si>
  <si>
    <t>60s</t>
  </si>
  <si>
    <t>sb:sounds/starwars60.wav</t>
  </si>
  <si>
    <t>starwars</t>
  </si>
  <si>
    <t>signyoffset:0|datascalefactor:.5</t>
  </si>
  <si>
    <t>cantina</t>
  </si>
  <si>
    <t>sb:sounds/cantinaband60.wav</t>
  </si>
  <si>
    <t>signyoffset:0|datascalefactor:1.25</t>
  </si>
  <si>
    <t>mute</t>
  </si>
  <si>
    <t>skybox33</t>
  </si>
  <si>
    <t>signyoffset:0|datascalefactor:1</t>
  </si>
  <si>
    <t>step 7</t>
  </si>
  <si>
    <t>add produce table</t>
  </si>
  <si>
    <t>-23,0,14.5   180deg,0,0</t>
  </si>
  <si>
    <t>x =&gt; -11,1,13,25</t>
  </si>
  <si>
    <t>parent</t>
  </si>
  <si>
    <t>childtype</t>
  </si>
  <si>
    <t>shapetype</t>
  </si>
  <si>
    <t>materialname</t>
  </si>
  <si>
    <t>x</t>
  </si>
  <si>
    <t>y</t>
  </si>
  <si>
    <t>z</t>
  </si>
  <si>
    <t>rx</t>
  </si>
  <si>
    <t>ry</t>
  </si>
  <si>
    <t>rz</t>
  </si>
  <si>
    <t>sx</t>
  </si>
  <si>
    <t>sy</t>
  </si>
  <si>
    <t>sz</t>
  </si>
  <si>
    <t>blockchild</t>
  </si>
  <si>
    <t>fixture_fruitstand</t>
  </si>
  <si>
    <t>::scene::_fixturesWrapper</t>
  </si>
  <si>
    <t>block</t>
  </si>
  <si>
    <t>register</t>
  </si>
  <si>
    <t>mesh</t>
  </si>
  <si>
    <t>-90deg</t>
  </si>
  <si>
    <t>225deg</t>
  </si>
  <si>
    <t>fixture_flowerstand</t>
  </si>
  <si>
    <t>90deg</t>
  </si>
  <si>
    <t>metalmeshstand</t>
  </si>
  <si>
    <t>fixture_cratebottom</t>
  </si>
  <si>
    <t>fixture_standard</t>
  </si>
  <si>
    <t>fixture_deliwall</t>
  </si>
  <si>
    <t>180deg</t>
  </si>
  <si>
    <t>fixture_pegstand</t>
  </si>
  <si>
    <t>step 9</t>
  </si>
  <si>
    <t>add 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</si>
  <si>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</si>
  <si>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</si>
  <si>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</si>
  <si>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</si>
  <si>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</si>
  <si>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</si>
  <si>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</si>
  <si>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</si>
  <si>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</si>
  <si>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</si>
  <si>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</si>
  <si>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</si>
  <si>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signyoffset|0</t>
  </si>
  <si>
    <t>cameraaimtarget</t>
  </si>
  <si>
    <t>camera</t>
  </si>
  <si>
    <t>ArcRotate</t>
  </si>
  <si>
    <t>arcRotateCamera</t>
  </si>
  <si>
    <t>0,0,0</t>
  </si>
  <si>
    <t>::scene::</t>
  </si>
  <si>
    <t>DeviceOrientationCamera</t>
  </si>
  <si>
    <t>deviceOrientation</t>
  </si>
  <si>
    <t>0,5,0</t>
  </si>
  <si>
    <t>step 10</t>
  </si>
  <si>
    <t>add basket and path</t>
  </si>
  <si>
    <t>basketcart</t>
  </si>
  <si>
    <t>basket</t>
  </si>
  <si>
    <t>meshpath</t>
  </si>
  <si>
    <t>texturepath</t>
  </si>
  <si>
    <t>bmppath</t>
  </si>
  <si>
    <t>ambient</t>
  </si>
  <si>
    <t>diffuse</t>
  </si>
  <si>
    <t>emissive</t>
  </si>
  <si>
    <t>meshtexture</t>
  </si>
  <si>
    <t>fruitboxmesh</t>
  </si>
  <si>
    <t>fruitboxmesh_material</t>
  </si>
  <si>
    <t>sb:demoadds/trolley.babylon</t>
  </si>
  <si>
    <t>sb:demoadds/trolley_diff.jpg</t>
  </si>
  <si>
    <t>0deg</t>
  </si>
  <si>
    <t>static</t>
  </si>
  <si>
    <t>frameorder</t>
  </si>
  <si>
    <t>blockchildframe</t>
  </si>
  <si>
    <t>270deg</t>
  </si>
  <si>
    <t>step 11</t>
  </si>
  <si>
    <t>map slot positions and add as a block</t>
  </si>
  <si>
    <t>displaypositionsblock</t>
  </si>
  <si>
    <t>displaypositions</t>
  </si>
  <si>
    <t>positions</t>
  </si>
  <si>
    <t>20deg</t>
  </si>
  <si>
    <t>-20deg</t>
  </si>
  <si>
    <t>step 12</t>
  </si>
  <si>
    <t>add data edit blocks</t>
  </si>
  <si>
    <t>Camera Start Position Edit</t>
  </si>
  <si>
    <t>displayfieldedits</t>
  </si>
  <si>
    <t>Camera Start Position||layout||FollowCamera||displaycamera||x:num||y:num||z:num||startx:num||starty:num||startz:num||startrx:num||startry:num||startrz:num</t>
  </si>
  <si>
    <t>Camera Range Edit</t>
  </si>
  <si>
    <t>Camera Range||layout||FollowCamera||displaycamera||cameraradius:num||cameraheightoffset:num</t>
  </si>
  <si>
    <t>Camera Timing Edit</t>
  </si>
  <si>
    <t>Camera Timing||layout||FollowCamera||displaycamera||cameramovetime:num||introtime:num||finishdelay:num||runlength:num</t>
  </si>
  <si>
    <t>Divider Image Edit</t>
  </si>
  <si>
    <t>Divider Image||layout||dividerpanel||shape||texturepath:image||scaleu:num||scalev:num||uoffset:num||voffset:num</t>
  </si>
  <si>
    <t>Table Top Image Edit</t>
  </si>
  <si>
    <t>Table Top Image||layout||tabletop||shape||texturepath:image||scaleu:num||scalev:num||uoffset:num||voffset:num</t>
  </si>
  <si>
    <t>Table Leg Image Edit</t>
  </si>
  <si>
    <t>Table Leg Image||layout||tableleg||shape||texturepath:image||scaleu:num||scalev:num||uoffset:num||voffset:num</t>
  </si>
  <si>
    <t>Floor Image Edit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</si>
  <si>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</si>
  <si>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</si>
  <si>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</si>
  <si>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</si>
  <si>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</si>
  <si>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</si>
  <si>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</si>
  <si>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</si>
  <si>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</si>
  <si>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Skybox</t>
  </si>
  <si>
    <t>Skybox||layout||SceneRecipe||sceneblock||skybox:listskybox</t>
  </si>
  <si>
    <t>Edge Cooler Image Edit</t>
  </si>
  <si>
    <t>Edge Cooler Image||assets||edgecooler||mesh||texturepath:image||scaleu:num||scalev:num||uoffset:num||voffset:num</t>
  </si>
  <si>
    <t>Mute:</t>
  </si>
  <si>
    <t>range</t>
  </si>
  <si>
    <t>Star Wars:</t>
  </si>
  <si>
    <t>Cantina: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</si>
  <si>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</si>
  <si>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</si>
  <si>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</si>
  <si>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</si>
  <si>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</si>
  <si>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</si>
  <si>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</si>
  <si>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</si>
  <si>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</si>
  <si>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</si>
  <si>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product_apple</t>
  </si>
  <si>
    <t>sb:productsignimages/apple_gala.jpg</t>
  </si>
  <si>
    <t>Gala Apples</t>
  </si>
  <si>
    <t>$.69 per lb</t>
  </si>
  <si>
    <t>DISPLAY product_avocado</t>
  </si>
  <si>
    <t>sb:productsignimages/avocado.jpg</t>
  </si>
  <si>
    <t>Haas Avocados</t>
  </si>
  <si>
    <t>$.50 each</t>
  </si>
  <si>
    <t>DISPLAY product_pear</t>
  </si>
  <si>
    <t>sb:productsignimages/bartletpear.jpg</t>
  </si>
  <si>
    <t>Bartlet Pears</t>
  </si>
  <si>
    <t>$.99 per lb</t>
  </si>
  <si>
    <t>DISPLAY product_banana</t>
  </si>
  <si>
    <t>sb:productsignimages/banana.jpg</t>
  </si>
  <si>
    <t>Bananas from Peru</t>
  </si>
  <si>
    <t>$.59 per lb</t>
  </si>
  <si>
    <t>DISPLAY product_courget</t>
  </si>
  <si>
    <t>sb:productsignimages/zucchini.jpg</t>
  </si>
  <si>
    <t>Summer Zucchini</t>
  </si>
  <si>
    <t>$.49 per lb</t>
  </si>
  <si>
    <t>DISPLAY product_melon</t>
  </si>
  <si>
    <t>sb:productsignimages/melon_charentais.jpg</t>
  </si>
  <si>
    <t>Charentais Melons</t>
  </si>
  <si>
    <t>$1.59 each</t>
  </si>
  <si>
    <t>DISPLAY product_orange</t>
  </si>
  <si>
    <t>sb:productsignimages/navelorange.jpg</t>
  </si>
  <si>
    <t>Oranges</t>
  </si>
  <si>
    <t>$.79 per lb</t>
  </si>
  <si>
    <t>DISPLAY product_strawberries</t>
  </si>
  <si>
    <t>sb:productsignimages/strawberries.jpg</t>
  </si>
  <si>
    <t>Strawberries 8 oz</t>
  </si>
  <si>
    <t>$1.99 for 8 oz</t>
  </si>
  <si>
    <t>DISPLAY Asparagus bunch of 6</t>
  </si>
  <si>
    <t>sb:productsignimages/asparagus.jpg</t>
  </si>
  <si>
    <t>Asparagus Bunch (small)</t>
  </si>
  <si>
    <t>$1.99 per bunch</t>
  </si>
  <si>
    <t>DISPLAY Artichoke</t>
  </si>
  <si>
    <t>sb:productsignimages/artichoke.jpg</t>
  </si>
  <si>
    <t>Artichoke</t>
  </si>
  <si>
    <t>$1.89 each</t>
  </si>
  <si>
    <t>DISPLAY product_salad</t>
  </si>
  <si>
    <t>sb:productsignimages/greensalad.jpg</t>
  </si>
  <si>
    <t>Green Salad</t>
  </si>
  <si>
    <t>$3.99 each</t>
  </si>
  <si>
    <t>DISPLAY product_tulip_yellow</t>
  </si>
  <si>
    <t>sb:productsignimages/yellowtulips.jpg</t>
  </si>
  <si>
    <t>Yellow Tulips</t>
  </si>
  <si>
    <t>$9.99 for 8</t>
  </si>
  <si>
    <t>DISPLAY product_tulip_purple</t>
  </si>
  <si>
    <t>sb:productsignimages/purpletulips.jpg</t>
  </si>
  <si>
    <t>Purple Tulips</t>
  </si>
  <si>
    <t>DISPLAY product_tulip_pink</t>
  </si>
  <si>
    <t>sb:productsignimages/pinktulips.jpg</t>
  </si>
  <si>
    <t>Pink Tulips</t>
  </si>
  <si>
    <t>DISPLAY product_califlower</t>
  </si>
  <si>
    <t>sb:productsignimages/califlower.jpg</t>
  </si>
  <si>
    <t>California Califlower</t>
  </si>
  <si>
    <t>$.99 each</t>
  </si>
  <si>
    <t>DISPLAY product_tomato</t>
  </si>
  <si>
    <t>sb:productsignimages/greenhousetomato.jpg</t>
  </si>
  <si>
    <t>Greenhouse Tomatoes</t>
  </si>
  <si>
    <t>DISPLAY product_milk_veg_b2</t>
  </si>
  <si>
    <t>sb:productsignimages/product_milk_veg_b2.jpg</t>
  </si>
  <si>
    <t>Latte Vegan Milk</t>
  </si>
  <si>
    <t>DISPLAY product_carrot</t>
  </si>
  <si>
    <t>sb:productsignimages/carrots.jpg</t>
  </si>
  <si>
    <t>Topless Carrots</t>
  </si>
  <si>
    <t>$1.29 per lb</t>
  </si>
  <si>
    <t>DISPLAY product_eggbox</t>
  </si>
  <si>
    <t>sb:productsignimages/browneggs.jpg</t>
  </si>
  <si>
    <t>Free Range Eggs</t>
  </si>
  <si>
    <t>$.59 for 6</t>
  </si>
  <si>
    <t>DISPLAY product_eggplant</t>
  </si>
  <si>
    <t>sb:productsignimages/eggplant.jpg</t>
  </si>
  <si>
    <t>Whole Eggplant</t>
  </si>
  <si>
    <t>DISPLAY product_garlic</t>
  </si>
  <si>
    <t>sb:productsignimages/garlic.jpg</t>
  </si>
  <si>
    <t>Fresh Garlic</t>
  </si>
  <si>
    <t>$.79 each</t>
  </si>
  <si>
    <t>DISPLAY product_green_pepper</t>
  </si>
  <si>
    <t>sb:productsignimages/greenpepper.jpg</t>
  </si>
  <si>
    <t>Green Peppers</t>
  </si>
  <si>
    <t>5 for $5</t>
  </si>
  <si>
    <t>DISPLAY product_leek</t>
  </si>
  <si>
    <t>sb:productsignimages/leek.jpg</t>
  </si>
  <si>
    <t>Trimmed Leeks</t>
  </si>
  <si>
    <t>DISPLAY product_potatoes</t>
  </si>
  <si>
    <t>sb:productsignimages/russetpotato.jpg</t>
  </si>
  <si>
    <t>Russet Potatoes lb</t>
  </si>
  <si>
    <t>$2.50 for 10lb</t>
  </si>
  <si>
    <t>DISPLAY product_red_pepper</t>
  </si>
  <si>
    <t>sb:productsignimages/redpepper.jpg</t>
  </si>
  <si>
    <t>Red Peppers</t>
  </si>
  <si>
    <t>3 for $3</t>
  </si>
  <si>
    <t>ignore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</si>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</sst>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1"/>
      <color rgb="FF0000FF"/>
      <name val="Inconsolata"/>
    </font>
    <font>
      <sz val="10"/>
      <color rgb="FF0000FF"/>
      <name val="Arial"/>
    </font>
    <font>
      <sz val="10"/>
      <color rgb="FF000000"/>
      <name val="Roboto"/>
    </font>
    <font>
      <sz val="11"/>
      <color rgb="FF000000"/>
      <name val="Inconsolata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5" fillId="2" borderId="0" xfId="0" applyFont="1" applyFill="1" applyAlignme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6" fillId="2" borderId="0" xfId="0" applyFont="1" applyFill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Rep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et Inventory"/>
      <sheetName val="Song Inventory"/>
      <sheetName val="Song Data"/>
      <sheetName val="Good Bottles Assets"/>
      <sheetName val="Produce Assets"/>
      <sheetName val="Liquid Bottle Assets"/>
      <sheetName val="Meat Assets"/>
      <sheetName val="GM Assets"/>
      <sheetName val="Books And Paper Assets"/>
      <sheetName val="Seafood and Frozen Assets"/>
      <sheetName val="Bread And Dairy Assets"/>
      <sheetName val="Food Assets"/>
      <sheetName val="Toys and Cleaners Assets"/>
      <sheetName val="City and Block Assets"/>
      <sheetName val="Fixture Assets"/>
    </sheetNames>
    <sheetDataSet>
      <sheetData sheetId="0"/>
      <sheetData sheetId="1">
        <row r="3">
          <cell r="A3" t="str">
            <v>Assets Repo.xlsx</v>
          </cell>
          <cell r="B3" t="str">
            <v>Fixture Assets</v>
          </cell>
          <cell r="C3" t="str">
            <v>$D$2:$T$56</v>
          </cell>
          <cell r="D3" t="str">
            <v>meshes</v>
          </cell>
          <cell r="E3" t="str">
            <v>'[Assets Repo.xlsx]Fixture Assets'!$D$2:$T$56</v>
          </cell>
        </row>
        <row r="4">
          <cell r="A4" t="str">
            <v>Assets Repo.xlsx</v>
          </cell>
          <cell r="B4" t="str">
            <v>Fixture Assets</v>
          </cell>
          <cell r="C4" t="str">
            <v>$D$58:$M$78</v>
          </cell>
          <cell r="D4" t="str">
            <v>materials</v>
          </cell>
          <cell r="E4" t="str">
            <v>'[Assets Repo.xlsx]Fixture Assets'!$D$58:$M$78</v>
          </cell>
        </row>
        <row r="5">
          <cell r="A5" t="str">
            <v>Assets Repo.xlsx</v>
          </cell>
          <cell r="B5" t="str">
            <v>Fixture Assets</v>
          </cell>
          <cell r="C5" t="str">
            <v>$D$81:$V$125</v>
          </cell>
          <cell r="D5" t="str">
            <v>blocks</v>
          </cell>
          <cell r="E5" t="str">
            <v>'[Assets Repo.xlsx]Fixture Assets'!$D$81:$V$125</v>
          </cell>
        </row>
        <row r="16">
          <cell r="A16" t="str">
            <v>Assets Repo.xlsx</v>
          </cell>
          <cell r="B16" t="str">
            <v>Meat Assets</v>
          </cell>
          <cell r="C16" t="str">
            <v>$D$2:$T$20</v>
          </cell>
          <cell r="D16" t="str">
            <v>meshes</v>
          </cell>
          <cell r="E16" t="str">
            <v>'[Assets Repo.xlsx]Meat Assets'!$D$2:$T$20</v>
          </cell>
        </row>
        <row r="17">
          <cell r="A17" t="str">
            <v>Assets Repo.xlsx</v>
          </cell>
          <cell r="B17" t="str">
            <v>Meat Assets</v>
          </cell>
          <cell r="C17" t="str">
            <v>$D$22:$AO$40</v>
          </cell>
          <cell r="D17" t="str">
            <v>display blocks</v>
          </cell>
          <cell r="E17" t="str">
            <v>'[Assets Repo.xlsx]Meat Assets'!$D$22:$AO$40</v>
          </cell>
        </row>
        <row r="18">
          <cell r="A18" t="str">
            <v>Assets Repo.xlsx</v>
          </cell>
          <cell r="B18" t="str">
            <v>Food Assets</v>
          </cell>
          <cell r="C18" t="str">
            <v>$D$2:$T$41</v>
          </cell>
          <cell r="D18" t="str">
            <v>meshes</v>
          </cell>
          <cell r="E18" t="str">
            <v>'[Assets Repo.xlsx]Food Assets'!$D$2:$T$41</v>
          </cell>
        </row>
        <row r="19">
          <cell r="A19" t="str">
            <v>Assets Repo.xlsx</v>
          </cell>
          <cell r="B19" t="str">
            <v>Food Assets</v>
          </cell>
          <cell r="C19" t="str">
            <v>$D$45:$AO$84</v>
          </cell>
          <cell r="D19" t="str">
            <v>display blocks</v>
          </cell>
          <cell r="E19" t="str">
            <v>'[Assets Repo.xlsx]Food Assets'!$D$45:$AO$84</v>
          </cell>
        </row>
        <row r="20">
          <cell r="A20" t="str">
            <v>Assets Repo.xlsx</v>
          </cell>
          <cell r="B20" t="str">
            <v>Bread And Dairy Assets</v>
          </cell>
          <cell r="C20" t="str">
            <v>$D$2:$T$18</v>
          </cell>
          <cell r="D20" t="str">
            <v>meshes</v>
          </cell>
          <cell r="E20" t="str">
            <v>'[Assets Repo.xlsx]Bread And Dairy Assets'!$D$2:$T$18</v>
          </cell>
        </row>
        <row r="21">
          <cell r="A21" t="str">
            <v>Assets Repo.xlsx</v>
          </cell>
          <cell r="B21" t="str">
            <v>Bread And Dairy Assets</v>
          </cell>
          <cell r="C21" t="str">
            <v>$D$21:$AO$37</v>
          </cell>
          <cell r="D21" t="str">
            <v>display blocks</v>
          </cell>
          <cell r="E21" t="str">
            <v>'[Assets Repo.xlsx]Bread And Dairy Assets'!$D$21:$AO$37</v>
          </cell>
        </row>
        <row r="22">
          <cell r="A22" t="str">
            <v>Assets Repo.xlsx</v>
          </cell>
          <cell r="B22" t="str">
            <v>Produce Assets</v>
          </cell>
          <cell r="C22" t="str">
            <v>$D$2:$T$31</v>
          </cell>
          <cell r="D22" t="str">
            <v>meshes</v>
          </cell>
          <cell r="E22" t="str">
            <v>'[Assets Repo.xlsx]Produce Assets'!$D$2:$T$31</v>
          </cell>
        </row>
        <row r="23">
          <cell r="A23" t="str">
            <v>Assets Repo.xlsx</v>
          </cell>
          <cell r="B23" t="str">
            <v>Produce Assets</v>
          </cell>
          <cell r="C23" t="str">
            <v>$D$47:$AS$76</v>
          </cell>
          <cell r="D23" t="str">
            <v>display blocks</v>
          </cell>
          <cell r="E23" t="str">
            <v>'[Assets Repo.xlsx]Produce Assets'!$D$47:$AS$76</v>
          </cell>
        </row>
      </sheetData>
      <sheetData sheetId="2"/>
      <sheetData sheetId="3">
        <row r="2">
          <cell r="D2" t="str">
            <v>asset</v>
          </cell>
          <cell r="E2" t="str">
            <v>name</v>
          </cell>
          <cell r="F2" t="str">
            <v>blockflag</v>
          </cell>
          <cell r="G2" t="str">
            <v>genericblockdata</v>
          </cell>
        </row>
        <row r="3">
          <cell r="D3" t="str">
            <v>block</v>
          </cell>
          <cell r="E3" t="str">
            <v>starwarsfrequencyblock1</v>
          </cell>
          <cell r="F3" t="str">
            <v>starwarsfrequencyblock1</v>
          </cell>
          <cell r="G3" t="str">
    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    </cell>
        </row>
        <row r="4">
          <cell r="D4" t="str">
            <v>block</v>
          </cell>
          <cell r="E4" t="str">
            <v>starwarsfrequencyblock2</v>
          </cell>
          <cell r="F4" t="str">
            <v>starwarsfrequencyblock2</v>
          </cell>
          <cell r="G4" t="str">
    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    </cell>
        </row>
        <row r="5">
          <cell r="D5" t="str">
            <v>block</v>
          </cell>
          <cell r="E5" t="str">
            <v>starwarsfrequencyblock3</v>
          </cell>
          <cell r="F5" t="str">
            <v>starwarsfrequencyblock3</v>
          </cell>
          <cell r="G5" t="str">
    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    </cell>
        </row>
        <row r="6">
          <cell r="D6" t="str">
            <v>block</v>
          </cell>
          <cell r="E6" t="str">
            <v>starwarsfrequencyblock4</v>
          </cell>
          <cell r="F6" t="str">
            <v>starwarsfrequencyblock4</v>
          </cell>
          <cell r="G6" t="str">
    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    </cell>
        </row>
        <row r="7">
          <cell r="D7" t="str">
            <v>block</v>
          </cell>
          <cell r="E7" t="str">
            <v>starwarsfrequencyblock5</v>
          </cell>
          <cell r="F7" t="str">
            <v>starwarsfrequencyblock5</v>
          </cell>
          <cell r="G7" t="str">
    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    </cell>
        </row>
        <row r="8">
          <cell r="D8" t="str">
            <v>block</v>
          </cell>
          <cell r="E8" t="str">
            <v>starwarsfrequencyblock6</v>
          </cell>
          <cell r="F8" t="str">
            <v>starwarsfrequencyblock6</v>
          </cell>
          <cell r="G8" t="str">
    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    </cell>
        </row>
        <row r="9">
          <cell r="D9" t="str">
            <v>block</v>
          </cell>
          <cell r="E9" t="str">
            <v>starwarsfrequencyblock7</v>
          </cell>
          <cell r="F9" t="str">
            <v>starwarsfrequencyblock7</v>
          </cell>
          <cell r="G9" t="str">
    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    </cell>
        </row>
        <row r="10">
          <cell r="D10" t="str">
            <v>block</v>
          </cell>
          <cell r="E10" t="str">
            <v>starwarsfrequencyblock8</v>
          </cell>
          <cell r="F10" t="str">
            <v>starwarsfrequencyblock8</v>
          </cell>
          <cell r="G10" t="str">
    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    </cell>
        </row>
        <row r="27">
          <cell r="D27" t="str">
            <v>asset</v>
          </cell>
          <cell r="E27" t="str">
            <v>name</v>
          </cell>
          <cell r="F27" t="str">
            <v>blockflag</v>
          </cell>
          <cell r="G27" t="str">
            <v>genericblockdata</v>
          </cell>
        </row>
        <row r="28">
          <cell r="D28" t="str">
            <v>block</v>
          </cell>
          <cell r="E28" t="str">
            <v>cantinafrequencyblock1</v>
          </cell>
          <cell r="F28" t="str">
            <v>cantinafrequencyblock1</v>
          </cell>
          <cell r="G28" t="str">
    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    </cell>
        </row>
        <row r="29">
          <cell r="D29" t="str">
            <v>block</v>
          </cell>
          <cell r="E29" t="str">
            <v>cantinafrequencyblock2</v>
          </cell>
          <cell r="F29" t="str">
            <v>cantinafrequencyblock2</v>
          </cell>
          <cell r="G29" t="str">
    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    </cell>
        </row>
        <row r="30">
          <cell r="D30" t="str">
            <v>block</v>
          </cell>
          <cell r="E30" t="str">
            <v>cantinafrequencyblock3</v>
          </cell>
          <cell r="F30" t="str">
            <v>cantinafrequencyblock3</v>
          </cell>
          <cell r="G30" t="str">
    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    </cell>
        </row>
        <row r="31">
          <cell r="D31" t="str">
            <v>block</v>
          </cell>
          <cell r="E31" t="str">
            <v>cantinafrequencyblock4</v>
          </cell>
          <cell r="F31" t="str">
            <v>cantinafrequencyblock4</v>
          </cell>
          <cell r="G31" t="str">
    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    </cell>
        </row>
        <row r="32">
          <cell r="D32" t="str">
            <v>block</v>
          </cell>
          <cell r="E32" t="str">
            <v>cantinafrequencyblock5</v>
          </cell>
          <cell r="F32" t="str">
            <v>cantinafrequencyblock5</v>
          </cell>
          <cell r="G32" t="str">
    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    </cell>
        </row>
        <row r="33">
          <cell r="D33" t="str">
            <v>block</v>
          </cell>
          <cell r="E33" t="str">
            <v>cantinafrequencyblock6</v>
          </cell>
          <cell r="F33" t="str">
            <v>cantinafrequencyblock6</v>
          </cell>
          <cell r="G33" t="str">
    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    </cell>
        </row>
        <row r="34">
          <cell r="D34" t="str">
            <v>block</v>
          </cell>
          <cell r="E34" t="str">
            <v>cantinafrequencyblock7</v>
          </cell>
          <cell r="F34" t="str">
            <v>cantinafrequencyblock7</v>
          </cell>
          <cell r="G34" t="str">
    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    </cell>
        </row>
        <row r="35">
          <cell r="D35" t="str">
            <v>block</v>
          </cell>
          <cell r="E35" t="str">
            <v>cantinafrequencyblock8</v>
          </cell>
          <cell r="F35" t="str">
            <v>cantinafrequencyblock8</v>
          </cell>
          <cell r="G35" t="str">
    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StringForRange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Z970"/>
  <sheetViews>
    <sheetView workbookViewId="0">
      <selection activeCell="E3" sqref="E3"/>
    </sheetView>
  </sheetViews>
  <sheetFormatPr defaultColWidth="14.41015625" defaultRowHeight="15.75" customHeight="1"/>
  <cols>
    <col min="1" max="1" width="31.41015625" customWidth="1"/>
    <col min="2" max="2" width="20" customWidth="1"/>
    <col min="3" max="3" width="29.9375" customWidth="1"/>
    <col min="5" max="5" width="13.1171875" customWidth="1"/>
    <col min="6" max="6" width="26.05859375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3" t="s">
        <v>5</v>
      </c>
      <c r="B2" s="3" t="str">
        <f>'Asset Ranges'!$E$3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  <c r="C2" s="4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2" s="3" t="s">
        <v>5</v>
      </c>
      <c r="E2" s="21" t="s">
        <v>299</v>
      </c>
      <c r="F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3" t="s">
        <v>6</v>
      </c>
      <c r="B3" s="3" t="str">
        <f>'Asset Ranges'!$E$3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  <c r="C3" s="4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3" s="3" t="s">
        <v>6</v>
      </c>
      <c r="E3" s="21" t="s">
        <v>298</v>
      </c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1:I18"/>
  <sheetViews>
    <sheetView workbookViewId="0">
      <selection activeCell="E3" sqref="E3:E4"/>
    </sheetView>
  </sheetViews>
  <sheetFormatPr defaultColWidth="14.41015625" defaultRowHeight="15.75" customHeight="1"/>
  <cols>
    <col min="2" max="2" width="31.41015625" customWidth="1"/>
    <col min="3" max="3" width="24.41015625" customWidth="1"/>
    <col min="4" max="4" width="18.87890625" customWidth="1"/>
    <col min="6" max="6" width="35.29296875" customWidth="1"/>
  </cols>
  <sheetData>
    <row r="1" spans="2:9">
      <c r="B1" s="7"/>
      <c r="C1" s="7"/>
      <c r="D1" s="7"/>
    </row>
    <row r="2" spans="2:9">
      <c r="B2" s="7"/>
      <c r="C2" s="7"/>
      <c r="D2" s="7"/>
    </row>
    <row r="3" spans="2:9">
      <c r="B3" s="7"/>
      <c r="C3" s="7"/>
      <c r="D3" s="8" t="s">
        <v>7</v>
      </c>
      <c r="E3" s="9" t="str">
        <f>_xlfn.TEXTJOIN(",", FALSE, F8:F18)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</row>
    <row r="4" spans="2:9">
      <c r="B4" s="7"/>
      <c r="C4" s="7"/>
      <c r="D4" s="7"/>
      <c r="E4" s="9" t="str">
        <f>"mergeCSVRanges(" &amp; E3 &amp; ")"</f>
        <v>mergeCSVRanges('[Assets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Assets'!$D$22:$AO$40)</v>
      </c>
      <c r="F4" s="9"/>
    </row>
    <row r="5" spans="2:9">
      <c r="B5" s="7"/>
      <c r="C5" s="7"/>
      <c r="D5" s="8"/>
      <c r="E5" s="9"/>
    </row>
    <row r="6" spans="2:9">
      <c r="F6" s="9"/>
    </row>
    <row r="7" spans="2:9">
      <c r="B7" s="1" t="s">
        <v>8</v>
      </c>
      <c r="C7" s="2" t="s">
        <v>9</v>
      </c>
      <c r="D7" s="2" t="s">
        <v>10</v>
      </c>
      <c r="E7" s="2" t="s">
        <v>11</v>
      </c>
      <c r="F7" s="2"/>
    </row>
    <row r="8" spans="2:9">
      <c r="B8" s="9" t="str" cm="1">
        <f t="array" ref="B8:F9">'[1]Asset Inventory'!$A$22:$E$23</f>
        <v>Assets Repo.xlsx</v>
      </c>
      <c r="C8" s="7" t="str">
        <v>Produce Assets</v>
      </c>
      <c r="D8" s="7" t="str">
        <v>$D$2:$T$31</v>
      </c>
      <c r="E8" s="9" t="str">
        <v>meshes</v>
      </c>
      <c r="F8" s="9" t="str">
        <v>'[Assets Repo.xlsx]Produce Assets'!$D$2:$T$31</v>
      </c>
      <c r="G8" s="7"/>
      <c r="H8" s="9"/>
      <c r="I8" s="9"/>
    </row>
    <row r="9" spans="2:9">
      <c r="B9" s="7" t="str">
        <v>Assets Repo.xlsx</v>
      </c>
      <c r="C9" s="7" t="str">
        <v>Produce Assets</v>
      </c>
      <c r="D9" s="7" t="str">
        <v>$D$47:$AS$76</v>
      </c>
      <c r="E9" s="9" t="str">
        <v>display blocks</v>
      </c>
      <c r="F9" s="9" t="str">
        <v>'[Assets Repo.xlsx]Produce Assets'!$D$47:$AS$76</v>
      </c>
      <c r="G9" s="9"/>
      <c r="H9" s="9"/>
      <c r="I9" s="9"/>
    </row>
    <row r="10" spans="2:9">
      <c r="B10" s="9" t="str" cm="1">
        <f t="array" ref="B10:F11">'[1]Asset Inventory'!$A$20:$E$21</f>
        <v>Assets Repo.xlsx</v>
      </c>
      <c r="C10" t="str">
        <v>Bread And Dairy Assets</v>
      </c>
      <c r="D10" s="7" t="str">
        <v>$D$2:$T$18</v>
      </c>
      <c r="E10" s="9" t="str">
        <v>meshes</v>
      </c>
      <c r="F10" s="9" t="str">
        <v>'[Assets Repo.xlsx]Bread And Dairy Assets'!$D$2:$T$18</v>
      </c>
      <c r="G10" s="9"/>
      <c r="H10" s="9"/>
      <c r="I10" s="9"/>
    </row>
    <row r="11" spans="2:9">
      <c r="B11" s="7" t="str">
        <v>Assets Repo.xlsx</v>
      </c>
      <c r="C11" s="10" t="str">
        <v>Bread And Dairy Assets</v>
      </c>
      <c r="D11" s="10" t="str">
        <v>$D$21:$AO$37</v>
      </c>
      <c r="E11" s="4" t="str">
        <v>display blocks</v>
      </c>
      <c r="F11" s="9" t="str">
        <v>'[Assets Repo.xlsx]Bread And Dairy Assets'!$D$21:$AO$37</v>
      </c>
      <c r="G11" s="9"/>
      <c r="H11" s="9"/>
      <c r="I11" s="9"/>
    </row>
    <row r="12" spans="2:9">
      <c r="B12" s="9" t="str" cm="1">
        <f t="array" ref="B12:F14">'[1]Asset Inventory'!$A$3:$E$5</f>
        <v>Assets Repo.xlsx</v>
      </c>
      <c r="C12" t="str">
        <v>Fixture Assets</v>
      </c>
      <c r="D12" s="10" t="str">
        <v>$D$2:$T$56</v>
      </c>
      <c r="E12" s="4" t="str">
        <v>meshes</v>
      </c>
      <c r="F12" s="9" t="str">
        <v>'[Assets Repo.xlsx]Fixture Assets'!$D$2:$T$56</v>
      </c>
      <c r="G12" s="9"/>
      <c r="H12" s="9"/>
      <c r="I12" s="9"/>
    </row>
    <row r="13" spans="2:9">
      <c r="B13" s="7" t="str">
        <v>Assets Repo.xlsx</v>
      </c>
      <c r="C13" s="10" t="str">
        <v>Fixture Assets</v>
      </c>
      <c r="D13" s="10" t="str">
        <v>$D$58:$M$78</v>
      </c>
      <c r="E13" s="4" t="str">
        <v>materials</v>
      </c>
      <c r="F13" s="9" t="str">
        <v>'[Assets Repo.xlsx]Fixture Assets'!$D$58:$M$78</v>
      </c>
      <c r="G13" s="9"/>
      <c r="H13" s="9"/>
      <c r="I13" s="9"/>
    </row>
    <row r="14" spans="2:9">
      <c r="B14" s="7" t="str">
        <v>Assets Repo.xlsx</v>
      </c>
      <c r="C14" s="10" t="str">
        <v>Fixture Assets</v>
      </c>
      <c r="D14" s="10" t="str">
        <v>$D$81:$V$125</v>
      </c>
      <c r="E14" s="4" t="str">
        <v>blocks</v>
      </c>
      <c r="F14" s="9" t="str">
        <v>'[Assets Repo.xlsx]Fixture Assets'!$D$81:$V$125</v>
      </c>
      <c r="G14" s="9"/>
      <c r="H14" s="9"/>
      <c r="I14" s="9"/>
    </row>
    <row r="15" spans="2:9">
      <c r="B15" s="9" t="str" cm="1">
        <f t="array" ref="B15:F16">'[1]Asset Inventory'!$A$18:$E$19</f>
        <v>Assets Repo.xlsx</v>
      </c>
      <c r="C15" t="str">
        <v>Food Assets</v>
      </c>
      <c r="D15" s="10" t="str">
        <v>$D$2:$T$41</v>
      </c>
      <c r="E15" s="4" t="str">
        <v>meshes</v>
      </c>
      <c r="F15" s="9" t="str">
        <v>'[Assets Repo.xlsx]Food Assets'!$D$2:$T$41</v>
      </c>
      <c r="G15" s="9"/>
      <c r="H15" s="9"/>
      <c r="I15" s="9"/>
    </row>
    <row r="16" spans="2:9">
      <c r="B16" s="7" t="str">
        <v>Assets Repo.xlsx</v>
      </c>
      <c r="C16" s="10" t="str">
        <v>Food Assets</v>
      </c>
      <c r="D16" s="10" t="str">
        <v>$D$45:$AO$84</v>
      </c>
      <c r="E16" s="4" t="str">
        <v>display blocks</v>
      </c>
      <c r="F16" s="9" t="str">
        <v>'[Assets Repo.xlsx]Food Assets'!$D$45:$AO$84</v>
      </c>
      <c r="G16" s="9"/>
      <c r="H16" s="9"/>
      <c r="I16" s="9"/>
    </row>
    <row r="17" spans="2:9">
      <c r="B17" s="9" t="str" cm="1">
        <f t="array" ref="B17:F18">'[1]Asset Inventory'!$A$16:$E$17</f>
        <v>Assets Repo.xlsx</v>
      </c>
      <c r="C17" t="str">
        <v>Meat Assets</v>
      </c>
      <c r="D17" s="9" t="str">
        <v>$D$2:$T$20</v>
      </c>
      <c r="E17" s="9" t="str">
        <v>meshes</v>
      </c>
      <c r="F17" s="9" t="str">
        <v>'[Assets Repo.xlsx]Meat Assets'!$D$2:$T$20</v>
      </c>
      <c r="G17" s="9"/>
      <c r="H17" s="9"/>
      <c r="I17" s="9"/>
    </row>
    <row r="18" spans="2:9">
      <c r="B18" s="7" t="str">
        <v>Assets Repo.xlsx</v>
      </c>
      <c r="C18" s="9" t="str">
        <v>Meat Assets</v>
      </c>
      <c r="D18" s="9" t="str">
        <v>$D$22:$AO$40</v>
      </c>
      <c r="E18" s="9" t="str">
        <v>display blocks</v>
      </c>
      <c r="F18" s="9" t="str">
        <v>'[Assets Repo.xlsx]Meat Assets'!$D$22:$AO$40</v>
      </c>
      <c r="G18" s="9"/>
      <c r="H18" s="9"/>
      <c r="I1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KN1003"/>
  <sheetViews>
    <sheetView topLeftCell="A13" workbookViewId="0"/>
  </sheetViews>
  <sheetFormatPr defaultColWidth="14.41015625" defaultRowHeight="15.75" customHeight="1"/>
  <cols>
    <col min="5" max="5" width="19" customWidth="1"/>
  </cols>
  <sheetData>
    <row r="1" spans="1:300">
      <c r="A1" s="11" t="s">
        <v>12</v>
      </c>
      <c r="B1" s="4"/>
      <c r="C1" s="11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</row>
    <row r="2" spans="1:300">
      <c r="A2" s="4"/>
      <c r="B2" s="4"/>
      <c r="C2" s="12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</row>
    <row r="3" spans="1:300">
      <c r="A3" s="4"/>
      <c r="B3" s="4" t="s">
        <v>15</v>
      </c>
      <c r="C3" s="2" t="s">
        <v>16</v>
      </c>
      <c r="D3" s="4" t="s">
        <v>17</v>
      </c>
      <c r="E3" s="4" t="s">
        <v>0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37</v>
      </c>
      <c r="Z3" s="4" t="s">
        <v>38</v>
      </c>
      <c r="AA3" s="4" t="s">
        <v>39</v>
      </c>
      <c r="AB3" s="4" t="s">
        <v>40</v>
      </c>
      <c r="AC3" s="4" t="s">
        <v>41</v>
      </c>
      <c r="AD3" s="4" t="s">
        <v>42</v>
      </c>
      <c r="AE3" s="4" t="s">
        <v>43</v>
      </c>
      <c r="AF3" s="4" t="s">
        <v>44</v>
      </c>
      <c r="AG3" s="4" t="s">
        <v>45</v>
      </c>
      <c r="AH3" s="4" t="s">
        <v>46</v>
      </c>
      <c r="AI3" s="4" t="s">
        <v>47</v>
      </c>
      <c r="AJ3" s="4" t="s">
        <v>48</v>
      </c>
      <c r="AK3" s="4" t="s">
        <v>49</v>
      </c>
      <c r="AL3" s="4" t="s">
        <v>50</v>
      </c>
      <c r="AM3" s="4" t="s">
        <v>51</v>
      </c>
      <c r="AN3" s="4" t="s">
        <v>52</v>
      </c>
      <c r="AO3" s="4" t="s">
        <v>53</v>
      </c>
      <c r="AP3" s="4" t="s">
        <v>54</v>
      </c>
      <c r="AQ3" s="4" t="s">
        <v>55</v>
      </c>
      <c r="AR3" s="4" t="s">
        <v>56</v>
      </c>
      <c r="AS3" s="4" t="s">
        <v>57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</row>
    <row r="4" spans="1:300">
      <c r="A4" s="4"/>
      <c r="B4" s="4"/>
      <c r="C4" s="4"/>
      <c r="D4" s="4" t="s">
        <v>58</v>
      </c>
      <c r="E4" s="4" t="s">
        <v>59</v>
      </c>
      <c r="F4" s="4" t="s">
        <v>60</v>
      </c>
      <c r="G4" s="13">
        <v>400</v>
      </c>
      <c r="H4" s="4"/>
      <c r="I4" s="13">
        <v>1</v>
      </c>
      <c r="J4" s="13">
        <v>1</v>
      </c>
      <c r="K4" s="4" t="s">
        <v>61</v>
      </c>
      <c r="L4" s="13">
        <v>100</v>
      </c>
      <c r="M4" s="13">
        <v>40</v>
      </c>
      <c r="N4" s="13">
        <v>75</v>
      </c>
      <c r="O4" s="4"/>
      <c r="P4" s="4"/>
      <c r="Q4" s="4"/>
      <c r="R4" s="4"/>
      <c r="S4" s="4"/>
      <c r="T4" s="4"/>
      <c r="U4" s="13">
        <v>3</v>
      </c>
      <c r="V4" s="13">
        <v>3</v>
      </c>
      <c r="W4" s="4" t="s">
        <v>62</v>
      </c>
      <c r="X4" s="13">
        <v>3</v>
      </c>
      <c r="Y4" s="13">
        <v>3</v>
      </c>
      <c r="Z4" s="4" t="s">
        <v>62</v>
      </c>
      <c r="AA4" s="13">
        <v>3</v>
      </c>
      <c r="AB4" s="13">
        <v>3</v>
      </c>
      <c r="AC4" s="4" t="s">
        <v>62</v>
      </c>
      <c r="AD4" s="13"/>
      <c r="AE4" s="13"/>
      <c r="AF4" s="4"/>
      <c r="AG4" s="13">
        <v>3</v>
      </c>
      <c r="AH4" s="13">
        <v>3</v>
      </c>
      <c r="AI4" s="4" t="s">
        <v>63</v>
      </c>
      <c r="AJ4" s="13">
        <v>1</v>
      </c>
      <c r="AK4" s="13">
        <v>1</v>
      </c>
      <c r="AL4" s="4" t="s">
        <v>64</v>
      </c>
      <c r="AM4" s="4" t="s">
        <v>65</v>
      </c>
      <c r="AN4" s="4" t="s">
        <v>66</v>
      </c>
      <c r="AO4" s="4" t="s">
        <v>67</v>
      </c>
      <c r="AP4" s="4" t="s">
        <v>68</v>
      </c>
      <c r="AQ4" s="4" t="s">
        <v>66</v>
      </c>
      <c r="AR4" s="4" t="s">
        <v>69</v>
      </c>
      <c r="AS4" s="14" t="s">
        <v>70</v>
      </c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</row>
    <row r="5" spans="1:30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</row>
    <row r="6" spans="1:300">
      <c r="A6" s="4"/>
      <c r="B6" s="4" t="s">
        <v>71</v>
      </c>
      <c r="C6" s="2" t="s">
        <v>16</v>
      </c>
      <c r="D6" s="4" t="s">
        <v>17</v>
      </c>
      <c r="E6" s="4" t="s">
        <v>0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36</v>
      </c>
      <c r="Y6" s="4" t="s">
        <v>37</v>
      </c>
      <c r="Z6" s="4" t="s">
        <v>38</v>
      </c>
      <c r="AA6" s="4" t="s">
        <v>39</v>
      </c>
      <c r="AB6" s="4" t="s">
        <v>40</v>
      </c>
      <c r="AC6" s="4" t="s">
        <v>41</v>
      </c>
      <c r="AD6" s="4" t="s">
        <v>42</v>
      </c>
      <c r="AE6" s="4" t="s">
        <v>43</v>
      </c>
      <c r="AF6" s="4" t="s">
        <v>44</v>
      </c>
      <c r="AG6" s="4" t="s">
        <v>45</v>
      </c>
      <c r="AH6" s="4" t="s">
        <v>46</v>
      </c>
      <c r="AI6" s="4" t="s">
        <v>47</v>
      </c>
      <c r="AJ6" s="4" t="s">
        <v>48</v>
      </c>
      <c r="AK6" s="4" t="s">
        <v>49</v>
      </c>
      <c r="AL6" s="4" t="s">
        <v>50</v>
      </c>
      <c r="AM6" s="4" t="s">
        <v>51</v>
      </c>
      <c r="AN6" s="4" t="s">
        <v>52</v>
      </c>
      <c r="AO6" s="4" t="s">
        <v>53</v>
      </c>
      <c r="AP6" s="4" t="s">
        <v>54</v>
      </c>
      <c r="AQ6" s="4" t="s">
        <v>55</v>
      </c>
      <c r="AR6" s="4" t="s">
        <v>56</v>
      </c>
      <c r="AS6" s="4" t="s">
        <v>57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</row>
    <row r="7" spans="1:300">
      <c r="A7" s="4"/>
      <c r="B7" s="4"/>
      <c r="C7" s="4"/>
      <c r="D7" s="4" t="s">
        <v>58</v>
      </c>
      <c r="E7" s="4" t="s">
        <v>59</v>
      </c>
      <c r="F7" s="4" t="s">
        <v>60</v>
      </c>
      <c r="G7" s="13">
        <v>400</v>
      </c>
      <c r="H7" s="4"/>
      <c r="I7" s="13">
        <v>1</v>
      </c>
      <c r="J7" s="13">
        <v>1</v>
      </c>
      <c r="K7" s="4"/>
      <c r="L7" s="13">
        <v>100</v>
      </c>
      <c r="M7" s="13">
        <v>40</v>
      </c>
      <c r="N7" s="13">
        <v>75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3">
        <v>3</v>
      </c>
      <c r="AH7" s="13">
        <v>3</v>
      </c>
      <c r="AI7" s="14" t="s">
        <v>63</v>
      </c>
      <c r="AJ7" s="4"/>
      <c r="AK7" s="4"/>
      <c r="AL7" s="4"/>
      <c r="AM7" s="4" t="s">
        <v>65</v>
      </c>
      <c r="AN7" s="4" t="s">
        <v>66</v>
      </c>
      <c r="AO7" s="4" t="s">
        <v>67</v>
      </c>
      <c r="AP7" s="4" t="s">
        <v>72</v>
      </c>
      <c r="AQ7" s="4" t="s">
        <v>66</v>
      </c>
      <c r="AR7" s="4" t="s">
        <v>71</v>
      </c>
      <c r="AS7" s="14" t="s">
        <v>73</v>
      </c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</row>
    <row r="8" spans="1:300">
      <c r="A8" s="4"/>
      <c r="B8" s="4"/>
      <c r="C8" s="11"/>
      <c r="D8" s="4"/>
      <c r="E8" s="11"/>
      <c r="F8" s="4"/>
      <c r="G8" s="4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</row>
    <row r="9" spans="1:300">
      <c r="A9" s="4"/>
      <c r="B9" s="4" t="s">
        <v>74</v>
      </c>
      <c r="C9" s="2" t="s">
        <v>16</v>
      </c>
      <c r="D9" s="4" t="s">
        <v>17</v>
      </c>
      <c r="E9" s="4" t="s">
        <v>0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26</v>
      </c>
      <c r="O9" s="4" t="s">
        <v>27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35</v>
      </c>
      <c r="X9" s="4" t="s">
        <v>36</v>
      </c>
      <c r="Y9" s="4" t="s">
        <v>37</v>
      </c>
      <c r="Z9" s="4" t="s">
        <v>38</v>
      </c>
      <c r="AA9" s="4" t="s">
        <v>39</v>
      </c>
      <c r="AB9" s="4" t="s">
        <v>40</v>
      </c>
      <c r="AC9" s="4" t="s">
        <v>41</v>
      </c>
      <c r="AD9" s="4" t="s">
        <v>42</v>
      </c>
      <c r="AE9" s="4" t="s">
        <v>43</v>
      </c>
      <c r="AF9" s="4" t="s">
        <v>44</v>
      </c>
      <c r="AG9" s="4" t="s">
        <v>45</v>
      </c>
      <c r="AH9" s="4" t="s">
        <v>46</v>
      </c>
      <c r="AI9" s="4" t="s">
        <v>47</v>
      </c>
      <c r="AJ9" s="4" t="s">
        <v>48</v>
      </c>
      <c r="AK9" s="4" t="s">
        <v>49</v>
      </c>
      <c r="AL9" s="4" t="s">
        <v>50</v>
      </c>
      <c r="AM9" s="4" t="s">
        <v>51</v>
      </c>
      <c r="AN9" s="4" t="s">
        <v>52</v>
      </c>
      <c r="AO9" s="4" t="s">
        <v>53</v>
      </c>
      <c r="AP9" s="4" t="s">
        <v>54</v>
      </c>
      <c r="AQ9" s="4" t="s">
        <v>55</v>
      </c>
      <c r="AR9" s="4" t="s">
        <v>56</v>
      </c>
      <c r="AS9" s="4" t="s">
        <v>57</v>
      </c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</row>
    <row r="10" spans="1:300">
      <c r="A10" s="4"/>
      <c r="B10" s="4"/>
      <c r="C10" s="4"/>
      <c r="D10" s="4" t="s">
        <v>58</v>
      </c>
      <c r="E10" s="4" t="s">
        <v>59</v>
      </c>
      <c r="F10" s="4" t="s">
        <v>60</v>
      </c>
      <c r="G10" s="13">
        <v>400</v>
      </c>
      <c r="H10" s="4"/>
      <c r="I10" s="13">
        <v>1</v>
      </c>
      <c r="J10" s="13">
        <v>1</v>
      </c>
      <c r="K10" s="4" t="s">
        <v>75</v>
      </c>
      <c r="L10" s="13">
        <v>100</v>
      </c>
      <c r="M10" s="13">
        <v>40</v>
      </c>
      <c r="N10" s="13">
        <v>75</v>
      </c>
      <c r="O10" s="4"/>
      <c r="P10" s="4"/>
      <c r="Q10" s="4"/>
      <c r="R10" s="4"/>
      <c r="S10" s="4"/>
      <c r="T10" s="4"/>
      <c r="U10" s="13">
        <v>3</v>
      </c>
      <c r="V10" s="13">
        <v>3</v>
      </c>
      <c r="W10" s="4" t="s">
        <v>62</v>
      </c>
      <c r="X10" s="13">
        <v>3</v>
      </c>
      <c r="Y10" s="13">
        <v>3</v>
      </c>
      <c r="Z10" s="4" t="s">
        <v>62</v>
      </c>
      <c r="AA10" s="13">
        <v>3</v>
      </c>
      <c r="AB10" s="13">
        <v>3</v>
      </c>
      <c r="AC10" s="4" t="s">
        <v>62</v>
      </c>
      <c r="AD10" s="13"/>
      <c r="AE10" s="13"/>
      <c r="AF10" s="4"/>
      <c r="AG10" s="13">
        <v>3</v>
      </c>
      <c r="AH10" s="13">
        <v>3</v>
      </c>
      <c r="AI10" s="4" t="s">
        <v>63</v>
      </c>
      <c r="AJ10" s="13">
        <v>1</v>
      </c>
      <c r="AK10" s="13">
        <v>1</v>
      </c>
      <c r="AL10" s="4" t="s">
        <v>64</v>
      </c>
      <c r="AM10" s="4" t="s">
        <v>65</v>
      </c>
      <c r="AN10" s="4" t="s">
        <v>66</v>
      </c>
      <c r="AO10" s="4" t="s">
        <v>67</v>
      </c>
      <c r="AP10" s="4"/>
      <c r="AQ10" s="4" t="s">
        <v>66</v>
      </c>
      <c r="AR10" s="4"/>
      <c r="AS10" s="14" t="s">
        <v>76</v>
      </c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</row>
    <row r="11" spans="1:30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</row>
    <row r="12" spans="1:30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</row>
    <row r="13" spans="1:300">
      <c r="A13" s="11" t="s">
        <v>77</v>
      </c>
      <c r="B13" s="4"/>
      <c r="C13" s="12" t="s">
        <v>78</v>
      </c>
      <c r="D13" s="4"/>
      <c r="E13" s="11" t="s">
        <v>79</v>
      </c>
      <c r="F13" s="4"/>
      <c r="G13" s="4"/>
      <c r="H13" s="11" t="s">
        <v>80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</row>
    <row r="14" spans="1:300">
      <c r="A14" s="4"/>
      <c r="B14" s="4"/>
      <c r="C14" s="2" t="s">
        <v>16</v>
      </c>
      <c r="D14" s="4" t="s">
        <v>17</v>
      </c>
      <c r="E14" s="4" t="s">
        <v>0</v>
      </c>
      <c r="F14" s="4" t="s">
        <v>81</v>
      </c>
      <c r="G14" s="4" t="s">
        <v>82</v>
      </c>
      <c r="H14" s="4" t="s">
        <v>83</v>
      </c>
      <c r="I14" s="4" t="s">
        <v>84</v>
      </c>
      <c r="J14" s="4" t="s">
        <v>24</v>
      </c>
      <c r="K14" s="4" t="s">
        <v>25</v>
      </c>
      <c r="L14" s="4" t="s">
        <v>26</v>
      </c>
      <c r="M14" s="4" t="s">
        <v>85</v>
      </c>
      <c r="N14" s="4" t="s">
        <v>86</v>
      </c>
      <c r="O14" s="4" t="s">
        <v>87</v>
      </c>
      <c r="P14" s="4" t="s">
        <v>88</v>
      </c>
      <c r="Q14" s="4" t="s">
        <v>89</v>
      </c>
      <c r="R14" s="4" t="s">
        <v>90</v>
      </c>
      <c r="S14" s="4" t="s">
        <v>91</v>
      </c>
      <c r="T14" s="4" t="s">
        <v>92</v>
      </c>
      <c r="U14" s="4" t="s">
        <v>93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</row>
    <row r="15" spans="1:300">
      <c r="A15" s="4"/>
      <c r="B15" s="4"/>
      <c r="C15" s="4"/>
      <c r="D15" s="4" t="s">
        <v>94</v>
      </c>
      <c r="E15" s="15" t="s">
        <v>95</v>
      </c>
      <c r="F15" s="3" t="s">
        <v>96</v>
      </c>
      <c r="G15" s="3" t="s">
        <v>97</v>
      </c>
      <c r="H15" s="4"/>
      <c r="I15" s="4"/>
      <c r="J15" s="4"/>
      <c r="K15" s="4"/>
      <c r="L15" s="4"/>
      <c r="M15" s="5">
        <v>-13</v>
      </c>
      <c r="N15" s="13">
        <v>0</v>
      </c>
      <c r="O15" s="5">
        <v>-5</v>
      </c>
      <c r="P15" s="4"/>
      <c r="Q15" s="3"/>
      <c r="R15" s="4"/>
      <c r="S15" s="5">
        <v>3</v>
      </c>
      <c r="T15" s="5">
        <v>3</v>
      </c>
      <c r="U15" s="5">
        <v>3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</row>
    <row r="16" spans="1:300">
      <c r="A16" s="4"/>
      <c r="B16" s="4"/>
      <c r="C16" s="4"/>
      <c r="D16" s="4" t="s">
        <v>94</v>
      </c>
      <c r="E16" s="15" t="s">
        <v>95</v>
      </c>
      <c r="F16" s="3" t="s">
        <v>96</v>
      </c>
      <c r="G16" s="3" t="s">
        <v>97</v>
      </c>
      <c r="H16" s="4"/>
      <c r="I16" s="4"/>
      <c r="J16" s="4"/>
      <c r="K16" s="4"/>
      <c r="L16" s="4"/>
      <c r="M16" s="5">
        <v>11</v>
      </c>
      <c r="N16" s="13">
        <v>0</v>
      </c>
      <c r="O16" s="5">
        <v>-5</v>
      </c>
      <c r="P16" s="4"/>
      <c r="Q16" s="3"/>
      <c r="R16" s="4"/>
      <c r="S16" s="5">
        <v>3</v>
      </c>
      <c r="T16" s="5">
        <v>3</v>
      </c>
      <c r="U16" s="5">
        <v>3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</row>
    <row r="17" spans="1:300">
      <c r="A17" s="4"/>
      <c r="B17" s="4"/>
      <c r="C17" s="4"/>
      <c r="D17" s="4" t="s">
        <v>94</v>
      </c>
      <c r="E17" s="15" t="s">
        <v>95</v>
      </c>
      <c r="F17" s="3" t="s">
        <v>96</v>
      </c>
      <c r="G17" s="3" t="s">
        <v>97</v>
      </c>
      <c r="H17" s="4"/>
      <c r="I17" s="4"/>
      <c r="J17" s="4"/>
      <c r="K17" s="4"/>
      <c r="L17" s="4"/>
      <c r="M17" s="5">
        <v>-13</v>
      </c>
      <c r="N17" s="13">
        <v>0</v>
      </c>
      <c r="O17" s="5">
        <v>5</v>
      </c>
      <c r="P17" s="4"/>
      <c r="Q17" s="3"/>
      <c r="R17" s="4"/>
      <c r="S17" s="5">
        <v>3</v>
      </c>
      <c r="T17" s="5">
        <v>3</v>
      </c>
      <c r="U17" s="5">
        <v>3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</row>
    <row r="18" spans="1:300">
      <c r="A18" s="4"/>
      <c r="B18" s="4"/>
      <c r="C18" s="4"/>
      <c r="D18" s="4" t="s">
        <v>94</v>
      </c>
      <c r="E18" s="15" t="s">
        <v>95</v>
      </c>
      <c r="F18" s="3" t="s">
        <v>96</v>
      </c>
      <c r="G18" s="3" t="s">
        <v>97</v>
      </c>
      <c r="H18" s="4"/>
      <c r="I18" s="4"/>
      <c r="J18" s="4"/>
      <c r="K18" s="4"/>
      <c r="L18" s="4"/>
      <c r="M18" s="5">
        <v>11</v>
      </c>
      <c r="N18" s="13">
        <v>0</v>
      </c>
      <c r="O18" s="5">
        <v>5</v>
      </c>
      <c r="P18" s="4"/>
      <c r="Q18" s="3"/>
      <c r="R18" s="4"/>
      <c r="S18" s="5">
        <v>3</v>
      </c>
      <c r="T18" s="5">
        <v>3</v>
      </c>
      <c r="U18" s="5">
        <v>3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</row>
    <row r="19" spans="1:300">
      <c r="A19" s="4"/>
      <c r="B19" s="4"/>
      <c r="C19" s="4"/>
      <c r="D19" s="4" t="s">
        <v>94</v>
      </c>
      <c r="E19" s="4" t="s">
        <v>98</v>
      </c>
      <c r="F19" s="3" t="s">
        <v>96</v>
      </c>
      <c r="G19" s="4" t="s">
        <v>99</v>
      </c>
      <c r="H19" s="4"/>
      <c r="I19" s="4"/>
      <c r="J19" s="4"/>
      <c r="K19" s="4"/>
      <c r="L19" s="4"/>
      <c r="M19" s="5">
        <v>40</v>
      </c>
      <c r="N19" s="13">
        <v>0</v>
      </c>
      <c r="O19" s="13">
        <v>-20</v>
      </c>
      <c r="P19" s="4" t="s">
        <v>100</v>
      </c>
      <c r="Q19" s="10" t="s">
        <v>101</v>
      </c>
      <c r="R19" s="4" t="s">
        <v>100</v>
      </c>
      <c r="S19" s="16">
        <v>6.5000000000000002E-2</v>
      </c>
      <c r="T19" s="16">
        <v>6.5000000000000002E-2</v>
      </c>
      <c r="U19" s="16">
        <v>6.5000000000000002E-2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</row>
    <row r="20" spans="1:300">
      <c r="A20" s="4"/>
      <c r="B20" s="4"/>
      <c r="C20" s="4"/>
      <c r="D20" s="4" t="s">
        <v>94</v>
      </c>
      <c r="E20" s="3" t="s">
        <v>102</v>
      </c>
      <c r="F20" s="3" t="s">
        <v>96</v>
      </c>
      <c r="G20" s="3" t="s">
        <v>97</v>
      </c>
      <c r="H20" s="4"/>
      <c r="I20" s="4"/>
      <c r="J20" s="4"/>
      <c r="K20" s="4"/>
      <c r="L20" s="4"/>
      <c r="M20" s="13">
        <v>30</v>
      </c>
      <c r="N20" s="13">
        <v>0</v>
      </c>
      <c r="O20" s="5">
        <v>32</v>
      </c>
      <c r="P20" s="4"/>
      <c r="Q20" s="3" t="s">
        <v>103</v>
      </c>
      <c r="R20" s="4"/>
      <c r="S20" s="5">
        <v>9</v>
      </c>
      <c r="T20" s="5">
        <v>9</v>
      </c>
      <c r="U20" s="5">
        <v>9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</row>
    <row r="21" spans="1:300">
      <c r="A21" s="4"/>
      <c r="B21" s="4"/>
      <c r="C21" s="4"/>
      <c r="D21" s="4" t="s">
        <v>94</v>
      </c>
      <c r="E21" s="3" t="s">
        <v>102</v>
      </c>
      <c r="F21" s="3" t="s">
        <v>96</v>
      </c>
      <c r="G21" s="3" t="s">
        <v>97</v>
      </c>
      <c r="H21" s="4"/>
      <c r="I21" s="4"/>
      <c r="J21" s="4"/>
      <c r="K21" s="4"/>
      <c r="L21" s="4"/>
      <c r="M21" s="5">
        <v>10</v>
      </c>
      <c r="N21" s="13">
        <v>0</v>
      </c>
      <c r="O21" s="5">
        <v>32</v>
      </c>
      <c r="P21" s="4"/>
      <c r="Q21" s="3" t="s">
        <v>103</v>
      </c>
      <c r="R21" s="4"/>
      <c r="S21" s="5">
        <v>9</v>
      </c>
      <c r="T21" s="5">
        <v>9</v>
      </c>
      <c r="U21" s="5">
        <v>9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</row>
    <row r="22" spans="1:300">
      <c r="A22" s="4"/>
      <c r="B22" s="4"/>
      <c r="C22" s="4"/>
      <c r="D22" s="4" t="s">
        <v>94</v>
      </c>
      <c r="E22" s="3" t="s">
        <v>102</v>
      </c>
      <c r="F22" s="3" t="s">
        <v>96</v>
      </c>
      <c r="G22" s="3" t="s">
        <v>97</v>
      </c>
      <c r="H22" s="4"/>
      <c r="I22" s="4"/>
      <c r="J22" s="4"/>
      <c r="K22" s="4"/>
      <c r="L22" s="4"/>
      <c r="M22" s="5">
        <v>-10</v>
      </c>
      <c r="N22" s="13">
        <v>0</v>
      </c>
      <c r="O22" s="5">
        <v>32</v>
      </c>
      <c r="P22" s="4"/>
      <c r="Q22" s="3" t="s">
        <v>103</v>
      </c>
      <c r="R22" s="4"/>
      <c r="S22" s="5">
        <v>9</v>
      </c>
      <c r="T22" s="5">
        <v>9</v>
      </c>
      <c r="U22" s="5">
        <v>9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</row>
    <row r="23" spans="1:300">
      <c r="A23" s="4"/>
      <c r="B23" s="4"/>
      <c r="C23" s="4"/>
      <c r="D23" s="4" t="s">
        <v>94</v>
      </c>
      <c r="E23" s="3" t="s">
        <v>102</v>
      </c>
      <c r="F23" s="3" t="s">
        <v>96</v>
      </c>
      <c r="G23" s="3" t="s">
        <v>97</v>
      </c>
      <c r="H23" s="4"/>
      <c r="I23" s="4"/>
      <c r="J23" s="4"/>
      <c r="K23" s="4"/>
      <c r="L23" s="4"/>
      <c r="M23" s="5">
        <v>-30</v>
      </c>
      <c r="N23" s="13">
        <v>0</v>
      </c>
      <c r="O23" s="5">
        <v>32</v>
      </c>
      <c r="P23" s="4"/>
      <c r="Q23" s="3" t="s">
        <v>103</v>
      </c>
      <c r="R23" s="4"/>
      <c r="S23" s="5">
        <v>9</v>
      </c>
      <c r="T23" s="5">
        <v>9</v>
      </c>
      <c r="U23" s="5">
        <v>9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</row>
    <row r="24" spans="1:300">
      <c r="A24" s="4"/>
      <c r="B24" s="4"/>
      <c r="C24" s="4"/>
      <c r="D24" s="4" t="s">
        <v>94</v>
      </c>
      <c r="E24" s="3" t="s">
        <v>104</v>
      </c>
      <c r="F24" s="3" t="s">
        <v>96</v>
      </c>
      <c r="G24" s="3" t="s">
        <v>99</v>
      </c>
      <c r="H24" s="4"/>
      <c r="I24" s="4"/>
      <c r="J24" s="4"/>
      <c r="K24" s="4"/>
      <c r="L24" s="4"/>
      <c r="M24" s="5">
        <v>-15</v>
      </c>
      <c r="N24" s="5">
        <v>5</v>
      </c>
      <c r="O24" s="5">
        <v>-31</v>
      </c>
      <c r="P24" s="4"/>
      <c r="Q24" s="3"/>
      <c r="R24" s="4"/>
      <c r="S24" s="5">
        <v>12</v>
      </c>
      <c r="T24" s="5">
        <v>12</v>
      </c>
      <c r="U24" s="5">
        <v>15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</row>
    <row r="25" spans="1:300">
      <c r="A25" s="4"/>
      <c r="B25" s="4"/>
      <c r="C25" s="4"/>
      <c r="D25" s="4" t="s">
        <v>94</v>
      </c>
      <c r="E25" s="3" t="s">
        <v>104</v>
      </c>
      <c r="F25" s="3" t="s">
        <v>96</v>
      </c>
      <c r="G25" s="3" t="s">
        <v>99</v>
      </c>
      <c r="H25" s="4"/>
      <c r="I25" s="4"/>
      <c r="J25" s="4"/>
      <c r="K25" s="4"/>
      <c r="L25" s="4"/>
      <c r="M25" s="5">
        <v>10</v>
      </c>
      <c r="N25" s="5">
        <v>5</v>
      </c>
      <c r="O25" s="5">
        <v>-31</v>
      </c>
      <c r="P25" s="4"/>
      <c r="Q25" s="3"/>
      <c r="R25" s="4"/>
      <c r="S25" s="5">
        <v>12</v>
      </c>
      <c r="T25" s="5">
        <v>12</v>
      </c>
      <c r="U25" s="5">
        <v>15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</row>
    <row r="26" spans="1:300">
      <c r="A26" s="4"/>
      <c r="B26" s="4"/>
      <c r="C26" s="4"/>
      <c r="D26" s="4" t="s">
        <v>94</v>
      </c>
      <c r="E26" s="15" t="s">
        <v>105</v>
      </c>
      <c r="F26" s="3" t="s">
        <v>96</v>
      </c>
      <c r="G26" s="3" t="s">
        <v>97</v>
      </c>
      <c r="H26" s="4"/>
      <c r="I26" s="4"/>
      <c r="J26" s="4"/>
      <c r="K26" s="4"/>
      <c r="L26" s="4"/>
      <c r="M26" s="5">
        <v>45</v>
      </c>
      <c r="N26" s="5"/>
      <c r="O26" s="5">
        <v>14</v>
      </c>
      <c r="P26" s="4"/>
      <c r="Q26" s="3" t="s">
        <v>103</v>
      </c>
      <c r="R26" s="4"/>
      <c r="S26" s="5">
        <v>7</v>
      </c>
      <c r="T26" s="5">
        <v>7</v>
      </c>
      <c r="U26" s="5">
        <v>7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</row>
    <row r="27" spans="1:300">
      <c r="A27" s="4"/>
      <c r="B27" s="4"/>
      <c r="C27" s="4"/>
      <c r="D27" s="4" t="s">
        <v>94</v>
      </c>
      <c r="E27" s="15" t="s">
        <v>106</v>
      </c>
      <c r="F27" s="3" t="s">
        <v>96</v>
      </c>
      <c r="G27" s="3" t="s">
        <v>97</v>
      </c>
      <c r="H27" s="4"/>
      <c r="I27" s="4"/>
      <c r="J27" s="4"/>
      <c r="K27" s="4"/>
      <c r="L27" s="4"/>
      <c r="M27" s="5">
        <v>-44</v>
      </c>
      <c r="N27" s="5"/>
      <c r="O27" s="5">
        <v>16</v>
      </c>
      <c r="P27" s="4"/>
      <c r="Q27" s="3" t="s">
        <v>100</v>
      </c>
      <c r="R27" s="4"/>
      <c r="S27" s="5">
        <v>8</v>
      </c>
      <c r="T27" s="5">
        <v>8</v>
      </c>
      <c r="U27" s="5">
        <v>8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</row>
    <row r="28" spans="1:300">
      <c r="A28" s="4"/>
      <c r="B28" s="4"/>
      <c r="C28" s="4"/>
      <c r="D28" s="4" t="s">
        <v>94</v>
      </c>
      <c r="E28" s="15" t="s">
        <v>107</v>
      </c>
      <c r="F28" s="3" t="s">
        <v>96</v>
      </c>
      <c r="G28" s="3" t="s">
        <v>97</v>
      </c>
      <c r="H28" s="4"/>
      <c r="I28" s="4"/>
      <c r="J28" s="4"/>
      <c r="K28" s="4"/>
      <c r="L28" s="4"/>
      <c r="M28" s="5">
        <v>60</v>
      </c>
      <c r="N28" s="5"/>
      <c r="O28" s="5">
        <v>15</v>
      </c>
      <c r="P28" s="4"/>
      <c r="Q28" s="3" t="s">
        <v>108</v>
      </c>
      <c r="R28" s="4"/>
      <c r="S28" s="5">
        <v>10</v>
      </c>
      <c r="T28" s="5">
        <v>10</v>
      </c>
      <c r="U28" s="5">
        <v>10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</row>
    <row r="29" spans="1:300">
      <c r="A29" s="4"/>
      <c r="B29" s="4"/>
      <c r="C29" s="4"/>
      <c r="D29" s="4" t="s">
        <v>94</v>
      </c>
      <c r="E29" s="15" t="s">
        <v>109</v>
      </c>
      <c r="F29" s="3" t="s">
        <v>96</v>
      </c>
      <c r="G29" s="3" t="s">
        <v>97</v>
      </c>
      <c r="H29" s="4"/>
      <c r="I29" s="4"/>
      <c r="J29" s="4"/>
      <c r="K29" s="4"/>
      <c r="L29" s="4"/>
      <c r="M29" s="5">
        <v>-44</v>
      </c>
      <c r="N29" s="5"/>
      <c r="O29" s="5">
        <v>-5</v>
      </c>
      <c r="P29" s="4"/>
      <c r="Q29" s="3" t="s">
        <v>100</v>
      </c>
      <c r="R29" s="4"/>
      <c r="S29" s="5">
        <v>8</v>
      </c>
      <c r="T29" s="5">
        <v>8</v>
      </c>
      <c r="U29" s="5">
        <v>8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</row>
    <row r="30" spans="1:30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</row>
    <row r="31" spans="1:300">
      <c r="A31" s="11" t="s">
        <v>110</v>
      </c>
      <c r="B31" s="4"/>
      <c r="C31" s="11" t="s">
        <v>111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</row>
    <row r="32" spans="1:300">
      <c r="A32" s="4"/>
      <c r="B32" s="4"/>
      <c r="C32" s="2" t="s">
        <v>16</v>
      </c>
      <c r="D32" s="4" t="s">
        <v>17</v>
      </c>
      <c r="E32" s="4" t="s">
        <v>0</v>
      </c>
      <c r="F32" s="4" t="s">
        <v>112</v>
      </c>
      <c r="G32" s="4" t="s">
        <v>113</v>
      </c>
      <c r="H32" s="4" t="s">
        <v>114</v>
      </c>
      <c r="I32" s="4" t="s">
        <v>115</v>
      </c>
      <c r="J32" s="4" t="s">
        <v>116</v>
      </c>
      <c r="K32" s="4" t="s">
        <v>117</v>
      </c>
      <c r="L32" s="4" t="s">
        <v>118</v>
      </c>
      <c r="M32" s="4" t="s">
        <v>119</v>
      </c>
      <c r="N32" s="4" t="s">
        <v>120</v>
      </c>
      <c r="O32" s="4" t="s">
        <v>121</v>
      </c>
      <c r="P32" s="4" t="s">
        <v>122</v>
      </c>
      <c r="Q32" s="4" t="s">
        <v>85</v>
      </c>
      <c r="R32" s="4" t="s">
        <v>86</v>
      </c>
      <c r="S32" s="4" t="s">
        <v>87</v>
      </c>
      <c r="T32" s="4" t="s">
        <v>57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</row>
    <row r="33" spans="1:300">
      <c r="A33" s="4"/>
      <c r="B33" s="4"/>
      <c r="C33" s="4"/>
      <c r="D33" s="4" t="s">
        <v>55</v>
      </c>
      <c r="E33" s="4" t="s">
        <v>123</v>
      </c>
      <c r="F33" s="13">
        <v>25</v>
      </c>
      <c r="G33" s="13">
        <v>500</v>
      </c>
      <c r="H33" s="4"/>
      <c r="I33" s="13">
        <v>25</v>
      </c>
      <c r="J33" s="13">
        <v>2</v>
      </c>
      <c r="K33" s="13">
        <v>1</v>
      </c>
      <c r="L33" s="13">
        <v>60</v>
      </c>
      <c r="M33" s="13">
        <v>-40</v>
      </c>
      <c r="N33" s="13">
        <v>6</v>
      </c>
      <c r="O33" s="13">
        <v>9.5</v>
      </c>
      <c r="P33" s="4" t="s">
        <v>100</v>
      </c>
      <c r="Q33" s="13">
        <v>-50</v>
      </c>
      <c r="R33" s="13">
        <v>5</v>
      </c>
      <c r="S33" s="13">
        <v>0</v>
      </c>
      <c r="T33" s="4" t="s">
        <v>124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</row>
    <row r="34" spans="1:30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</row>
    <row r="35" spans="1:300">
      <c r="A35" s="4"/>
      <c r="B35" s="4"/>
      <c r="C35" s="2" t="s">
        <v>16</v>
      </c>
      <c r="D35" s="4" t="s">
        <v>17</v>
      </c>
      <c r="E35" s="4" t="s">
        <v>82</v>
      </c>
      <c r="F35" s="4" t="s">
        <v>0</v>
      </c>
      <c r="G35" s="4" t="s">
        <v>114</v>
      </c>
      <c r="H35" s="4" t="s">
        <v>125</v>
      </c>
      <c r="I35" s="4" t="s">
        <v>119</v>
      </c>
      <c r="J35" s="4" t="s">
        <v>120</v>
      </c>
      <c r="K35" s="4" t="s">
        <v>121</v>
      </c>
      <c r="L35" s="4" t="s">
        <v>115</v>
      </c>
      <c r="M35" s="4" t="s">
        <v>112</v>
      </c>
      <c r="N35" s="4" t="s">
        <v>81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</row>
    <row r="36" spans="1:300">
      <c r="A36" s="4"/>
      <c r="B36" s="4"/>
      <c r="C36" s="4"/>
      <c r="D36" s="4" t="s">
        <v>94</v>
      </c>
      <c r="E36" s="4" t="s">
        <v>126</v>
      </c>
      <c r="F36" s="4" t="s">
        <v>127</v>
      </c>
      <c r="G36" s="13" t="s">
        <v>128</v>
      </c>
      <c r="H36" s="4" t="s">
        <v>129</v>
      </c>
      <c r="I36" s="13">
        <v>-40</v>
      </c>
      <c r="J36" s="13">
        <v>30</v>
      </c>
      <c r="K36" s="13">
        <v>0</v>
      </c>
      <c r="L36" s="13">
        <v>30</v>
      </c>
      <c r="M36" s="13">
        <v>35</v>
      </c>
      <c r="N36" s="13" t="s">
        <v>130</v>
      </c>
      <c r="O36" s="13"/>
      <c r="P36" s="4"/>
      <c r="Q36" s="13"/>
      <c r="R36" s="13"/>
      <c r="S36" s="13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</row>
    <row r="37" spans="1:300">
      <c r="A37" s="4"/>
      <c r="B37" s="4"/>
      <c r="C37" s="4"/>
      <c r="D37" s="4" t="s">
        <v>94</v>
      </c>
      <c r="E37" s="4" t="s">
        <v>126</v>
      </c>
      <c r="F37" s="4" t="s">
        <v>131</v>
      </c>
      <c r="G37" s="4" t="s">
        <v>132</v>
      </c>
      <c r="H37" s="4" t="s">
        <v>133</v>
      </c>
      <c r="I37" s="13">
        <v>-30</v>
      </c>
      <c r="J37" s="13">
        <v>10</v>
      </c>
      <c r="K37" s="13">
        <v>0</v>
      </c>
      <c r="L37" s="13">
        <v>30</v>
      </c>
      <c r="M37" s="13">
        <v>10</v>
      </c>
      <c r="N37" s="13" t="s">
        <v>130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</row>
    <row r="38" spans="1:300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</row>
    <row r="39" spans="1:300">
      <c r="A39" s="11" t="s">
        <v>134</v>
      </c>
      <c r="B39" s="4"/>
      <c r="C39" s="12" t="s">
        <v>135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</row>
    <row r="40" spans="1:300">
      <c r="A40" s="4"/>
      <c r="B40" s="4"/>
      <c r="C40" s="2" t="s">
        <v>16</v>
      </c>
      <c r="D40" s="4" t="s">
        <v>17</v>
      </c>
      <c r="E40" s="4" t="s">
        <v>0</v>
      </c>
      <c r="F40" s="4" t="s">
        <v>24</v>
      </c>
      <c r="G40" s="4" t="s">
        <v>25</v>
      </c>
      <c r="H40" s="4" t="s">
        <v>26</v>
      </c>
      <c r="I40" s="4" t="s">
        <v>51</v>
      </c>
      <c r="J40" s="4" t="s">
        <v>81</v>
      </c>
      <c r="K40" s="4" t="s">
        <v>85</v>
      </c>
      <c r="L40" s="4" t="s">
        <v>86</v>
      </c>
      <c r="M40" s="4" t="s">
        <v>87</v>
      </c>
      <c r="N40" s="4" t="s">
        <v>88</v>
      </c>
      <c r="O40" s="4" t="s">
        <v>89</v>
      </c>
      <c r="P40" s="4" t="s">
        <v>90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</row>
    <row r="41" spans="1:300">
      <c r="A41" s="4"/>
      <c r="B41" s="4"/>
      <c r="C41" s="4"/>
      <c r="D41" s="4" t="s">
        <v>97</v>
      </c>
      <c r="E41" s="4" t="s">
        <v>136</v>
      </c>
      <c r="F41" s="13">
        <v>5</v>
      </c>
      <c r="G41" s="13">
        <v>3</v>
      </c>
      <c r="H41" s="13">
        <v>5</v>
      </c>
      <c r="I41" s="4" t="s">
        <v>137</v>
      </c>
      <c r="J41" s="4" t="s">
        <v>130</v>
      </c>
      <c r="K41" s="5">
        <v>-28</v>
      </c>
      <c r="L41" s="13">
        <v>5</v>
      </c>
      <c r="M41" s="5">
        <v>20</v>
      </c>
      <c r="N41" s="4"/>
      <c r="O41" s="4" t="s">
        <v>100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</row>
    <row r="42" spans="1:30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</row>
    <row r="43" spans="1:300">
      <c r="A43" s="4"/>
      <c r="B43" s="4"/>
      <c r="C43" s="4"/>
      <c r="D43" s="4" t="s">
        <v>17</v>
      </c>
      <c r="E43" s="4" t="s">
        <v>0</v>
      </c>
      <c r="F43" s="4" t="s">
        <v>84</v>
      </c>
      <c r="G43" s="4" t="s">
        <v>81</v>
      </c>
      <c r="H43" s="4" t="s">
        <v>138</v>
      </c>
      <c r="I43" s="4" t="s">
        <v>139</v>
      </c>
      <c r="J43" s="4" t="s">
        <v>140</v>
      </c>
      <c r="K43" s="4" t="s">
        <v>85</v>
      </c>
      <c r="L43" s="4" t="s">
        <v>86</v>
      </c>
      <c r="M43" s="4" t="s">
        <v>87</v>
      </c>
      <c r="N43" s="4" t="s">
        <v>91</v>
      </c>
      <c r="O43" s="4" t="s">
        <v>92</v>
      </c>
      <c r="P43" s="4" t="s">
        <v>93</v>
      </c>
      <c r="Q43" s="4" t="s">
        <v>88</v>
      </c>
      <c r="R43" s="4" t="s">
        <v>89</v>
      </c>
      <c r="S43" s="4" t="s">
        <v>90</v>
      </c>
      <c r="T43" s="4" t="s">
        <v>141</v>
      </c>
      <c r="U43" s="4" t="s">
        <v>142</v>
      </c>
      <c r="V43" s="4" t="s">
        <v>143</v>
      </c>
      <c r="W43" s="4" t="s">
        <v>51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</row>
    <row r="44" spans="1:300">
      <c r="A44" s="4"/>
      <c r="B44" s="4"/>
      <c r="C44" s="4"/>
      <c r="D44" s="4" t="s">
        <v>144</v>
      </c>
      <c r="E44" s="4" t="s">
        <v>145</v>
      </c>
      <c r="F44" s="4" t="s">
        <v>146</v>
      </c>
      <c r="G44" s="4" t="s">
        <v>136</v>
      </c>
      <c r="H44" s="4" t="s">
        <v>147</v>
      </c>
      <c r="I44" s="14" t="s">
        <v>148</v>
      </c>
      <c r="J44" s="4"/>
      <c r="K44" s="13">
        <v>0</v>
      </c>
      <c r="L44" s="13">
        <v>-5</v>
      </c>
      <c r="M44" s="13">
        <v>0</v>
      </c>
      <c r="N44" s="13">
        <v>0.1</v>
      </c>
      <c r="O44" s="13">
        <v>0.1</v>
      </c>
      <c r="P44" s="13">
        <v>0.1</v>
      </c>
      <c r="Q44" s="4" t="s">
        <v>100</v>
      </c>
      <c r="R44" s="4" t="s">
        <v>108</v>
      </c>
      <c r="S44" s="4" t="s">
        <v>149</v>
      </c>
      <c r="T44" s="4" t="s">
        <v>85</v>
      </c>
      <c r="U44" s="4" t="s">
        <v>85</v>
      </c>
      <c r="V44" s="4" t="s">
        <v>85</v>
      </c>
      <c r="W44" s="4" t="s">
        <v>150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</row>
    <row r="45" spans="1:30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</row>
    <row r="46" spans="1:300">
      <c r="A46" s="4"/>
      <c r="B46" s="4"/>
      <c r="C46" s="4"/>
      <c r="D46" s="4" t="s">
        <v>17</v>
      </c>
      <c r="E46" s="4" t="s">
        <v>82</v>
      </c>
      <c r="F46" s="4" t="s">
        <v>151</v>
      </c>
      <c r="G46" s="4" t="s">
        <v>53</v>
      </c>
      <c r="H46" s="4" t="s">
        <v>0</v>
      </c>
      <c r="I46" s="4" t="s">
        <v>81</v>
      </c>
      <c r="J46" s="4" t="s">
        <v>85</v>
      </c>
      <c r="K46" s="4" t="s">
        <v>86</v>
      </c>
      <c r="L46" s="4" t="s">
        <v>87</v>
      </c>
      <c r="M46" s="4" t="s">
        <v>88</v>
      </c>
      <c r="N46" s="4" t="s">
        <v>89</v>
      </c>
      <c r="O46" s="4" t="s">
        <v>90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</row>
    <row r="47" spans="1:300">
      <c r="A47" s="4"/>
      <c r="B47" s="4"/>
      <c r="C47" s="4"/>
      <c r="D47" s="4" t="s">
        <v>152</v>
      </c>
      <c r="E47" s="4" t="s">
        <v>97</v>
      </c>
      <c r="F47" s="13">
        <v>20</v>
      </c>
      <c r="G47" s="17" t="str">
        <f>"35%"</f>
        <v>35%</v>
      </c>
      <c r="H47" s="4" t="s">
        <v>136</v>
      </c>
      <c r="I47" s="4" t="s">
        <v>130</v>
      </c>
      <c r="J47" s="5">
        <v>28</v>
      </c>
      <c r="K47" s="4"/>
      <c r="L47" s="4"/>
      <c r="M47" s="4"/>
      <c r="N47" s="4" t="s">
        <v>100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</row>
    <row r="48" spans="1:300">
      <c r="A48" s="4"/>
      <c r="B48" s="4"/>
      <c r="C48" s="4"/>
      <c r="D48" s="4" t="s">
        <v>152</v>
      </c>
      <c r="E48" s="4" t="s">
        <v>97</v>
      </c>
      <c r="F48" s="13">
        <v>21</v>
      </c>
      <c r="G48" s="17" t="str">
        <f>"38%"</f>
        <v>38%</v>
      </c>
      <c r="H48" s="4" t="s">
        <v>136</v>
      </c>
      <c r="I48" s="4" t="s">
        <v>130</v>
      </c>
      <c r="J48" s="5">
        <v>30</v>
      </c>
      <c r="K48" s="4"/>
      <c r="L48" s="4"/>
      <c r="M48" s="4"/>
      <c r="N48" s="4" t="s">
        <v>149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</row>
    <row r="49" spans="1:300">
      <c r="A49" s="4"/>
      <c r="B49" s="4"/>
      <c r="C49" s="4"/>
      <c r="D49" s="4" t="s">
        <v>152</v>
      </c>
      <c r="E49" s="4" t="s">
        <v>97</v>
      </c>
      <c r="F49" s="13">
        <v>30</v>
      </c>
      <c r="G49" s="17" t="str">
        <f>"50%"</f>
        <v>50%</v>
      </c>
      <c r="H49" s="4" t="s">
        <v>136</v>
      </c>
      <c r="I49" s="4" t="s">
        <v>130</v>
      </c>
      <c r="J49" s="5">
        <v>28</v>
      </c>
      <c r="K49" s="4"/>
      <c r="L49" s="5">
        <v>-15</v>
      </c>
      <c r="M49" s="4"/>
      <c r="N49" s="4" t="s">
        <v>149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</row>
    <row r="50" spans="1:300">
      <c r="A50" s="4"/>
      <c r="B50" s="4"/>
      <c r="C50" s="4"/>
      <c r="D50" s="4" t="s">
        <v>152</v>
      </c>
      <c r="E50" s="4" t="s">
        <v>97</v>
      </c>
      <c r="F50" s="13">
        <v>31</v>
      </c>
      <c r="G50" s="17" t="str">
        <f>"52%"</f>
        <v>52%</v>
      </c>
      <c r="H50" s="4" t="s">
        <v>136</v>
      </c>
      <c r="I50" s="4" t="s">
        <v>130</v>
      </c>
      <c r="J50" s="5">
        <v>28</v>
      </c>
      <c r="K50" s="4"/>
      <c r="L50" s="5">
        <v>-20</v>
      </c>
      <c r="M50" s="4"/>
      <c r="N50" s="4" t="s">
        <v>103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</row>
    <row r="51" spans="1:300">
      <c r="A51" s="4"/>
      <c r="B51" s="4"/>
      <c r="C51" s="4"/>
      <c r="D51" s="4" t="s">
        <v>152</v>
      </c>
      <c r="E51" s="4" t="s">
        <v>97</v>
      </c>
      <c r="F51" s="13">
        <v>40</v>
      </c>
      <c r="G51" s="17" t="str">
        <f>"85%"</f>
        <v>85%</v>
      </c>
      <c r="H51" s="4" t="s">
        <v>136</v>
      </c>
      <c r="I51" s="4" t="s">
        <v>130</v>
      </c>
      <c r="J51" s="5">
        <v>-28</v>
      </c>
      <c r="K51" s="4"/>
      <c r="L51" s="5">
        <v>-20</v>
      </c>
      <c r="M51" s="4"/>
      <c r="N51" s="4" t="s">
        <v>103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</row>
    <row r="52" spans="1:300">
      <c r="A52" s="4"/>
      <c r="B52" s="4"/>
      <c r="C52" s="4"/>
      <c r="D52" s="4" t="s">
        <v>152</v>
      </c>
      <c r="E52" s="4" t="s">
        <v>97</v>
      </c>
      <c r="F52" s="13">
        <v>41</v>
      </c>
      <c r="G52" s="17" t="str">
        <f>"87%"</f>
        <v>87%</v>
      </c>
      <c r="H52" s="4" t="s">
        <v>136</v>
      </c>
      <c r="I52" s="4" t="s">
        <v>130</v>
      </c>
      <c r="J52" s="5">
        <v>-30</v>
      </c>
      <c r="K52" s="4"/>
      <c r="L52" s="5">
        <v>-20</v>
      </c>
      <c r="M52" s="4"/>
      <c r="N52" s="4" t="s">
        <v>108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</row>
    <row r="53" spans="1:300">
      <c r="A53" s="4"/>
      <c r="B53" s="4"/>
      <c r="C53" s="4"/>
      <c r="D53" s="4" t="s">
        <v>152</v>
      </c>
      <c r="E53" s="4" t="s">
        <v>97</v>
      </c>
      <c r="F53" s="13">
        <v>50</v>
      </c>
      <c r="G53" s="13" t="str">
        <f>"98%"</f>
        <v>98%</v>
      </c>
      <c r="H53" s="4" t="s">
        <v>136</v>
      </c>
      <c r="I53" s="4" t="s">
        <v>130</v>
      </c>
      <c r="J53" s="5">
        <v>-28</v>
      </c>
      <c r="K53" s="4"/>
      <c r="L53" s="5">
        <v>20</v>
      </c>
      <c r="M53" s="4"/>
      <c r="N53" s="4" t="s">
        <v>108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</row>
    <row r="54" spans="1:300">
      <c r="A54" s="4"/>
      <c r="B54" s="4"/>
      <c r="C54" s="4"/>
      <c r="D54" s="4" t="s">
        <v>152</v>
      </c>
      <c r="E54" s="4" t="s">
        <v>97</v>
      </c>
      <c r="F54" s="13">
        <v>70</v>
      </c>
      <c r="G54" s="13" t="str">
        <f>"100%"</f>
        <v>100%</v>
      </c>
      <c r="H54" s="4" t="s">
        <v>136</v>
      </c>
      <c r="I54" s="4" t="s">
        <v>130</v>
      </c>
      <c r="J54" s="5">
        <v>-28</v>
      </c>
      <c r="K54" s="4"/>
      <c r="L54" s="5">
        <v>20</v>
      </c>
      <c r="M54" s="4"/>
      <c r="N54" s="4" t="s">
        <v>153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</row>
    <row r="55" spans="1:30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</row>
    <row r="56" spans="1:300">
      <c r="A56" s="11" t="s">
        <v>154</v>
      </c>
      <c r="B56" s="4"/>
      <c r="C56" s="12" t="s">
        <v>155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</row>
    <row r="57" spans="1:300">
      <c r="A57" s="4"/>
      <c r="B57" s="4"/>
      <c r="C57" s="2" t="s">
        <v>16</v>
      </c>
      <c r="D57" s="4" t="s">
        <v>17</v>
      </c>
      <c r="E57" s="4" t="s">
        <v>0</v>
      </c>
      <c r="F57" s="4" t="s">
        <v>51</v>
      </c>
      <c r="G57" s="4" t="s">
        <v>57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</row>
    <row r="58" spans="1:300">
      <c r="A58" s="4"/>
      <c r="B58" s="4"/>
      <c r="C58" s="4"/>
      <c r="D58" s="4" t="s">
        <v>97</v>
      </c>
      <c r="E58" s="4" t="s">
        <v>156</v>
      </c>
      <c r="F58" s="4" t="s">
        <v>157</v>
      </c>
      <c r="G58" s="14" t="str">
        <f>M59</f>
        <v>-33.5|11|30||||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</row>
    <row r="59" spans="1:300">
      <c r="A59" s="4"/>
      <c r="B59" s="4"/>
      <c r="C59" s="4" t="s">
        <v>158</v>
      </c>
      <c r="D59" s="16">
        <v>-33.5</v>
      </c>
      <c r="E59" s="16">
        <v>11</v>
      </c>
      <c r="F59" s="16">
        <v>30</v>
      </c>
      <c r="G59" s="10"/>
      <c r="H59" s="4"/>
      <c r="I59" s="10"/>
      <c r="J59" s="4"/>
      <c r="K59" s="4" t="str">
        <f t="shared" ref="K59:K85" si="0">D59 &amp; "|" &amp; E59 &amp; "|" &amp; F59 &amp; "|" &amp; G59 &amp; "|" &amp; H59 &amp; "|" &amp; I59 &amp; "|"</f>
        <v>-33.5|11|30||||</v>
      </c>
      <c r="L59" s="4"/>
      <c r="M59" s="14" t="str">
        <f>CONCATENATE(K59:K85)</f>
        <v>-33.5|11|30||||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</row>
    <row r="60" spans="1:300">
      <c r="A60" s="4"/>
      <c r="B60" s="4"/>
      <c r="C60" s="4"/>
      <c r="D60" s="16">
        <v>-26</v>
      </c>
      <c r="E60" s="16">
        <v>8</v>
      </c>
      <c r="F60" s="16">
        <v>26</v>
      </c>
      <c r="G60" s="10"/>
      <c r="H60" s="4"/>
      <c r="I60" s="10"/>
      <c r="J60" s="4"/>
      <c r="K60" s="4" t="str">
        <f t="shared" si="0"/>
        <v>-26|8|26||||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</row>
    <row r="61" spans="1:300">
      <c r="A61" s="4"/>
      <c r="B61" s="4"/>
      <c r="C61" s="4"/>
      <c r="D61" s="16">
        <v>-16</v>
      </c>
      <c r="E61" s="16">
        <v>7</v>
      </c>
      <c r="F61" s="16">
        <v>5</v>
      </c>
      <c r="G61" s="4"/>
      <c r="H61" s="4"/>
      <c r="I61" s="10" t="s">
        <v>159</v>
      </c>
      <c r="J61" s="4"/>
      <c r="K61" s="4" t="str">
        <f t="shared" si="0"/>
        <v>-16|7|5|||20deg|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</row>
    <row r="62" spans="1:300">
      <c r="A62" s="4"/>
      <c r="B62" s="4"/>
      <c r="C62" s="4"/>
      <c r="D62" s="16">
        <v>-16</v>
      </c>
      <c r="E62" s="16">
        <v>7</v>
      </c>
      <c r="F62" s="16">
        <v>-5</v>
      </c>
      <c r="G62" s="4"/>
      <c r="H62" s="4"/>
      <c r="I62" s="10" t="s">
        <v>159</v>
      </c>
      <c r="J62" s="4"/>
      <c r="K62" s="4" t="str">
        <f t="shared" si="0"/>
        <v>-16|7|-5|||20deg|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</row>
    <row r="63" spans="1:300">
      <c r="A63" s="4"/>
      <c r="B63" s="4"/>
      <c r="C63" s="4"/>
      <c r="D63" s="16">
        <v>-19</v>
      </c>
      <c r="E63" s="16">
        <v>11</v>
      </c>
      <c r="F63" s="16">
        <v>-32.5</v>
      </c>
      <c r="G63" s="4"/>
      <c r="H63" s="4"/>
      <c r="I63" s="10"/>
      <c r="J63" s="4"/>
      <c r="K63" s="4" t="str">
        <f t="shared" si="0"/>
        <v>-19|11|-32.5||||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</row>
    <row r="64" spans="1:300">
      <c r="A64" s="4"/>
      <c r="B64" s="4"/>
      <c r="C64" s="4"/>
      <c r="D64" s="16">
        <v>-18.5</v>
      </c>
      <c r="E64" s="16">
        <v>11</v>
      </c>
      <c r="F64" s="16">
        <v>30</v>
      </c>
      <c r="G64" s="4"/>
      <c r="H64" s="4"/>
      <c r="I64" s="10"/>
      <c r="J64" s="4"/>
      <c r="K64" s="4" t="str">
        <f t="shared" si="0"/>
        <v>-18.5|11|30||||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</row>
    <row r="65" spans="1:300">
      <c r="A65" s="4"/>
      <c r="B65" s="4"/>
      <c r="C65" s="4"/>
      <c r="D65" s="16">
        <v>-11</v>
      </c>
      <c r="E65" s="16">
        <v>8</v>
      </c>
      <c r="F65" s="16">
        <v>26</v>
      </c>
      <c r="G65" s="4"/>
      <c r="H65" s="4"/>
      <c r="I65" s="10"/>
      <c r="J65" s="4"/>
      <c r="K65" s="4" t="str">
        <f t="shared" si="0"/>
        <v>-11|8|26||||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</row>
    <row r="66" spans="1:300">
      <c r="A66" s="4"/>
      <c r="B66" s="4"/>
      <c r="C66" s="4"/>
      <c r="D66" s="16">
        <v>-8.5</v>
      </c>
      <c r="E66" s="16">
        <v>7</v>
      </c>
      <c r="F66" s="16">
        <v>5</v>
      </c>
      <c r="G66" s="4"/>
      <c r="H66" s="4"/>
      <c r="I66" s="10" t="s">
        <v>160</v>
      </c>
      <c r="J66" s="4"/>
      <c r="K66" s="4" t="str">
        <f t="shared" si="0"/>
        <v>-8.5|7|5|||-20deg|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</row>
    <row r="67" spans="1:300">
      <c r="A67" s="4"/>
      <c r="B67" s="4"/>
      <c r="C67" s="4"/>
      <c r="D67" s="16">
        <v>-8.5</v>
      </c>
      <c r="E67" s="16">
        <v>7</v>
      </c>
      <c r="F67" s="16">
        <v>-5</v>
      </c>
      <c r="G67" s="4"/>
      <c r="H67" s="4"/>
      <c r="I67" s="4" t="s">
        <v>160</v>
      </c>
      <c r="J67" s="4"/>
      <c r="K67" s="4" t="str">
        <f t="shared" si="0"/>
        <v>-8.5|7|-5|||-20deg|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</row>
    <row r="68" spans="1:300">
      <c r="A68" s="4"/>
      <c r="B68" s="4"/>
      <c r="C68" s="4"/>
      <c r="D68" s="16">
        <v>-11</v>
      </c>
      <c r="E68" s="16">
        <v>11</v>
      </c>
      <c r="F68" s="16">
        <v>-32.5</v>
      </c>
      <c r="G68" s="4"/>
      <c r="H68" s="4"/>
      <c r="I68" s="4"/>
      <c r="J68" s="4"/>
      <c r="K68" s="4" t="str">
        <f t="shared" si="0"/>
        <v>-11|11|-32.5||||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</row>
    <row r="69" spans="1:300">
      <c r="A69" s="4"/>
      <c r="B69" s="4"/>
      <c r="C69" s="4"/>
      <c r="D69" s="16">
        <v>-3.5</v>
      </c>
      <c r="E69" s="16">
        <v>11</v>
      </c>
      <c r="F69" s="16">
        <v>30</v>
      </c>
      <c r="G69" s="4"/>
      <c r="H69" s="4"/>
      <c r="I69" s="4"/>
      <c r="J69" s="4"/>
      <c r="K69" s="4" t="str">
        <f t="shared" si="0"/>
        <v>-3.5|11|30||||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</row>
    <row r="70" spans="1:300">
      <c r="A70" s="4"/>
      <c r="B70" s="4"/>
      <c r="C70" s="4"/>
      <c r="D70" s="16">
        <v>7</v>
      </c>
      <c r="E70" s="16">
        <v>7</v>
      </c>
      <c r="F70" s="16">
        <v>5</v>
      </c>
      <c r="G70" s="4"/>
      <c r="H70" s="4"/>
      <c r="I70" s="4" t="s">
        <v>159</v>
      </c>
      <c r="J70" s="4"/>
      <c r="K70" s="4" t="str">
        <f t="shared" si="0"/>
        <v>7|7|5|||20deg|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</row>
    <row r="71" spans="1:300">
      <c r="A71" s="4"/>
      <c r="B71" s="4"/>
      <c r="C71" s="4"/>
      <c r="D71" s="16">
        <v>7</v>
      </c>
      <c r="E71" s="16">
        <v>7</v>
      </c>
      <c r="F71" s="16">
        <v>-5</v>
      </c>
      <c r="G71" s="4"/>
      <c r="H71" s="4"/>
      <c r="I71" s="4" t="s">
        <v>159</v>
      </c>
      <c r="J71" s="4"/>
      <c r="K71" s="4" t="str">
        <f t="shared" si="0"/>
        <v>7|7|-5|||20deg|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</row>
    <row r="72" spans="1:300">
      <c r="A72" s="4"/>
      <c r="B72" s="4"/>
      <c r="C72" s="4"/>
      <c r="D72" s="16">
        <v>5.5</v>
      </c>
      <c r="E72" s="16">
        <v>11</v>
      </c>
      <c r="F72" s="16">
        <v>-32.5</v>
      </c>
      <c r="G72" s="4"/>
      <c r="H72" s="4"/>
      <c r="I72" s="4"/>
      <c r="J72" s="4"/>
      <c r="K72" s="4" t="str">
        <f t="shared" si="0"/>
        <v>5.5|11|-32.5||||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</row>
    <row r="73" spans="1:300">
      <c r="A73" s="4"/>
      <c r="B73" s="4"/>
      <c r="C73" s="4"/>
      <c r="D73" s="16">
        <v>4</v>
      </c>
      <c r="E73" s="16">
        <v>8</v>
      </c>
      <c r="F73" s="16">
        <v>26</v>
      </c>
      <c r="G73" s="4"/>
      <c r="H73" s="4"/>
      <c r="I73" s="4"/>
      <c r="J73" s="4"/>
      <c r="K73" s="4" t="str">
        <f t="shared" si="0"/>
        <v>4|8|26||||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</row>
    <row r="74" spans="1:300">
      <c r="A74" s="4"/>
      <c r="B74" s="4"/>
      <c r="C74" s="4"/>
      <c r="D74" s="16">
        <v>11.5</v>
      </c>
      <c r="E74" s="16">
        <v>11</v>
      </c>
      <c r="F74" s="16">
        <v>30</v>
      </c>
      <c r="G74" s="4"/>
      <c r="H74" s="4"/>
      <c r="I74" s="4"/>
      <c r="J74" s="4"/>
      <c r="K74" s="4" t="str">
        <f t="shared" si="0"/>
        <v>11.5|11|30||||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</row>
    <row r="75" spans="1:300">
      <c r="A75" s="4"/>
      <c r="B75" s="4"/>
      <c r="C75" s="4"/>
      <c r="D75" s="16">
        <v>13.25</v>
      </c>
      <c r="E75" s="16">
        <v>7</v>
      </c>
      <c r="F75" s="16">
        <v>5</v>
      </c>
      <c r="G75" s="4"/>
      <c r="H75" s="4"/>
      <c r="I75" s="4" t="s">
        <v>160</v>
      </c>
      <c r="J75" s="4"/>
      <c r="K75" s="4" t="str">
        <f t="shared" si="0"/>
        <v>13.25|7|5|||-20deg|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</row>
    <row r="76" spans="1:300">
      <c r="A76" s="4"/>
      <c r="B76" s="4"/>
      <c r="C76" s="4"/>
      <c r="D76" s="16">
        <v>13.25</v>
      </c>
      <c r="E76" s="16">
        <v>7</v>
      </c>
      <c r="F76" s="16">
        <v>-5</v>
      </c>
      <c r="G76" s="4"/>
      <c r="H76" s="4"/>
      <c r="I76" s="4" t="s">
        <v>160</v>
      </c>
      <c r="J76" s="4"/>
      <c r="K76" s="4" t="str">
        <f t="shared" si="0"/>
        <v>13.25|7|-5|||-20deg|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</row>
    <row r="77" spans="1:300">
      <c r="A77" s="4"/>
      <c r="B77" s="4"/>
      <c r="C77" s="4"/>
      <c r="D77" s="16">
        <v>13.5</v>
      </c>
      <c r="E77" s="16">
        <v>11</v>
      </c>
      <c r="F77" s="16">
        <v>-32.5</v>
      </c>
      <c r="G77" s="4"/>
      <c r="H77" s="4"/>
      <c r="I77" s="4"/>
      <c r="J77" s="4"/>
      <c r="K77" s="4" t="str">
        <f t="shared" si="0"/>
        <v>13.5|11|-32.5||||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</row>
    <row r="78" spans="1:300">
      <c r="A78" s="4"/>
      <c r="B78" s="4"/>
      <c r="C78" s="4"/>
      <c r="D78" s="16">
        <v>19</v>
      </c>
      <c r="E78" s="16">
        <v>8</v>
      </c>
      <c r="F78" s="16">
        <v>26</v>
      </c>
      <c r="G78" s="4"/>
      <c r="H78" s="4"/>
      <c r="I78" s="4"/>
      <c r="J78" s="4"/>
      <c r="K78" s="4" t="str">
        <f t="shared" si="0"/>
        <v>19|8|26||||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</row>
    <row r="79" spans="1:300">
      <c r="A79" s="4"/>
      <c r="B79" s="4"/>
      <c r="C79" s="4"/>
      <c r="D79" s="16">
        <v>26.5</v>
      </c>
      <c r="E79" s="16">
        <v>11</v>
      </c>
      <c r="F79" s="16">
        <v>30</v>
      </c>
      <c r="G79" s="4"/>
      <c r="H79" s="4"/>
      <c r="I79" s="4"/>
      <c r="J79" s="4"/>
      <c r="K79" s="4" t="str">
        <f t="shared" si="0"/>
        <v>26.5|11|30||||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</row>
    <row r="80" spans="1:300">
      <c r="A80" s="4"/>
      <c r="B80" s="4"/>
      <c r="C80" s="4"/>
      <c r="D80" s="16">
        <v>34</v>
      </c>
      <c r="E80" s="16">
        <v>8</v>
      </c>
      <c r="F80" s="7">
        <v>26</v>
      </c>
      <c r="G80" s="4"/>
      <c r="H80" s="4"/>
      <c r="I80" s="4"/>
      <c r="J80" s="4"/>
      <c r="K80" s="4" t="str">
        <f t="shared" si="0"/>
        <v>34|8|26||||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</row>
    <row r="81" spans="1:300">
      <c r="A81" s="4"/>
      <c r="B81" s="4"/>
      <c r="C81" s="4"/>
      <c r="D81" s="16">
        <v>46</v>
      </c>
      <c r="E81" s="16">
        <v>11</v>
      </c>
      <c r="F81" s="7">
        <v>27</v>
      </c>
      <c r="G81" s="4"/>
      <c r="H81" s="4"/>
      <c r="I81" s="4"/>
      <c r="J81" s="4"/>
      <c r="K81" s="4" t="str">
        <f t="shared" si="0"/>
        <v>46|11|27||||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</row>
    <row r="82" spans="1:300">
      <c r="A82" s="4"/>
      <c r="B82" s="4"/>
      <c r="C82" s="4"/>
      <c r="D82" s="16">
        <v>43</v>
      </c>
      <c r="E82" s="16">
        <v>2</v>
      </c>
      <c r="F82" s="16">
        <v>21</v>
      </c>
      <c r="G82" s="4"/>
      <c r="H82" s="4"/>
      <c r="I82" s="4"/>
      <c r="J82" s="4"/>
      <c r="K82" s="4" t="str">
        <f t="shared" si="0"/>
        <v>43|2|21||||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</row>
    <row r="83" spans="1:300">
      <c r="A83" s="4"/>
      <c r="B83" s="4"/>
      <c r="C83" s="4"/>
      <c r="D83" s="16">
        <v>46</v>
      </c>
      <c r="E83" s="16">
        <v>11</v>
      </c>
      <c r="F83" s="16">
        <v>15</v>
      </c>
      <c r="G83" s="4"/>
      <c r="H83" s="4"/>
      <c r="I83" s="4"/>
      <c r="J83" s="4"/>
      <c r="K83" s="4" t="str">
        <f t="shared" si="0"/>
        <v>46|11|15||||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</row>
    <row r="84" spans="1:300">
      <c r="A84" s="4"/>
      <c r="B84" s="4"/>
      <c r="C84" s="4"/>
      <c r="D84" s="16">
        <v>43</v>
      </c>
      <c r="E84" s="16">
        <v>2</v>
      </c>
      <c r="F84" s="16">
        <v>9</v>
      </c>
      <c r="G84" s="4"/>
      <c r="H84" s="4"/>
      <c r="I84" s="4"/>
      <c r="J84" s="4"/>
      <c r="K84" s="4" t="str">
        <f t="shared" si="0"/>
        <v>43|2|9||||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</row>
    <row r="85" spans="1:300">
      <c r="A85" s="4"/>
      <c r="B85" s="4"/>
      <c r="C85" s="4"/>
      <c r="D85" s="16">
        <v>46</v>
      </c>
      <c r="E85" s="16">
        <v>11</v>
      </c>
      <c r="F85" s="16">
        <v>3</v>
      </c>
      <c r="G85" s="4"/>
      <c r="H85" s="4"/>
      <c r="I85" s="4"/>
      <c r="J85" s="4"/>
      <c r="K85" s="4" t="str">
        <f t="shared" si="0"/>
        <v>46|11|3||||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</row>
    <row r="86" spans="1:30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</row>
    <row r="87" spans="1:300">
      <c r="A87" s="11" t="s">
        <v>161</v>
      </c>
      <c r="B87" s="4"/>
      <c r="C87" s="12" t="s">
        <v>162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</row>
    <row r="88" spans="1:300">
      <c r="A88" s="4"/>
      <c r="B88" s="4"/>
      <c r="C88" s="2" t="s">
        <v>16</v>
      </c>
      <c r="D88" s="4" t="s">
        <v>17</v>
      </c>
      <c r="E88" s="4" t="s">
        <v>0</v>
      </c>
      <c r="F88" s="4" t="s">
        <v>51</v>
      </c>
      <c r="G88" s="4" t="s">
        <v>57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</row>
    <row r="89" spans="1:300">
      <c r="A89" s="4"/>
      <c r="B89" s="4"/>
      <c r="C89" s="4"/>
      <c r="D89" s="4" t="s">
        <v>97</v>
      </c>
      <c r="E89" s="4" t="s">
        <v>163</v>
      </c>
      <c r="F89" s="4" t="s">
        <v>164</v>
      </c>
      <c r="G89" s="14" t="s">
        <v>165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</row>
    <row r="90" spans="1:300">
      <c r="A90" s="4"/>
      <c r="B90" s="4"/>
      <c r="C90" s="4"/>
      <c r="D90" s="4" t="s">
        <v>97</v>
      </c>
      <c r="E90" s="4" t="s">
        <v>166</v>
      </c>
      <c r="F90" s="4" t="s">
        <v>164</v>
      </c>
      <c r="G90" s="14" t="s">
        <v>167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</row>
    <row r="91" spans="1:300">
      <c r="A91" s="4"/>
      <c r="B91" s="4"/>
      <c r="C91" s="4"/>
      <c r="D91" s="4" t="s">
        <v>97</v>
      </c>
      <c r="E91" s="4" t="s">
        <v>168</v>
      </c>
      <c r="F91" s="4" t="s">
        <v>164</v>
      </c>
      <c r="G91" s="14" t="s">
        <v>169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</row>
    <row r="92" spans="1:300">
      <c r="A92" s="4"/>
      <c r="B92" s="4"/>
      <c r="C92" s="4"/>
      <c r="D92" s="4" t="s">
        <v>97</v>
      </c>
      <c r="E92" s="4" t="s">
        <v>170</v>
      </c>
      <c r="F92" s="4" t="s">
        <v>164</v>
      </c>
      <c r="G92" s="14" t="s">
        <v>171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</row>
    <row r="93" spans="1:300">
      <c r="A93" s="4"/>
      <c r="B93" s="4"/>
      <c r="C93" s="4"/>
      <c r="D93" s="4" t="s">
        <v>97</v>
      </c>
      <c r="E93" s="4" t="s">
        <v>172</v>
      </c>
      <c r="F93" s="4" t="s">
        <v>164</v>
      </c>
      <c r="G93" s="14" t="s">
        <v>173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</row>
    <row r="94" spans="1:300">
      <c r="A94" s="4"/>
      <c r="B94" s="4"/>
      <c r="C94" s="4"/>
      <c r="D94" s="4" t="s">
        <v>97</v>
      </c>
      <c r="E94" s="4" t="s">
        <v>174</v>
      </c>
      <c r="F94" s="4" t="s">
        <v>164</v>
      </c>
      <c r="G94" s="14" t="s">
        <v>175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</row>
    <row r="95" spans="1:300">
      <c r="A95" s="4"/>
      <c r="B95" s="4"/>
      <c r="C95" s="4"/>
      <c r="D95" s="4" t="s">
        <v>97</v>
      </c>
      <c r="E95" s="4" t="s">
        <v>176</v>
      </c>
      <c r="F95" s="4" t="s">
        <v>164</v>
      </c>
      <c r="G95" s="14" t="s">
        <v>177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</row>
    <row r="96" spans="1:300">
      <c r="A96" s="4"/>
      <c r="B96" s="4"/>
      <c r="C96" s="4"/>
      <c r="D96" s="4" t="s">
        <v>97</v>
      </c>
      <c r="E96" s="4" t="s">
        <v>178</v>
      </c>
      <c r="F96" s="4" t="s">
        <v>164</v>
      </c>
      <c r="G96" s="14" t="s">
        <v>179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</row>
    <row r="97" spans="1:300">
      <c r="A97" s="4"/>
      <c r="B97" s="4"/>
      <c r="C97" s="4"/>
      <c r="D97" s="4" t="s">
        <v>97</v>
      </c>
      <c r="E97" s="4" t="s">
        <v>180</v>
      </c>
      <c r="F97" s="4" t="s">
        <v>164</v>
      </c>
      <c r="G97" s="14" t="s">
        <v>181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</row>
    <row r="98" spans="1:300">
      <c r="A98" s="4"/>
      <c r="B98" s="4"/>
      <c r="C98" s="4"/>
      <c r="D98" s="4" t="s">
        <v>97</v>
      </c>
      <c r="E98" s="4" t="s">
        <v>182</v>
      </c>
      <c r="F98" s="4" t="s">
        <v>164</v>
      </c>
      <c r="G98" s="14" t="s">
        <v>183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</row>
    <row r="99" spans="1:300">
      <c r="A99" s="4"/>
      <c r="B99" s="4"/>
      <c r="C99" s="4"/>
      <c r="D99" s="4" t="s">
        <v>97</v>
      </c>
      <c r="E99" s="4" t="s">
        <v>184</v>
      </c>
      <c r="F99" s="4" t="s">
        <v>164</v>
      </c>
      <c r="G99" s="14" t="s">
        <v>185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</row>
    <row r="100" spans="1:300">
      <c r="A100" s="4"/>
      <c r="B100" s="4"/>
      <c r="C100" s="4"/>
      <c r="D100" s="4" t="s">
        <v>97</v>
      </c>
      <c r="E100" s="4" t="s">
        <v>186</v>
      </c>
      <c r="F100" s="4" t="s">
        <v>164</v>
      </c>
      <c r="G100" s="14" t="s">
        <v>187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</row>
    <row r="101" spans="1:300">
      <c r="A101" s="4"/>
      <c r="B101" s="4"/>
      <c r="C101" s="4"/>
      <c r="D101" s="4" t="s">
        <v>97</v>
      </c>
      <c r="E101" s="4" t="s">
        <v>188</v>
      </c>
      <c r="F101" s="4" t="s">
        <v>164</v>
      </c>
      <c r="G101" s="14" t="s">
        <v>189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</row>
    <row r="102" spans="1:30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</row>
    <row r="103" spans="1:30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</row>
    <row r="104" spans="1:30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</row>
    <row r="105" spans="1:30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</row>
    <row r="106" spans="1:30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</row>
    <row r="107" spans="1:30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</row>
    <row r="108" spans="1:30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</row>
    <row r="109" spans="1:30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</row>
    <row r="110" spans="1:30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</row>
    <row r="111" spans="1:30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</row>
    <row r="112" spans="1:30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</row>
    <row r="113" spans="1:30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</row>
    <row r="114" spans="1:30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</row>
    <row r="115" spans="1:30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</row>
    <row r="116" spans="1:30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</row>
    <row r="117" spans="1:30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</row>
    <row r="118" spans="1:30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</row>
    <row r="119" spans="1:30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</row>
    <row r="120" spans="1:30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</row>
    <row r="121" spans="1:30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</row>
    <row r="122" spans="1:30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</row>
    <row r="123" spans="1:30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</row>
    <row r="124" spans="1:30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</row>
    <row r="125" spans="1:30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</row>
    <row r="126" spans="1:30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</row>
    <row r="127" spans="1:30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</row>
    <row r="128" spans="1:30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</row>
    <row r="129" spans="1:30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</row>
    <row r="130" spans="1:30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</row>
    <row r="131" spans="1:30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</row>
    <row r="132" spans="1:30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</row>
    <row r="133" spans="1:30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</row>
    <row r="134" spans="1:30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</row>
    <row r="135" spans="1:30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</row>
    <row r="136" spans="1:30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</row>
    <row r="137" spans="1:300">
      <c r="A137" s="1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</row>
    <row r="138" spans="1:30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</row>
    <row r="139" spans="1:30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</row>
    <row r="140" spans="1:30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</row>
    <row r="141" spans="1:30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</row>
    <row r="142" spans="1:30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</row>
    <row r="143" spans="1:30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</row>
    <row r="144" spans="1:30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</row>
    <row r="145" spans="1:30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</row>
    <row r="146" spans="1:30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</row>
    <row r="147" spans="1:30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</row>
    <row r="148" spans="1:30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</row>
    <row r="149" spans="1:30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</row>
    <row r="150" spans="1:30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</row>
    <row r="151" spans="1:30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</row>
    <row r="152" spans="1:30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</row>
    <row r="153" spans="1:30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</row>
    <row r="154" spans="1:30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</row>
    <row r="155" spans="1:30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</row>
    <row r="156" spans="1:30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</row>
    <row r="157" spans="1:30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</row>
    <row r="158" spans="1:30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</row>
    <row r="159" spans="1:30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</row>
    <row r="160" spans="1:30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</row>
    <row r="161" spans="1:30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</row>
    <row r="162" spans="1:30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</row>
    <row r="163" spans="1:30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</row>
    <row r="164" spans="1:30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</row>
    <row r="165" spans="1:30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</row>
    <row r="166" spans="1:30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</row>
    <row r="167" spans="1:30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</row>
    <row r="168" spans="1:30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</row>
    <row r="169" spans="1:30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</row>
    <row r="170" spans="1:30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</row>
    <row r="171" spans="1:30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</row>
    <row r="172" spans="1:30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</row>
    <row r="173" spans="1:30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</row>
    <row r="174" spans="1:30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</row>
    <row r="175" spans="1:30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</row>
    <row r="176" spans="1:30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</row>
    <row r="177" spans="1:30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</row>
    <row r="178" spans="1:30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</row>
    <row r="179" spans="1:30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</row>
    <row r="180" spans="1:30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</row>
    <row r="181" spans="1:30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</row>
    <row r="182" spans="1:30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</row>
    <row r="183" spans="1:30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</row>
    <row r="184" spans="1:30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</row>
    <row r="185" spans="1:30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</row>
    <row r="186" spans="1:30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</row>
    <row r="187" spans="1:30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</row>
    <row r="188" spans="1:30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</row>
    <row r="189" spans="1:30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</row>
    <row r="190" spans="1:30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</row>
    <row r="191" spans="1:30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</row>
    <row r="192" spans="1:30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</row>
    <row r="193" spans="1:30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</row>
    <row r="194" spans="1:30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</row>
    <row r="195" spans="1:30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</row>
    <row r="196" spans="1:30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</row>
    <row r="197" spans="1:30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</row>
    <row r="198" spans="1:30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</row>
    <row r="199" spans="1:30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</row>
    <row r="200" spans="1:3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</row>
    <row r="201" spans="1:300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</row>
    <row r="202" spans="1:300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</row>
    <row r="203" spans="1:300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</row>
    <row r="204" spans="1:30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</row>
    <row r="205" spans="1:30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</row>
    <row r="206" spans="1:300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</row>
    <row r="207" spans="1:300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</row>
    <row r="208" spans="1:300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</row>
    <row r="209" spans="1:300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</row>
    <row r="210" spans="1:30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</row>
    <row r="211" spans="1:300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</row>
    <row r="212" spans="1:300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</row>
    <row r="213" spans="1:300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</row>
    <row r="214" spans="1:300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</row>
    <row r="215" spans="1:300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</row>
    <row r="216" spans="1:300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</row>
    <row r="217" spans="1:300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</row>
    <row r="218" spans="1:300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</row>
    <row r="219" spans="1:300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</row>
    <row r="220" spans="1:30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</row>
    <row r="221" spans="1:300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</row>
    <row r="222" spans="1:30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</row>
    <row r="223" spans="1:300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</row>
    <row r="224" spans="1:300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</row>
    <row r="225" spans="1:300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</row>
    <row r="226" spans="1:300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</row>
    <row r="227" spans="1:300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</row>
    <row r="228" spans="1:300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</row>
    <row r="229" spans="1:300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</row>
    <row r="230" spans="1:30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</row>
    <row r="231" spans="1:300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</row>
    <row r="232" spans="1:300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</row>
    <row r="233" spans="1:300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</row>
    <row r="234" spans="1:300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</row>
    <row r="235" spans="1:300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</row>
    <row r="236" spans="1:300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</row>
    <row r="237" spans="1:300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</row>
    <row r="238" spans="1:300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</row>
    <row r="239" spans="1:300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</row>
    <row r="240" spans="1:30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</row>
    <row r="241" spans="1:300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</row>
    <row r="242" spans="1:300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</row>
    <row r="243" spans="1:300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</row>
    <row r="244" spans="1:300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</row>
    <row r="245" spans="1:300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</row>
    <row r="246" spans="1:300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</row>
    <row r="247" spans="1:300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</row>
    <row r="248" spans="1:300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</row>
    <row r="249" spans="1:300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</row>
    <row r="250" spans="1:30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</row>
    <row r="251" spans="1:300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</row>
    <row r="252" spans="1:300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</row>
    <row r="253" spans="1:300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</row>
    <row r="254" spans="1:300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</row>
    <row r="255" spans="1:300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</row>
    <row r="256" spans="1:300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</row>
    <row r="257" spans="1:300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</row>
    <row r="258" spans="1:300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</row>
    <row r="259" spans="1:300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</row>
    <row r="260" spans="1:30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</row>
    <row r="261" spans="1:300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</row>
    <row r="262" spans="1:300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</row>
    <row r="263" spans="1:300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</row>
    <row r="264" spans="1:300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</row>
    <row r="265" spans="1:300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</row>
    <row r="266" spans="1:300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</row>
    <row r="267" spans="1:300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</row>
    <row r="268" spans="1:300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</row>
    <row r="269" spans="1:300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</row>
    <row r="270" spans="1:30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</row>
    <row r="271" spans="1:300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</row>
    <row r="272" spans="1:300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</row>
    <row r="273" spans="1:300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</row>
    <row r="274" spans="1:300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</row>
    <row r="275" spans="1:300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</row>
    <row r="276" spans="1:300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</row>
    <row r="277" spans="1:300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</row>
    <row r="278" spans="1:300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</row>
    <row r="279" spans="1:300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</row>
    <row r="280" spans="1:30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</row>
    <row r="281" spans="1:300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</row>
    <row r="282" spans="1:300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</row>
    <row r="283" spans="1:300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</row>
    <row r="284" spans="1:300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</row>
    <row r="285" spans="1:300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</row>
    <row r="286" spans="1:300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</row>
    <row r="287" spans="1:300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</row>
    <row r="288" spans="1:300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</row>
    <row r="289" spans="1:300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</row>
    <row r="290" spans="1:30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</row>
    <row r="291" spans="1:300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</row>
    <row r="292" spans="1:300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</row>
    <row r="293" spans="1:300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</row>
    <row r="294" spans="1:300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</row>
    <row r="295" spans="1:300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</row>
    <row r="296" spans="1:300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</row>
    <row r="297" spans="1:300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</row>
    <row r="298" spans="1:300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</row>
    <row r="299" spans="1:300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</row>
    <row r="300" spans="1: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</row>
    <row r="301" spans="1:300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</row>
    <row r="302" spans="1:300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</row>
    <row r="303" spans="1:300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</row>
    <row r="304" spans="1:300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</row>
    <row r="305" spans="1:300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</row>
    <row r="306" spans="1:300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</row>
    <row r="307" spans="1:300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</row>
    <row r="308" spans="1:300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</row>
    <row r="309" spans="1:300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</row>
    <row r="310" spans="1:30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</row>
    <row r="311" spans="1:300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</row>
    <row r="312" spans="1:300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</row>
    <row r="313" spans="1:300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</row>
    <row r="314" spans="1:300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</row>
    <row r="315" spans="1:300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</row>
    <row r="316" spans="1:300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</row>
    <row r="317" spans="1:300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</row>
    <row r="318" spans="1:300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</row>
    <row r="319" spans="1:300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</row>
    <row r="320" spans="1:30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</row>
    <row r="321" spans="1:300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</row>
    <row r="322" spans="1:300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</row>
    <row r="323" spans="1:300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</row>
    <row r="324" spans="1:300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</row>
    <row r="325" spans="1:300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</row>
    <row r="326" spans="1:300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</row>
    <row r="327" spans="1:300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</row>
    <row r="328" spans="1:300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</row>
    <row r="329" spans="1:300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</row>
    <row r="330" spans="1:30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</row>
    <row r="331" spans="1:300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</row>
    <row r="332" spans="1:300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</row>
    <row r="333" spans="1:300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</row>
    <row r="334" spans="1:300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</row>
    <row r="335" spans="1:300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</row>
    <row r="336" spans="1:300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</row>
    <row r="337" spans="1:300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</row>
    <row r="338" spans="1:300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</row>
    <row r="339" spans="1:300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</row>
    <row r="340" spans="1:30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</row>
    <row r="341" spans="1:300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</row>
    <row r="342" spans="1:300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</row>
    <row r="343" spans="1:300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</row>
    <row r="344" spans="1:300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</row>
    <row r="345" spans="1:300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</row>
    <row r="346" spans="1:300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</row>
    <row r="347" spans="1:300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</row>
    <row r="348" spans="1:300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</row>
    <row r="349" spans="1:300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</row>
    <row r="350" spans="1:30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</row>
    <row r="351" spans="1:300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</row>
    <row r="352" spans="1:300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</row>
    <row r="353" spans="1:300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</row>
    <row r="354" spans="1:300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</row>
    <row r="355" spans="1:300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</row>
    <row r="356" spans="1:300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</row>
    <row r="357" spans="1:300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</row>
    <row r="358" spans="1:300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</row>
    <row r="359" spans="1:300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</row>
    <row r="360" spans="1:30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</row>
    <row r="361" spans="1:300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</row>
    <row r="362" spans="1:300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</row>
    <row r="363" spans="1:300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</row>
    <row r="364" spans="1:300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</row>
    <row r="365" spans="1:300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</row>
    <row r="366" spans="1:300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</row>
    <row r="367" spans="1:300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</row>
    <row r="368" spans="1:300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</row>
    <row r="369" spans="1:300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</row>
    <row r="370" spans="1:30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</row>
    <row r="371" spans="1:300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</row>
    <row r="372" spans="1:300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</row>
    <row r="373" spans="1:300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</row>
    <row r="374" spans="1:300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</row>
    <row r="375" spans="1:300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</row>
    <row r="376" spans="1:300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</row>
    <row r="377" spans="1:300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</row>
    <row r="378" spans="1:300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</row>
    <row r="379" spans="1:300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</row>
    <row r="380" spans="1:30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</row>
    <row r="381" spans="1:300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</row>
    <row r="382" spans="1:300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</row>
    <row r="383" spans="1:300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</row>
    <row r="384" spans="1:300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  <c r="KL384" s="4"/>
      <c r="KM384" s="4"/>
      <c r="KN384" s="4"/>
    </row>
    <row r="385" spans="1:300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  <c r="JC385" s="4"/>
      <c r="JD385" s="4"/>
      <c r="JE385" s="4"/>
      <c r="JF385" s="4"/>
      <c r="JG385" s="4"/>
      <c r="JH385" s="4"/>
      <c r="JI385" s="4"/>
      <c r="JJ385" s="4"/>
      <c r="JK385" s="4"/>
      <c r="JL385" s="4"/>
      <c r="JM385" s="4"/>
      <c r="JN385" s="4"/>
      <c r="JO385" s="4"/>
      <c r="JP385" s="4"/>
      <c r="JQ385" s="4"/>
      <c r="JR385" s="4"/>
      <c r="JS385" s="4"/>
      <c r="JT385" s="4"/>
      <c r="JU385" s="4"/>
      <c r="JV385" s="4"/>
      <c r="JW385" s="4"/>
      <c r="JX385" s="4"/>
      <c r="JY385" s="4"/>
      <c r="JZ385" s="4"/>
      <c r="KA385" s="4"/>
      <c r="KB385" s="4"/>
      <c r="KC385" s="4"/>
      <c r="KD385" s="4"/>
      <c r="KE385" s="4"/>
      <c r="KF385" s="4"/>
      <c r="KG385" s="4"/>
      <c r="KH385" s="4"/>
      <c r="KI385" s="4"/>
      <c r="KJ385" s="4"/>
      <c r="KK385" s="4"/>
      <c r="KL385" s="4"/>
      <c r="KM385" s="4"/>
      <c r="KN385" s="4"/>
    </row>
    <row r="386" spans="1:300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</row>
    <row r="387" spans="1:300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  <c r="JC387" s="4"/>
      <c r="JD387" s="4"/>
      <c r="JE387" s="4"/>
      <c r="JF387" s="4"/>
      <c r="JG387" s="4"/>
      <c r="JH387" s="4"/>
      <c r="JI387" s="4"/>
      <c r="JJ387" s="4"/>
      <c r="JK387" s="4"/>
      <c r="JL387" s="4"/>
      <c r="JM387" s="4"/>
      <c r="JN387" s="4"/>
      <c r="JO387" s="4"/>
      <c r="JP387" s="4"/>
      <c r="JQ387" s="4"/>
      <c r="JR387" s="4"/>
      <c r="JS387" s="4"/>
      <c r="JT387" s="4"/>
      <c r="JU387" s="4"/>
      <c r="JV387" s="4"/>
      <c r="JW387" s="4"/>
      <c r="JX387" s="4"/>
      <c r="JY387" s="4"/>
      <c r="JZ387" s="4"/>
      <c r="KA387" s="4"/>
      <c r="KB387" s="4"/>
      <c r="KC387" s="4"/>
      <c r="KD387" s="4"/>
      <c r="KE387" s="4"/>
      <c r="KF387" s="4"/>
      <c r="KG387" s="4"/>
      <c r="KH387" s="4"/>
      <c r="KI387" s="4"/>
      <c r="KJ387" s="4"/>
      <c r="KK387" s="4"/>
      <c r="KL387" s="4"/>
      <c r="KM387" s="4"/>
      <c r="KN387" s="4"/>
    </row>
    <row r="388" spans="1:300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/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  <c r="KL388" s="4"/>
      <c r="KM388" s="4"/>
      <c r="KN388" s="4"/>
    </row>
    <row r="389" spans="1:300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  <c r="KL389" s="4"/>
      <c r="KM389" s="4"/>
      <c r="KN389" s="4"/>
    </row>
    <row r="390" spans="1:30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  <c r="KL390" s="4"/>
      <c r="KM390" s="4"/>
      <c r="KN390" s="4"/>
    </row>
    <row r="391" spans="1:300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4"/>
      <c r="JM391" s="4"/>
      <c r="JN391" s="4"/>
      <c r="JO391" s="4"/>
      <c r="JP391" s="4"/>
      <c r="JQ391" s="4"/>
      <c r="JR391" s="4"/>
      <c r="JS391" s="4"/>
      <c r="JT391" s="4"/>
      <c r="JU391" s="4"/>
      <c r="JV391" s="4"/>
      <c r="JW391" s="4"/>
      <c r="JX391" s="4"/>
      <c r="JY391" s="4"/>
      <c r="JZ391" s="4"/>
      <c r="KA391" s="4"/>
      <c r="KB391" s="4"/>
      <c r="KC391" s="4"/>
      <c r="KD391" s="4"/>
      <c r="KE391" s="4"/>
      <c r="KF391" s="4"/>
      <c r="KG391" s="4"/>
      <c r="KH391" s="4"/>
      <c r="KI391" s="4"/>
      <c r="KJ391" s="4"/>
      <c r="KK391" s="4"/>
      <c r="KL391" s="4"/>
      <c r="KM391" s="4"/>
      <c r="KN391" s="4"/>
    </row>
    <row r="392" spans="1:300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/>
    </row>
    <row r="393" spans="1:300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/>
      <c r="JI393" s="4"/>
      <c r="JJ393" s="4"/>
      <c r="JK393" s="4"/>
      <c r="JL393" s="4"/>
      <c r="JM393" s="4"/>
      <c r="JN393" s="4"/>
      <c r="JO393" s="4"/>
      <c r="JP393" s="4"/>
      <c r="JQ393" s="4"/>
      <c r="JR393" s="4"/>
      <c r="JS393" s="4"/>
      <c r="JT393" s="4"/>
      <c r="JU393" s="4"/>
      <c r="JV393" s="4"/>
      <c r="JW393" s="4"/>
      <c r="JX393" s="4"/>
      <c r="JY393" s="4"/>
      <c r="JZ393" s="4"/>
      <c r="KA393" s="4"/>
      <c r="KB393" s="4"/>
      <c r="KC393" s="4"/>
      <c r="KD393" s="4"/>
      <c r="KE393" s="4"/>
      <c r="KF393" s="4"/>
      <c r="KG393" s="4"/>
      <c r="KH393" s="4"/>
      <c r="KI393" s="4"/>
      <c r="KJ393" s="4"/>
      <c r="KK393" s="4"/>
      <c r="KL393" s="4"/>
      <c r="KM393" s="4"/>
      <c r="KN393" s="4"/>
    </row>
    <row r="394" spans="1:300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</row>
    <row r="395" spans="1:300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4"/>
      <c r="JT395" s="4"/>
      <c r="JU395" s="4"/>
      <c r="JV395" s="4"/>
      <c r="JW395" s="4"/>
      <c r="JX395" s="4"/>
      <c r="JY395" s="4"/>
      <c r="JZ395" s="4"/>
      <c r="KA395" s="4"/>
      <c r="KB395" s="4"/>
      <c r="KC395" s="4"/>
      <c r="KD395" s="4"/>
      <c r="KE395" s="4"/>
      <c r="KF395" s="4"/>
      <c r="KG395" s="4"/>
      <c r="KH395" s="4"/>
      <c r="KI395" s="4"/>
      <c r="KJ395" s="4"/>
      <c r="KK395" s="4"/>
      <c r="KL395" s="4"/>
      <c r="KM395" s="4"/>
      <c r="KN395" s="4"/>
    </row>
    <row r="396" spans="1:300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</row>
    <row r="397" spans="1:300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4"/>
      <c r="JT397" s="4"/>
      <c r="JU397" s="4"/>
      <c r="JV397" s="4"/>
      <c r="JW397" s="4"/>
      <c r="JX397" s="4"/>
      <c r="JY397" s="4"/>
      <c r="JZ397" s="4"/>
      <c r="KA397" s="4"/>
      <c r="KB397" s="4"/>
      <c r="KC397" s="4"/>
      <c r="KD397" s="4"/>
      <c r="KE397" s="4"/>
      <c r="KF397" s="4"/>
      <c r="KG397" s="4"/>
      <c r="KH397" s="4"/>
      <c r="KI397" s="4"/>
      <c r="KJ397" s="4"/>
      <c r="KK397" s="4"/>
      <c r="KL397" s="4"/>
      <c r="KM397" s="4"/>
      <c r="KN397" s="4"/>
    </row>
    <row r="398" spans="1:300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</row>
    <row r="399" spans="1:300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  <c r="JC399" s="4"/>
      <c r="JD399" s="4"/>
      <c r="JE399" s="4"/>
      <c r="JF399" s="4"/>
      <c r="JG399" s="4"/>
      <c r="JH399" s="4"/>
      <c r="JI399" s="4"/>
      <c r="JJ399" s="4"/>
      <c r="JK399" s="4"/>
      <c r="JL399" s="4"/>
      <c r="JM399" s="4"/>
      <c r="JN399" s="4"/>
      <c r="JO399" s="4"/>
      <c r="JP399" s="4"/>
      <c r="JQ399" s="4"/>
      <c r="JR399" s="4"/>
      <c r="JS399" s="4"/>
      <c r="JT399" s="4"/>
      <c r="JU399" s="4"/>
      <c r="JV399" s="4"/>
      <c r="JW399" s="4"/>
      <c r="JX399" s="4"/>
      <c r="JY399" s="4"/>
      <c r="JZ399" s="4"/>
      <c r="KA399" s="4"/>
      <c r="KB399" s="4"/>
      <c r="KC399" s="4"/>
      <c r="KD399" s="4"/>
      <c r="KE399" s="4"/>
      <c r="KF399" s="4"/>
      <c r="KG399" s="4"/>
      <c r="KH399" s="4"/>
      <c r="KI399" s="4"/>
      <c r="KJ399" s="4"/>
      <c r="KK399" s="4"/>
      <c r="KL399" s="4"/>
      <c r="KM399" s="4"/>
      <c r="KN399" s="4"/>
    </row>
    <row r="400" spans="1:3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  <c r="KL400" s="4"/>
      <c r="KM400" s="4"/>
      <c r="KN400" s="4"/>
    </row>
    <row r="401" spans="1:300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4"/>
      <c r="JM401" s="4"/>
      <c r="JN401" s="4"/>
      <c r="JO401" s="4"/>
      <c r="JP401" s="4"/>
      <c r="JQ401" s="4"/>
      <c r="JR401" s="4"/>
      <c r="JS401" s="4"/>
      <c r="JT401" s="4"/>
      <c r="JU401" s="4"/>
      <c r="JV401" s="4"/>
      <c r="JW401" s="4"/>
      <c r="JX401" s="4"/>
      <c r="JY401" s="4"/>
      <c r="JZ401" s="4"/>
      <c r="KA401" s="4"/>
      <c r="KB401" s="4"/>
      <c r="KC401" s="4"/>
      <c r="KD401" s="4"/>
      <c r="KE401" s="4"/>
      <c r="KF401" s="4"/>
      <c r="KG401" s="4"/>
      <c r="KH401" s="4"/>
      <c r="KI401" s="4"/>
      <c r="KJ401" s="4"/>
      <c r="KK401" s="4"/>
      <c r="KL401" s="4"/>
      <c r="KM401" s="4"/>
      <c r="KN401" s="4"/>
    </row>
    <row r="402" spans="1:300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</row>
    <row r="403" spans="1:300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  <c r="JW403" s="4"/>
      <c r="JX403" s="4"/>
      <c r="JY403" s="4"/>
      <c r="JZ403" s="4"/>
      <c r="KA403" s="4"/>
      <c r="KB403" s="4"/>
      <c r="KC403" s="4"/>
      <c r="KD403" s="4"/>
      <c r="KE403" s="4"/>
      <c r="KF403" s="4"/>
      <c r="KG403" s="4"/>
      <c r="KH403" s="4"/>
      <c r="KI403" s="4"/>
      <c r="KJ403" s="4"/>
      <c r="KK403" s="4"/>
      <c r="KL403" s="4"/>
      <c r="KM403" s="4"/>
      <c r="KN403" s="4"/>
    </row>
    <row r="404" spans="1:300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</row>
    <row r="405" spans="1:300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  <c r="JW405" s="4"/>
      <c r="JX405" s="4"/>
      <c r="JY405" s="4"/>
      <c r="JZ405" s="4"/>
      <c r="KA405" s="4"/>
      <c r="KB405" s="4"/>
      <c r="KC405" s="4"/>
      <c r="KD405" s="4"/>
      <c r="KE405" s="4"/>
      <c r="KF405" s="4"/>
      <c r="KG405" s="4"/>
      <c r="KH405" s="4"/>
      <c r="KI405" s="4"/>
      <c r="KJ405" s="4"/>
      <c r="KK405" s="4"/>
      <c r="KL405" s="4"/>
      <c r="KM405" s="4"/>
      <c r="KN405" s="4"/>
    </row>
    <row r="406" spans="1:30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</row>
    <row r="407" spans="1:30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  <c r="JW407" s="4"/>
      <c r="JX407" s="4"/>
      <c r="JY407" s="4"/>
      <c r="JZ407" s="4"/>
      <c r="KA407" s="4"/>
      <c r="KB407" s="4"/>
      <c r="KC407" s="4"/>
      <c r="KD407" s="4"/>
      <c r="KE407" s="4"/>
      <c r="KF407" s="4"/>
      <c r="KG407" s="4"/>
      <c r="KH407" s="4"/>
      <c r="KI407" s="4"/>
      <c r="KJ407" s="4"/>
      <c r="KK407" s="4"/>
      <c r="KL407" s="4"/>
      <c r="KM407" s="4"/>
      <c r="KN407" s="4"/>
    </row>
    <row r="408" spans="1:30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</row>
    <row r="409" spans="1:30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  <c r="JW409" s="4"/>
      <c r="JX409" s="4"/>
      <c r="JY409" s="4"/>
      <c r="JZ409" s="4"/>
      <c r="KA409" s="4"/>
      <c r="KB409" s="4"/>
      <c r="KC409" s="4"/>
      <c r="KD409" s="4"/>
      <c r="KE409" s="4"/>
      <c r="KF409" s="4"/>
      <c r="KG409" s="4"/>
      <c r="KH409" s="4"/>
      <c r="KI409" s="4"/>
      <c r="KJ409" s="4"/>
      <c r="KK409" s="4"/>
      <c r="KL409" s="4"/>
      <c r="KM409" s="4"/>
      <c r="KN409" s="4"/>
    </row>
    <row r="410" spans="1:30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</row>
    <row r="411" spans="1:30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  <c r="KL411" s="4"/>
      <c r="KM411" s="4"/>
      <c r="KN411" s="4"/>
    </row>
    <row r="412" spans="1:30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  <c r="KL412" s="4"/>
      <c r="KM412" s="4"/>
      <c r="KN412" s="4"/>
    </row>
    <row r="413" spans="1:30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  <c r="JX413" s="4"/>
      <c r="JY413" s="4"/>
      <c r="JZ413" s="4"/>
      <c r="KA413" s="4"/>
      <c r="KB413" s="4"/>
      <c r="KC413" s="4"/>
      <c r="KD413" s="4"/>
      <c r="KE413" s="4"/>
      <c r="KF413" s="4"/>
      <c r="KG413" s="4"/>
      <c r="KH413" s="4"/>
      <c r="KI413" s="4"/>
      <c r="KJ413" s="4"/>
      <c r="KK413" s="4"/>
      <c r="KL413" s="4"/>
      <c r="KM413" s="4"/>
      <c r="KN413" s="4"/>
    </row>
    <row r="414" spans="1:30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</row>
    <row r="415" spans="1:30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  <c r="JW415" s="4"/>
      <c r="JX415" s="4"/>
      <c r="JY415" s="4"/>
      <c r="JZ415" s="4"/>
      <c r="KA415" s="4"/>
      <c r="KB415" s="4"/>
      <c r="KC415" s="4"/>
      <c r="KD415" s="4"/>
      <c r="KE415" s="4"/>
      <c r="KF415" s="4"/>
      <c r="KG415" s="4"/>
      <c r="KH415" s="4"/>
      <c r="KI415" s="4"/>
      <c r="KJ415" s="4"/>
      <c r="KK415" s="4"/>
      <c r="KL415" s="4"/>
      <c r="KM415" s="4"/>
      <c r="KN415" s="4"/>
    </row>
    <row r="416" spans="1:30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</row>
    <row r="417" spans="1:300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  <c r="JW417" s="4"/>
      <c r="JX417" s="4"/>
      <c r="JY417" s="4"/>
      <c r="JZ417" s="4"/>
      <c r="KA417" s="4"/>
      <c r="KB417" s="4"/>
      <c r="KC417" s="4"/>
      <c r="KD417" s="4"/>
      <c r="KE417" s="4"/>
      <c r="KF417" s="4"/>
      <c r="KG417" s="4"/>
      <c r="KH417" s="4"/>
      <c r="KI417" s="4"/>
      <c r="KJ417" s="4"/>
      <c r="KK417" s="4"/>
      <c r="KL417" s="4"/>
      <c r="KM417" s="4"/>
      <c r="KN417" s="4"/>
    </row>
    <row r="418" spans="1:300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</row>
    <row r="419" spans="1:300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  <c r="JX419" s="4"/>
      <c r="JY419" s="4"/>
      <c r="JZ419" s="4"/>
      <c r="KA419" s="4"/>
      <c r="KB419" s="4"/>
      <c r="KC419" s="4"/>
      <c r="KD419" s="4"/>
      <c r="KE419" s="4"/>
      <c r="KF419" s="4"/>
      <c r="KG419" s="4"/>
      <c r="KH419" s="4"/>
      <c r="KI419" s="4"/>
      <c r="KJ419" s="4"/>
      <c r="KK419" s="4"/>
      <c r="KL419" s="4"/>
      <c r="KM419" s="4"/>
      <c r="KN419" s="4"/>
    </row>
    <row r="420" spans="1:30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</row>
    <row r="421" spans="1:300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  <c r="JW421" s="4"/>
      <c r="JX421" s="4"/>
      <c r="JY421" s="4"/>
      <c r="JZ421" s="4"/>
      <c r="KA421" s="4"/>
      <c r="KB421" s="4"/>
      <c r="KC421" s="4"/>
      <c r="KD421" s="4"/>
      <c r="KE421" s="4"/>
      <c r="KF421" s="4"/>
      <c r="KG421" s="4"/>
      <c r="KH421" s="4"/>
      <c r="KI421" s="4"/>
      <c r="KJ421" s="4"/>
      <c r="KK421" s="4"/>
      <c r="KL421" s="4"/>
      <c r="KM421" s="4"/>
      <c r="KN421" s="4"/>
    </row>
    <row r="422" spans="1:300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</row>
    <row r="423" spans="1:300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  <c r="JW423" s="4"/>
      <c r="JX423" s="4"/>
      <c r="JY423" s="4"/>
      <c r="JZ423" s="4"/>
      <c r="KA423" s="4"/>
      <c r="KB423" s="4"/>
      <c r="KC423" s="4"/>
      <c r="KD423" s="4"/>
      <c r="KE423" s="4"/>
      <c r="KF423" s="4"/>
      <c r="KG423" s="4"/>
      <c r="KH423" s="4"/>
      <c r="KI423" s="4"/>
      <c r="KJ423" s="4"/>
      <c r="KK423" s="4"/>
      <c r="KL423" s="4"/>
      <c r="KM423" s="4"/>
      <c r="KN423" s="4"/>
    </row>
    <row r="424" spans="1:300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</row>
    <row r="425" spans="1:300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  <c r="JW425" s="4"/>
      <c r="JX425" s="4"/>
      <c r="JY425" s="4"/>
      <c r="JZ425" s="4"/>
      <c r="KA425" s="4"/>
      <c r="KB425" s="4"/>
      <c r="KC425" s="4"/>
      <c r="KD425" s="4"/>
      <c r="KE425" s="4"/>
      <c r="KF425" s="4"/>
      <c r="KG425" s="4"/>
      <c r="KH425" s="4"/>
      <c r="KI425" s="4"/>
      <c r="KJ425" s="4"/>
      <c r="KK425" s="4"/>
      <c r="KL425" s="4"/>
      <c r="KM425" s="4"/>
      <c r="KN425" s="4"/>
    </row>
    <row r="426" spans="1:300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  <c r="KL426" s="4"/>
      <c r="KM426" s="4"/>
      <c r="KN426" s="4"/>
    </row>
    <row r="427" spans="1:300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  <c r="JW427" s="4"/>
      <c r="JX427" s="4"/>
      <c r="JY427" s="4"/>
      <c r="JZ427" s="4"/>
      <c r="KA427" s="4"/>
      <c r="KB427" s="4"/>
      <c r="KC427" s="4"/>
      <c r="KD427" s="4"/>
      <c r="KE427" s="4"/>
      <c r="KF427" s="4"/>
      <c r="KG427" s="4"/>
      <c r="KH427" s="4"/>
      <c r="KI427" s="4"/>
      <c r="KJ427" s="4"/>
      <c r="KK427" s="4"/>
      <c r="KL427" s="4"/>
      <c r="KM427" s="4"/>
      <c r="KN427" s="4"/>
    </row>
    <row r="428" spans="1:300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</row>
    <row r="429" spans="1:300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  <c r="JW429" s="4"/>
      <c r="JX429" s="4"/>
      <c r="JY429" s="4"/>
      <c r="JZ429" s="4"/>
      <c r="KA429" s="4"/>
      <c r="KB429" s="4"/>
      <c r="KC429" s="4"/>
      <c r="KD429" s="4"/>
      <c r="KE429" s="4"/>
      <c r="KF429" s="4"/>
      <c r="KG429" s="4"/>
      <c r="KH429" s="4"/>
      <c r="KI429" s="4"/>
      <c r="KJ429" s="4"/>
      <c r="KK429" s="4"/>
      <c r="KL429" s="4"/>
      <c r="KM429" s="4"/>
      <c r="KN429" s="4"/>
    </row>
    <row r="430" spans="1:30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  <c r="KL430" s="4"/>
      <c r="KM430" s="4"/>
      <c r="KN430" s="4"/>
    </row>
    <row r="431" spans="1:300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  <c r="JW431" s="4"/>
      <c r="JX431" s="4"/>
      <c r="JY431" s="4"/>
      <c r="JZ431" s="4"/>
      <c r="KA431" s="4"/>
      <c r="KB431" s="4"/>
      <c r="KC431" s="4"/>
      <c r="KD431" s="4"/>
      <c r="KE431" s="4"/>
      <c r="KF431" s="4"/>
      <c r="KG431" s="4"/>
      <c r="KH431" s="4"/>
      <c r="KI431" s="4"/>
      <c r="KJ431" s="4"/>
      <c r="KK431" s="4"/>
      <c r="KL431" s="4"/>
      <c r="KM431" s="4"/>
      <c r="KN431" s="4"/>
    </row>
    <row r="432" spans="1:300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  <c r="KL432" s="4"/>
      <c r="KM432" s="4"/>
      <c r="KN432" s="4"/>
    </row>
    <row r="433" spans="1:300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  <c r="JW433" s="4"/>
      <c r="JX433" s="4"/>
      <c r="JY433" s="4"/>
      <c r="JZ433" s="4"/>
      <c r="KA433" s="4"/>
      <c r="KB433" s="4"/>
      <c r="KC433" s="4"/>
      <c r="KD433" s="4"/>
      <c r="KE433" s="4"/>
      <c r="KF433" s="4"/>
      <c r="KG433" s="4"/>
      <c r="KH433" s="4"/>
      <c r="KI433" s="4"/>
      <c r="KJ433" s="4"/>
      <c r="KK433" s="4"/>
      <c r="KL433" s="4"/>
      <c r="KM433" s="4"/>
      <c r="KN433" s="4"/>
    </row>
    <row r="434" spans="1:300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</row>
    <row r="435" spans="1:300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  <c r="JW435" s="4"/>
      <c r="JX435" s="4"/>
      <c r="JY435" s="4"/>
      <c r="JZ435" s="4"/>
      <c r="KA435" s="4"/>
      <c r="KB435" s="4"/>
      <c r="KC435" s="4"/>
      <c r="KD435" s="4"/>
      <c r="KE435" s="4"/>
      <c r="KF435" s="4"/>
      <c r="KG435" s="4"/>
      <c r="KH435" s="4"/>
      <c r="KI435" s="4"/>
      <c r="KJ435" s="4"/>
      <c r="KK435" s="4"/>
      <c r="KL435" s="4"/>
      <c r="KM435" s="4"/>
      <c r="KN435" s="4"/>
    </row>
    <row r="436" spans="1:300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  <c r="JX436" s="4"/>
      <c r="JY436" s="4"/>
      <c r="JZ436" s="4"/>
      <c r="KA436" s="4"/>
      <c r="KB436" s="4"/>
      <c r="KC436" s="4"/>
      <c r="KD436" s="4"/>
      <c r="KE436" s="4"/>
      <c r="KF436" s="4"/>
      <c r="KG436" s="4"/>
      <c r="KH436" s="4"/>
      <c r="KI436" s="4"/>
      <c r="KJ436" s="4"/>
      <c r="KK436" s="4"/>
      <c r="KL436" s="4"/>
      <c r="KM436" s="4"/>
      <c r="KN436" s="4"/>
    </row>
    <row r="437" spans="1:300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  <c r="JW437" s="4"/>
      <c r="JX437" s="4"/>
      <c r="JY437" s="4"/>
      <c r="JZ437" s="4"/>
      <c r="KA437" s="4"/>
      <c r="KB437" s="4"/>
      <c r="KC437" s="4"/>
      <c r="KD437" s="4"/>
      <c r="KE437" s="4"/>
      <c r="KF437" s="4"/>
      <c r="KG437" s="4"/>
      <c r="KH437" s="4"/>
      <c r="KI437" s="4"/>
      <c r="KJ437" s="4"/>
      <c r="KK437" s="4"/>
      <c r="KL437" s="4"/>
      <c r="KM437" s="4"/>
      <c r="KN437" s="4"/>
    </row>
    <row r="438" spans="1:300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  <c r="KL438" s="4"/>
      <c r="KM438" s="4"/>
      <c r="KN438" s="4"/>
    </row>
    <row r="439" spans="1:300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  <c r="JW439" s="4"/>
      <c r="JX439" s="4"/>
      <c r="JY439" s="4"/>
      <c r="JZ439" s="4"/>
      <c r="KA439" s="4"/>
      <c r="KB439" s="4"/>
      <c r="KC439" s="4"/>
      <c r="KD439" s="4"/>
      <c r="KE439" s="4"/>
      <c r="KF439" s="4"/>
      <c r="KG439" s="4"/>
      <c r="KH439" s="4"/>
      <c r="KI439" s="4"/>
      <c r="KJ439" s="4"/>
      <c r="KK439" s="4"/>
      <c r="KL439" s="4"/>
      <c r="KM439" s="4"/>
      <c r="KN439" s="4"/>
    </row>
    <row r="440" spans="1:30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</row>
    <row r="441" spans="1:300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  <c r="JW441" s="4"/>
      <c r="JX441" s="4"/>
      <c r="JY441" s="4"/>
      <c r="JZ441" s="4"/>
      <c r="KA441" s="4"/>
      <c r="KB441" s="4"/>
      <c r="KC441" s="4"/>
      <c r="KD441" s="4"/>
      <c r="KE441" s="4"/>
      <c r="KF441" s="4"/>
      <c r="KG441" s="4"/>
      <c r="KH441" s="4"/>
      <c r="KI441" s="4"/>
      <c r="KJ441" s="4"/>
      <c r="KK441" s="4"/>
      <c r="KL441" s="4"/>
      <c r="KM441" s="4"/>
      <c r="KN441" s="4"/>
    </row>
    <row r="442" spans="1:300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  <c r="KL442" s="4"/>
      <c r="KM442" s="4"/>
      <c r="KN442" s="4"/>
    </row>
    <row r="443" spans="1:300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  <c r="JW443" s="4"/>
      <c r="JX443" s="4"/>
      <c r="JY443" s="4"/>
      <c r="JZ443" s="4"/>
      <c r="KA443" s="4"/>
      <c r="KB443" s="4"/>
      <c r="KC443" s="4"/>
      <c r="KD443" s="4"/>
      <c r="KE443" s="4"/>
      <c r="KF443" s="4"/>
      <c r="KG443" s="4"/>
      <c r="KH443" s="4"/>
      <c r="KI443" s="4"/>
      <c r="KJ443" s="4"/>
      <c r="KK443" s="4"/>
      <c r="KL443" s="4"/>
      <c r="KM443" s="4"/>
      <c r="KN443" s="4"/>
    </row>
    <row r="444" spans="1:300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  <c r="KL444" s="4"/>
      <c r="KM444" s="4"/>
      <c r="KN444" s="4"/>
    </row>
    <row r="445" spans="1:300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  <c r="JX445" s="4"/>
      <c r="JY445" s="4"/>
      <c r="JZ445" s="4"/>
      <c r="KA445" s="4"/>
      <c r="KB445" s="4"/>
      <c r="KC445" s="4"/>
      <c r="KD445" s="4"/>
      <c r="KE445" s="4"/>
      <c r="KF445" s="4"/>
      <c r="KG445" s="4"/>
      <c r="KH445" s="4"/>
      <c r="KI445" s="4"/>
      <c r="KJ445" s="4"/>
      <c r="KK445" s="4"/>
      <c r="KL445" s="4"/>
      <c r="KM445" s="4"/>
      <c r="KN445" s="4"/>
    </row>
    <row r="446" spans="1:300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  <c r="KL446" s="4"/>
      <c r="KM446" s="4"/>
      <c r="KN446" s="4"/>
    </row>
    <row r="447" spans="1:300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  <c r="JW447" s="4"/>
      <c r="JX447" s="4"/>
      <c r="JY447" s="4"/>
      <c r="JZ447" s="4"/>
      <c r="KA447" s="4"/>
      <c r="KB447" s="4"/>
      <c r="KC447" s="4"/>
      <c r="KD447" s="4"/>
      <c r="KE447" s="4"/>
      <c r="KF447" s="4"/>
      <c r="KG447" s="4"/>
      <c r="KH447" s="4"/>
      <c r="KI447" s="4"/>
      <c r="KJ447" s="4"/>
      <c r="KK447" s="4"/>
      <c r="KL447" s="4"/>
      <c r="KM447" s="4"/>
      <c r="KN447" s="4"/>
    </row>
    <row r="448" spans="1:300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  <c r="JX448" s="4"/>
      <c r="JY448" s="4"/>
      <c r="JZ448" s="4"/>
      <c r="KA448" s="4"/>
      <c r="KB448" s="4"/>
      <c r="KC448" s="4"/>
      <c r="KD448" s="4"/>
      <c r="KE448" s="4"/>
      <c r="KF448" s="4"/>
      <c r="KG448" s="4"/>
      <c r="KH448" s="4"/>
      <c r="KI448" s="4"/>
      <c r="KJ448" s="4"/>
      <c r="KK448" s="4"/>
      <c r="KL448" s="4"/>
      <c r="KM448" s="4"/>
      <c r="KN448" s="4"/>
    </row>
    <row r="449" spans="1:300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  <c r="JW449" s="4"/>
      <c r="JX449" s="4"/>
      <c r="JY449" s="4"/>
      <c r="JZ449" s="4"/>
      <c r="KA449" s="4"/>
      <c r="KB449" s="4"/>
      <c r="KC449" s="4"/>
      <c r="KD449" s="4"/>
      <c r="KE449" s="4"/>
      <c r="KF449" s="4"/>
      <c r="KG449" s="4"/>
      <c r="KH449" s="4"/>
      <c r="KI449" s="4"/>
      <c r="KJ449" s="4"/>
      <c r="KK449" s="4"/>
      <c r="KL449" s="4"/>
      <c r="KM449" s="4"/>
      <c r="KN449" s="4"/>
    </row>
    <row r="450" spans="1:30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  <c r="KL450" s="4"/>
      <c r="KM450" s="4"/>
      <c r="KN450" s="4"/>
    </row>
    <row r="451" spans="1:300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  <c r="JW451" s="4"/>
      <c r="JX451" s="4"/>
      <c r="JY451" s="4"/>
      <c r="JZ451" s="4"/>
      <c r="KA451" s="4"/>
      <c r="KB451" s="4"/>
      <c r="KC451" s="4"/>
      <c r="KD451" s="4"/>
      <c r="KE451" s="4"/>
      <c r="KF451" s="4"/>
      <c r="KG451" s="4"/>
      <c r="KH451" s="4"/>
      <c r="KI451" s="4"/>
      <c r="KJ451" s="4"/>
      <c r="KK451" s="4"/>
      <c r="KL451" s="4"/>
      <c r="KM451" s="4"/>
      <c r="KN451" s="4"/>
    </row>
    <row r="452" spans="1:300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</row>
    <row r="453" spans="1:300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  <c r="JW453" s="4"/>
      <c r="JX453" s="4"/>
      <c r="JY453" s="4"/>
      <c r="JZ453" s="4"/>
      <c r="KA453" s="4"/>
      <c r="KB453" s="4"/>
      <c r="KC453" s="4"/>
      <c r="KD453" s="4"/>
      <c r="KE453" s="4"/>
      <c r="KF453" s="4"/>
      <c r="KG453" s="4"/>
      <c r="KH453" s="4"/>
      <c r="KI453" s="4"/>
      <c r="KJ453" s="4"/>
      <c r="KK453" s="4"/>
      <c r="KL453" s="4"/>
      <c r="KM453" s="4"/>
      <c r="KN453" s="4"/>
    </row>
    <row r="454" spans="1:300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  <c r="KL454" s="4"/>
      <c r="KM454" s="4"/>
      <c r="KN454" s="4"/>
    </row>
    <row r="455" spans="1:300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  <c r="JW455" s="4"/>
      <c r="JX455" s="4"/>
      <c r="JY455" s="4"/>
      <c r="JZ455" s="4"/>
      <c r="KA455" s="4"/>
      <c r="KB455" s="4"/>
      <c r="KC455" s="4"/>
      <c r="KD455" s="4"/>
      <c r="KE455" s="4"/>
      <c r="KF455" s="4"/>
      <c r="KG455" s="4"/>
      <c r="KH455" s="4"/>
      <c r="KI455" s="4"/>
      <c r="KJ455" s="4"/>
      <c r="KK455" s="4"/>
      <c r="KL455" s="4"/>
      <c r="KM455" s="4"/>
      <c r="KN455" s="4"/>
    </row>
    <row r="456" spans="1:300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  <c r="KL456" s="4"/>
      <c r="KM456" s="4"/>
      <c r="KN456" s="4"/>
    </row>
    <row r="457" spans="1:300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  <c r="JW457" s="4"/>
      <c r="JX457" s="4"/>
      <c r="JY457" s="4"/>
      <c r="JZ457" s="4"/>
      <c r="KA457" s="4"/>
      <c r="KB457" s="4"/>
      <c r="KC457" s="4"/>
      <c r="KD457" s="4"/>
      <c r="KE457" s="4"/>
      <c r="KF457" s="4"/>
      <c r="KG457" s="4"/>
      <c r="KH457" s="4"/>
      <c r="KI457" s="4"/>
      <c r="KJ457" s="4"/>
      <c r="KK457" s="4"/>
      <c r="KL457" s="4"/>
      <c r="KM457" s="4"/>
      <c r="KN457" s="4"/>
    </row>
    <row r="458" spans="1:300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</row>
    <row r="459" spans="1:300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  <c r="JW459" s="4"/>
      <c r="JX459" s="4"/>
      <c r="JY459" s="4"/>
      <c r="JZ459" s="4"/>
      <c r="KA459" s="4"/>
      <c r="KB459" s="4"/>
      <c r="KC459" s="4"/>
      <c r="KD459" s="4"/>
      <c r="KE459" s="4"/>
      <c r="KF459" s="4"/>
      <c r="KG459" s="4"/>
      <c r="KH459" s="4"/>
      <c r="KI459" s="4"/>
      <c r="KJ459" s="4"/>
      <c r="KK459" s="4"/>
      <c r="KL459" s="4"/>
      <c r="KM459" s="4"/>
      <c r="KN459" s="4"/>
    </row>
    <row r="460" spans="1:30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  <c r="JX460" s="4"/>
      <c r="JY460" s="4"/>
      <c r="JZ460" s="4"/>
      <c r="KA460" s="4"/>
      <c r="KB460" s="4"/>
      <c r="KC460" s="4"/>
      <c r="KD460" s="4"/>
      <c r="KE460" s="4"/>
      <c r="KF460" s="4"/>
      <c r="KG460" s="4"/>
      <c r="KH460" s="4"/>
      <c r="KI460" s="4"/>
      <c r="KJ460" s="4"/>
      <c r="KK460" s="4"/>
      <c r="KL460" s="4"/>
      <c r="KM460" s="4"/>
      <c r="KN460" s="4"/>
    </row>
    <row r="461" spans="1:300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  <c r="JW461" s="4"/>
      <c r="JX461" s="4"/>
      <c r="JY461" s="4"/>
      <c r="JZ461" s="4"/>
      <c r="KA461" s="4"/>
      <c r="KB461" s="4"/>
      <c r="KC461" s="4"/>
      <c r="KD461" s="4"/>
      <c r="KE461" s="4"/>
      <c r="KF461" s="4"/>
      <c r="KG461" s="4"/>
      <c r="KH461" s="4"/>
      <c r="KI461" s="4"/>
      <c r="KJ461" s="4"/>
      <c r="KK461" s="4"/>
      <c r="KL461" s="4"/>
      <c r="KM461" s="4"/>
      <c r="KN461" s="4"/>
    </row>
    <row r="462" spans="1:300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</row>
    <row r="463" spans="1:300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  <c r="JW463" s="4"/>
      <c r="JX463" s="4"/>
      <c r="JY463" s="4"/>
      <c r="JZ463" s="4"/>
      <c r="KA463" s="4"/>
      <c r="KB463" s="4"/>
      <c r="KC463" s="4"/>
      <c r="KD463" s="4"/>
      <c r="KE463" s="4"/>
      <c r="KF463" s="4"/>
      <c r="KG463" s="4"/>
      <c r="KH463" s="4"/>
      <c r="KI463" s="4"/>
      <c r="KJ463" s="4"/>
      <c r="KK463" s="4"/>
      <c r="KL463" s="4"/>
      <c r="KM463" s="4"/>
      <c r="KN463" s="4"/>
    </row>
    <row r="464" spans="1:300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  <c r="KL464" s="4"/>
      <c r="KM464" s="4"/>
      <c r="KN464" s="4"/>
    </row>
    <row r="465" spans="1:300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  <c r="JW465" s="4"/>
      <c r="JX465" s="4"/>
      <c r="JY465" s="4"/>
      <c r="JZ465" s="4"/>
      <c r="KA465" s="4"/>
      <c r="KB465" s="4"/>
      <c r="KC465" s="4"/>
      <c r="KD465" s="4"/>
      <c r="KE465" s="4"/>
      <c r="KF465" s="4"/>
      <c r="KG465" s="4"/>
      <c r="KH465" s="4"/>
      <c r="KI465" s="4"/>
      <c r="KJ465" s="4"/>
      <c r="KK465" s="4"/>
      <c r="KL465" s="4"/>
      <c r="KM465" s="4"/>
      <c r="KN465" s="4"/>
    </row>
    <row r="466" spans="1:300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  <c r="JX466" s="4"/>
      <c r="JY466" s="4"/>
      <c r="JZ466" s="4"/>
      <c r="KA466" s="4"/>
      <c r="KB466" s="4"/>
      <c r="KC466" s="4"/>
      <c r="KD466" s="4"/>
      <c r="KE466" s="4"/>
      <c r="KF466" s="4"/>
      <c r="KG466" s="4"/>
      <c r="KH466" s="4"/>
      <c r="KI466" s="4"/>
      <c r="KJ466" s="4"/>
      <c r="KK466" s="4"/>
      <c r="KL466" s="4"/>
      <c r="KM466" s="4"/>
      <c r="KN466" s="4"/>
    </row>
    <row r="467" spans="1:300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  <c r="JW467" s="4"/>
      <c r="JX467" s="4"/>
      <c r="JY467" s="4"/>
      <c r="JZ467" s="4"/>
      <c r="KA467" s="4"/>
      <c r="KB467" s="4"/>
      <c r="KC467" s="4"/>
      <c r="KD467" s="4"/>
      <c r="KE467" s="4"/>
      <c r="KF467" s="4"/>
      <c r="KG467" s="4"/>
      <c r="KH467" s="4"/>
      <c r="KI467" s="4"/>
      <c r="KJ467" s="4"/>
      <c r="KK467" s="4"/>
      <c r="KL467" s="4"/>
      <c r="KM467" s="4"/>
      <c r="KN467" s="4"/>
    </row>
    <row r="468" spans="1:300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  <c r="JX468" s="4"/>
      <c r="JY468" s="4"/>
      <c r="JZ468" s="4"/>
      <c r="KA468" s="4"/>
      <c r="KB468" s="4"/>
      <c r="KC468" s="4"/>
      <c r="KD468" s="4"/>
      <c r="KE468" s="4"/>
      <c r="KF468" s="4"/>
      <c r="KG468" s="4"/>
      <c r="KH468" s="4"/>
      <c r="KI468" s="4"/>
      <c r="KJ468" s="4"/>
      <c r="KK468" s="4"/>
      <c r="KL468" s="4"/>
      <c r="KM468" s="4"/>
      <c r="KN468" s="4"/>
    </row>
    <row r="469" spans="1:300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  <c r="JW469" s="4"/>
      <c r="JX469" s="4"/>
      <c r="JY469" s="4"/>
      <c r="JZ469" s="4"/>
      <c r="KA469" s="4"/>
      <c r="KB469" s="4"/>
      <c r="KC469" s="4"/>
      <c r="KD469" s="4"/>
      <c r="KE469" s="4"/>
      <c r="KF469" s="4"/>
      <c r="KG469" s="4"/>
      <c r="KH469" s="4"/>
      <c r="KI469" s="4"/>
      <c r="KJ469" s="4"/>
      <c r="KK469" s="4"/>
      <c r="KL469" s="4"/>
      <c r="KM469" s="4"/>
      <c r="KN469" s="4"/>
    </row>
    <row r="470" spans="1:30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</row>
    <row r="471" spans="1:300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  <c r="JW471" s="4"/>
      <c r="JX471" s="4"/>
      <c r="JY471" s="4"/>
      <c r="JZ471" s="4"/>
      <c r="KA471" s="4"/>
      <c r="KB471" s="4"/>
      <c r="KC471" s="4"/>
      <c r="KD471" s="4"/>
      <c r="KE471" s="4"/>
      <c r="KF471" s="4"/>
      <c r="KG471" s="4"/>
      <c r="KH471" s="4"/>
      <c r="KI471" s="4"/>
      <c r="KJ471" s="4"/>
      <c r="KK471" s="4"/>
      <c r="KL471" s="4"/>
      <c r="KM471" s="4"/>
      <c r="KN471" s="4"/>
    </row>
    <row r="472" spans="1:300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  <c r="KL472" s="4"/>
      <c r="KM472" s="4"/>
      <c r="KN472" s="4"/>
    </row>
    <row r="473" spans="1:300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  <c r="JW473" s="4"/>
      <c r="JX473" s="4"/>
      <c r="JY473" s="4"/>
      <c r="JZ473" s="4"/>
      <c r="KA473" s="4"/>
      <c r="KB473" s="4"/>
      <c r="KC473" s="4"/>
      <c r="KD473" s="4"/>
      <c r="KE473" s="4"/>
      <c r="KF473" s="4"/>
      <c r="KG473" s="4"/>
      <c r="KH473" s="4"/>
      <c r="KI473" s="4"/>
      <c r="KJ473" s="4"/>
      <c r="KK473" s="4"/>
      <c r="KL473" s="4"/>
      <c r="KM473" s="4"/>
      <c r="KN473" s="4"/>
    </row>
    <row r="474" spans="1:300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  <c r="KL474" s="4"/>
      <c r="KM474" s="4"/>
      <c r="KN474" s="4"/>
    </row>
    <row r="475" spans="1:300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  <c r="JW475" s="4"/>
      <c r="JX475" s="4"/>
      <c r="JY475" s="4"/>
      <c r="JZ475" s="4"/>
      <c r="KA475" s="4"/>
      <c r="KB475" s="4"/>
      <c r="KC475" s="4"/>
      <c r="KD475" s="4"/>
      <c r="KE475" s="4"/>
      <c r="KF475" s="4"/>
      <c r="KG475" s="4"/>
      <c r="KH475" s="4"/>
      <c r="KI475" s="4"/>
      <c r="KJ475" s="4"/>
      <c r="KK475" s="4"/>
      <c r="KL475" s="4"/>
      <c r="KM475" s="4"/>
      <c r="KN475" s="4"/>
    </row>
    <row r="476" spans="1:300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</row>
    <row r="477" spans="1:300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  <c r="JW477" s="4"/>
      <c r="JX477" s="4"/>
      <c r="JY477" s="4"/>
      <c r="JZ477" s="4"/>
      <c r="KA477" s="4"/>
      <c r="KB477" s="4"/>
      <c r="KC477" s="4"/>
      <c r="KD477" s="4"/>
      <c r="KE477" s="4"/>
      <c r="KF477" s="4"/>
      <c r="KG477" s="4"/>
      <c r="KH477" s="4"/>
      <c r="KI477" s="4"/>
      <c r="KJ477" s="4"/>
      <c r="KK477" s="4"/>
      <c r="KL477" s="4"/>
      <c r="KM477" s="4"/>
      <c r="KN477" s="4"/>
    </row>
    <row r="478" spans="1:300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  <c r="KL478" s="4"/>
      <c r="KM478" s="4"/>
      <c r="KN478" s="4"/>
    </row>
    <row r="479" spans="1:300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</row>
    <row r="480" spans="1:30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  <c r="KL480" s="4"/>
      <c r="KM480" s="4"/>
      <c r="KN480" s="4"/>
    </row>
    <row r="481" spans="1:300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  <c r="JW481" s="4"/>
      <c r="JX481" s="4"/>
      <c r="JY481" s="4"/>
      <c r="JZ481" s="4"/>
      <c r="KA481" s="4"/>
      <c r="KB481" s="4"/>
      <c r="KC481" s="4"/>
      <c r="KD481" s="4"/>
      <c r="KE481" s="4"/>
      <c r="KF481" s="4"/>
      <c r="KG481" s="4"/>
      <c r="KH481" s="4"/>
      <c r="KI481" s="4"/>
      <c r="KJ481" s="4"/>
      <c r="KK481" s="4"/>
      <c r="KL481" s="4"/>
      <c r="KM481" s="4"/>
      <c r="KN481" s="4"/>
    </row>
    <row r="482" spans="1:300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  <c r="KL482" s="4"/>
      <c r="KM482" s="4"/>
      <c r="KN482" s="4"/>
    </row>
    <row r="483" spans="1:300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  <c r="JW483" s="4"/>
      <c r="JX483" s="4"/>
      <c r="JY483" s="4"/>
      <c r="JZ483" s="4"/>
      <c r="KA483" s="4"/>
      <c r="KB483" s="4"/>
      <c r="KC483" s="4"/>
      <c r="KD483" s="4"/>
      <c r="KE483" s="4"/>
      <c r="KF483" s="4"/>
      <c r="KG483" s="4"/>
      <c r="KH483" s="4"/>
      <c r="KI483" s="4"/>
      <c r="KJ483" s="4"/>
      <c r="KK483" s="4"/>
      <c r="KL483" s="4"/>
      <c r="KM483" s="4"/>
      <c r="KN483" s="4"/>
    </row>
    <row r="484" spans="1:300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  <c r="JX484" s="4"/>
      <c r="JY484" s="4"/>
      <c r="JZ484" s="4"/>
      <c r="KA484" s="4"/>
      <c r="KB484" s="4"/>
      <c r="KC484" s="4"/>
      <c r="KD484" s="4"/>
      <c r="KE484" s="4"/>
      <c r="KF484" s="4"/>
      <c r="KG484" s="4"/>
      <c r="KH484" s="4"/>
      <c r="KI484" s="4"/>
      <c r="KJ484" s="4"/>
      <c r="KK484" s="4"/>
      <c r="KL484" s="4"/>
      <c r="KM484" s="4"/>
      <c r="KN484" s="4"/>
    </row>
    <row r="485" spans="1:300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  <c r="JW485" s="4"/>
      <c r="JX485" s="4"/>
      <c r="JY485" s="4"/>
      <c r="JZ485" s="4"/>
      <c r="KA485" s="4"/>
      <c r="KB485" s="4"/>
      <c r="KC485" s="4"/>
      <c r="KD485" s="4"/>
      <c r="KE485" s="4"/>
      <c r="KF485" s="4"/>
      <c r="KG485" s="4"/>
      <c r="KH485" s="4"/>
      <c r="KI485" s="4"/>
      <c r="KJ485" s="4"/>
      <c r="KK485" s="4"/>
      <c r="KL485" s="4"/>
      <c r="KM485" s="4"/>
      <c r="KN485" s="4"/>
    </row>
    <row r="486" spans="1:300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  <c r="JX486" s="4"/>
      <c r="JY486" s="4"/>
      <c r="JZ486" s="4"/>
      <c r="KA486" s="4"/>
      <c r="KB486" s="4"/>
      <c r="KC486" s="4"/>
      <c r="KD486" s="4"/>
      <c r="KE486" s="4"/>
      <c r="KF486" s="4"/>
      <c r="KG486" s="4"/>
      <c r="KH486" s="4"/>
      <c r="KI486" s="4"/>
      <c r="KJ486" s="4"/>
      <c r="KK486" s="4"/>
      <c r="KL486" s="4"/>
      <c r="KM486" s="4"/>
      <c r="KN486" s="4"/>
    </row>
    <row r="487" spans="1:300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  <c r="JW487" s="4"/>
      <c r="JX487" s="4"/>
      <c r="JY487" s="4"/>
      <c r="JZ487" s="4"/>
      <c r="KA487" s="4"/>
      <c r="KB487" s="4"/>
      <c r="KC487" s="4"/>
      <c r="KD487" s="4"/>
      <c r="KE487" s="4"/>
      <c r="KF487" s="4"/>
      <c r="KG487" s="4"/>
      <c r="KH487" s="4"/>
      <c r="KI487" s="4"/>
      <c r="KJ487" s="4"/>
      <c r="KK487" s="4"/>
      <c r="KL487" s="4"/>
      <c r="KM487" s="4"/>
      <c r="KN487" s="4"/>
    </row>
    <row r="488" spans="1:300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  <c r="KL488" s="4"/>
      <c r="KM488" s="4"/>
      <c r="KN488" s="4"/>
    </row>
    <row r="489" spans="1:300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  <c r="JW489" s="4"/>
      <c r="JX489" s="4"/>
      <c r="JY489" s="4"/>
      <c r="JZ489" s="4"/>
      <c r="KA489" s="4"/>
      <c r="KB489" s="4"/>
      <c r="KC489" s="4"/>
      <c r="KD489" s="4"/>
      <c r="KE489" s="4"/>
      <c r="KF489" s="4"/>
      <c r="KG489" s="4"/>
      <c r="KH489" s="4"/>
      <c r="KI489" s="4"/>
      <c r="KJ489" s="4"/>
      <c r="KK489" s="4"/>
      <c r="KL489" s="4"/>
      <c r="KM489" s="4"/>
      <c r="KN489" s="4"/>
    </row>
    <row r="490" spans="1:30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  <c r="JX490" s="4"/>
      <c r="JY490" s="4"/>
      <c r="JZ490" s="4"/>
      <c r="KA490" s="4"/>
      <c r="KB490" s="4"/>
      <c r="KC490" s="4"/>
      <c r="KD490" s="4"/>
      <c r="KE490" s="4"/>
      <c r="KF490" s="4"/>
      <c r="KG490" s="4"/>
      <c r="KH490" s="4"/>
      <c r="KI490" s="4"/>
      <c r="KJ490" s="4"/>
      <c r="KK490" s="4"/>
      <c r="KL490" s="4"/>
      <c r="KM490" s="4"/>
      <c r="KN490" s="4"/>
    </row>
    <row r="491" spans="1:300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  <c r="JW491" s="4"/>
      <c r="JX491" s="4"/>
      <c r="JY491" s="4"/>
      <c r="JZ491" s="4"/>
      <c r="KA491" s="4"/>
      <c r="KB491" s="4"/>
      <c r="KC491" s="4"/>
      <c r="KD491" s="4"/>
      <c r="KE491" s="4"/>
      <c r="KF491" s="4"/>
      <c r="KG491" s="4"/>
      <c r="KH491" s="4"/>
      <c r="KI491" s="4"/>
      <c r="KJ491" s="4"/>
      <c r="KK491" s="4"/>
      <c r="KL491" s="4"/>
      <c r="KM491" s="4"/>
      <c r="KN491" s="4"/>
    </row>
    <row r="492" spans="1:300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  <c r="JX492" s="4"/>
      <c r="JY492" s="4"/>
      <c r="JZ492" s="4"/>
      <c r="KA492" s="4"/>
      <c r="KB492" s="4"/>
      <c r="KC492" s="4"/>
      <c r="KD492" s="4"/>
      <c r="KE492" s="4"/>
      <c r="KF492" s="4"/>
      <c r="KG492" s="4"/>
      <c r="KH492" s="4"/>
      <c r="KI492" s="4"/>
      <c r="KJ492" s="4"/>
      <c r="KK492" s="4"/>
      <c r="KL492" s="4"/>
      <c r="KM492" s="4"/>
      <c r="KN492" s="4"/>
    </row>
    <row r="493" spans="1:300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  <c r="JW493" s="4"/>
      <c r="JX493" s="4"/>
      <c r="JY493" s="4"/>
      <c r="JZ493" s="4"/>
      <c r="KA493" s="4"/>
      <c r="KB493" s="4"/>
      <c r="KC493" s="4"/>
      <c r="KD493" s="4"/>
      <c r="KE493" s="4"/>
      <c r="KF493" s="4"/>
      <c r="KG493" s="4"/>
      <c r="KH493" s="4"/>
      <c r="KI493" s="4"/>
      <c r="KJ493" s="4"/>
      <c r="KK493" s="4"/>
      <c r="KL493" s="4"/>
      <c r="KM493" s="4"/>
      <c r="KN493" s="4"/>
    </row>
    <row r="494" spans="1:300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</row>
    <row r="495" spans="1:300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  <c r="JW495" s="4"/>
      <c r="JX495" s="4"/>
      <c r="JY495" s="4"/>
      <c r="JZ495" s="4"/>
      <c r="KA495" s="4"/>
      <c r="KB495" s="4"/>
      <c r="KC495" s="4"/>
      <c r="KD495" s="4"/>
      <c r="KE495" s="4"/>
      <c r="KF495" s="4"/>
      <c r="KG495" s="4"/>
      <c r="KH495" s="4"/>
      <c r="KI495" s="4"/>
      <c r="KJ495" s="4"/>
      <c r="KK495" s="4"/>
      <c r="KL495" s="4"/>
      <c r="KM495" s="4"/>
      <c r="KN495" s="4"/>
    </row>
    <row r="496" spans="1:300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</row>
    <row r="497" spans="1:300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  <c r="JW497" s="4"/>
      <c r="JX497" s="4"/>
      <c r="JY497" s="4"/>
      <c r="JZ497" s="4"/>
      <c r="KA497" s="4"/>
      <c r="KB497" s="4"/>
      <c r="KC497" s="4"/>
      <c r="KD497" s="4"/>
      <c r="KE497" s="4"/>
      <c r="KF497" s="4"/>
      <c r="KG497" s="4"/>
      <c r="KH497" s="4"/>
      <c r="KI497" s="4"/>
      <c r="KJ497" s="4"/>
      <c r="KK497" s="4"/>
      <c r="KL497" s="4"/>
      <c r="KM497" s="4"/>
      <c r="KN497" s="4"/>
    </row>
    <row r="498" spans="1:300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  <c r="KL498" s="4"/>
      <c r="KM498" s="4"/>
      <c r="KN498" s="4"/>
    </row>
    <row r="499" spans="1:300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  <c r="JW499" s="4"/>
      <c r="JX499" s="4"/>
      <c r="JY499" s="4"/>
      <c r="JZ499" s="4"/>
      <c r="KA499" s="4"/>
      <c r="KB499" s="4"/>
      <c r="KC499" s="4"/>
      <c r="KD499" s="4"/>
      <c r="KE499" s="4"/>
      <c r="KF499" s="4"/>
      <c r="KG499" s="4"/>
      <c r="KH499" s="4"/>
      <c r="KI499" s="4"/>
      <c r="KJ499" s="4"/>
      <c r="KK499" s="4"/>
      <c r="KL499" s="4"/>
      <c r="KM499" s="4"/>
      <c r="KN499" s="4"/>
    </row>
    <row r="500" spans="1:3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</row>
    <row r="501" spans="1:300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  <c r="JW501" s="4"/>
      <c r="JX501" s="4"/>
      <c r="JY501" s="4"/>
      <c r="JZ501" s="4"/>
      <c r="KA501" s="4"/>
      <c r="KB501" s="4"/>
      <c r="KC501" s="4"/>
      <c r="KD501" s="4"/>
      <c r="KE501" s="4"/>
      <c r="KF501" s="4"/>
      <c r="KG501" s="4"/>
      <c r="KH501" s="4"/>
      <c r="KI501" s="4"/>
      <c r="KJ501" s="4"/>
      <c r="KK501" s="4"/>
      <c r="KL501" s="4"/>
      <c r="KM501" s="4"/>
      <c r="KN501" s="4"/>
    </row>
    <row r="502" spans="1:300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  <c r="JW502" s="4"/>
      <c r="JX502" s="4"/>
      <c r="JY502" s="4"/>
      <c r="JZ502" s="4"/>
      <c r="KA502" s="4"/>
      <c r="KB502" s="4"/>
      <c r="KC502" s="4"/>
      <c r="KD502" s="4"/>
      <c r="KE502" s="4"/>
      <c r="KF502" s="4"/>
      <c r="KG502" s="4"/>
      <c r="KH502" s="4"/>
      <c r="KI502" s="4"/>
      <c r="KJ502" s="4"/>
      <c r="KK502" s="4"/>
      <c r="KL502" s="4"/>
      <c r="KM502" s="4"/>
      <c r="KN502" s="4"/>
    </row>
    <row r="503" spans="1:300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  <c r="JW503" s="4"/>
      <c r="JX503" s="4"/>
      <c r="JY503" s="4"/>
      <c r="JZ503" s="4"/>
      <c r="KA503" s="4"/>
      <c r="KB503" s="4"/>
      <c r="KC503" s="4"/>
      <c r="KD503" s="4"/>
      <c r="KE503" s="4"/>
      <c r="KF503" s="4"/>
      <c r="KG503" s="4"/>
      <c r="KH503" s="4"/>
      <c r="KI503" s="4"/>
      <c r="KJ503" s="4"/>
      <c r="KK503" s="4"/>
      <c r="KL503" s="4"/>
      <c r="KM503" s="4"/>
      <c r="KN503" s="4"/>
    </row>
    <row r="504" spans="1:300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  <c r="JW504" s="4"/>
      <c r="JX504" s="4"/>
      <c r="JY504" s="4"/>
      <c r="JZ504" s="4"/>
      <c r="KA504" s="4"/>
      <c r="KB504" s="4"/>
      <c r="KC504" s="4"/>
      <c r="KD504" s="4"/>
      <c r="KE504" s="4"/>
      <c r="KF504" s="4"/>
      <c r="KG504" s="4"/>
      <c r="KH504" s="4"/>
      <c r="KI504" s="4"/>
      <c r="KJ504" s="4"/>
      <c r="KK504" s="4"/>
      <c r="KL504" s="4"/>
      <c r="KM504" s="4"/>
      <c r="KN504" s="4"/>
    </row>
    <row r="505" spans="1:300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  <c r="JW505" s="4"/>
      <c r="JX505" s="4"/>
      <c r="JY505" s="4"/>
      <c r="JZ505" s="4"/>
      <c r="KA505" s="4"/>
      <c r="KB505" s="4"/>
      <c r="KC505" s="4"/>
      <c r="KD505" s="4"/>
      <c r="KE505" s="4"/>
      <c r="KF505" s="4"/>
      <c r="KG505" s="4"/>
      <c r="KH505" s="4"/>
      <c r="KI505" s="4"/>
      <c r="KJ505" s="4"/>
      <c r="KK505" s="4"/>
      <c r="KL505" s="4"/>
      <c r="KM505" s="4"/>
      <c r="KN505" s="4"/>
    </row>
    <row r="506" spans="1:300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  <c r="JW506" s="4"/>
      <c r="JX506" s="4"/>
      <c r="JY506" s="4"/>
      <c r="JZ506" s="4"/>
      <c r="KA506" s="4"/>
      <c r="KB506" s="4"/>
      <c r="KC506" s="4"/>
      <c r="KD506" s="4"/>
      <c r="KE506" s="4"/>
      <c r="KF506" s="4"/>
      <c r="KG506" s="4"/>
      <c r="KH506" s="4"/>
      <c r="KI506" s="4"/>
      <c r="KJ506" s="4"/>
      <c r="KK506" s="4"/>
      <c r="KL506" s="4"/>
      <c r="KM506" s="4"/>
      <c r="KN506" s="4"/>
    </row>
    <row r="507" spans="1:300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  <c r="JW507" s="4"/>
      <c r="JX507" s="4"/>
      <c r="JY507" s="4"/>
      <c r="JZ507" s="4"/>
      <c r="KA507" s="4"/>
      <c r="KB507" s="4"/>
      <c r="KC507" s="4"/>
      <c r="KD507" s="4"/>
      <c r="KE507" s="4"/>
      <c r="KF507" s="4"/>
      <c r="KG507" s="4"/>
      <c r="KH507" s="4"/>
      <c r="KI507" s="4"/>
      <c r="KJ507" s="4"/>
      <c r="KK507" s="4"/>
      <c r="KL507" s="4"/>
      <c r="KM507" s="4"/>
      <c r="KN507" s="4"/>
    </row>
    <row r="508" spans="1:300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  <c r="JW508" s="4"/>
      <c r="JX508" s="4"/>
      <c r="JY508" s="4"/>
      <c r="JZ508" s="4"/>
      <c r="KA508" s="4"/>
      <c r="KB508" s="4"/>
      <c r="KC508" s="4"/>
      <c r="KD508" s="4"/>
      <c r="KE508" s="4"/>
      <c r="KF508" s="4"/>
      <c r="KG508" s="4"/>
      <c r="KH508" s="4"/>
      <c r="KI508" s="4"/>
      <c r="KJ508" s="4"/>
      <c r="KK508" s="4"/>
      <c r="KL508" s="4"/>
      <c r="KM508" s="4"/>
      <c r="KN508" s="4"/>
    </row>
    <row r="509" spans="1:300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  <c r="JW509" s="4"/>
      <c r="JX509" s="4"/>
      <c r="JY509" s="4"/>
      <c r="JZ509" s="4"/>
      <c r="KA509" s="4"/>
      <c r="KB509" s="4"/>
      <c r="KC509" s="4"/>
      <c r="KD509" s="4"/>
      <c r="KE509" s="4"/>
      <c r="KF509" s="4"/>
      <c r="KG509" s="4"/>
      <c r="KH509" s="4"/>
      <c r="KI509" s="4"/>
      <c r="KJ509" s="4"/>
      <c r="KK509" s="4"/>
      <c r="KL509" s="4"/>
      <c r="KM509" s="4"/>
      <c r="KN509" s="4"/>
    </row>
    <row r="510" spans="1:30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  <c r="JW510" s="4"/>
      <c r="JX510" s="4"/>
      <c r="JY510" s="4"/>
      <c r="JZ510" s="4"/>
      <c r="KA510" s="4"/>
      <c r="KB510" s="4"/>
      <c r="KC510" s="4"/>
      <c r="KD510" s="4"/>
      <c r="KE510" s="4"/>
      <c r="KF510" s="4"/>
      <c r="KG510" s="4"/>
      <c r="KH510" s="4"/>
      <c r="KI510" s="4"/>
      <c r="KJ510" s="4"/>
      <c r="KK510" s="4"/>
      <c r="KL510" s="4"/>
      <c r="KM510" s="4"/>
      <c r="KN510" s="4"/>
    </row>
    <row r="511" spans="1:300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  <c r="JW511" s="4"/>
      <c r="JX511" s="4"/>
      <c r="JY511" s="4"/>
      <c r="JZ511" s="4"/>
      <c r="KA511" s="4"/>
      <c r="KB511" s="4"/>
      <c r="KC511" s="4"/>
      <c r="KD511" s="4"/>
      <c r="KE511" s="4"/>
      <c r="KF511" s="4"/>
      <c r="KG511" s="4"/>
      <c r="KH511" s="4"/>
      <c r="KI511" s="4"/>
      <c r="KJ511" s="4"/>
      <c r="KK511" s="4"/>
      <c r="KL511" s="4"/>
      <c r="KM511" s="4"/>
      <c r="KN511" s="4"/>
    </row>
    <row r="512" spans="1:300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  <c r="JX512" s="4"/>
      <c r="JY512" s="4"/>
      <c r="JZ512" s="4"/>
      <c r="KA512" s="4"/>
      <c r="KB512" s="4"/>
      <c r="KC512" s="4"/>
      <c r="KD512" s="4"/>
      <c r="KE512" s="4"/>
      <c r="KF512" s="4"/>
      <c r="KG512" s="4"/>
      <c r="KH512" s="4"/>
      <c r="KI512" s="4"/>
      <c r="KJ512" s="4"/>
      <c r="KK512" s="4"/>
      <c r="KL512" s="4"/>
      <c r="KM512" s="4"/>
      <c r="KN512" s="4"/>
    </row>
    <row r="513" spans="1:300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  <c r="JX513" s="4"/>
      <c r="JY513" s="4"/>
      <c r="JZ513" s="4"/>
      <c r="KA513" s="4"/>
      <c r="KB513" s="4"/>
      <c r="KC513" s="4"/>
      <c r="KD513" s="4"/>
      <c r="KE513" s="4"/>
      <c r="KF513" s="4"/>
      <c r="KG513" s="4"/>
      <c r="KH513" s="4"/>
      <c r="KI513" s="4"/>
      <c r="KJ513" s="4"/>
      <c r="KK513" s="4"/>
      <c r="KL513" s="4"/>
      <c r="KM513" s="4"/>
      <c r="KN513" s="4"/>
    </row>
    <row r="514" spans="1:300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  <c r="JW514" s="4"/>
      <c r="JX514" s="4"/>
      <c r="JY514" s="4"/>
      <c r="JZ514" s="4"/>
      <c r="KA514" s="4"/>
      <c r="KB514" s="4"/>
      <c r="KC514" s="4"/>
      <c r="KD514" s="4"/>
      <c r="KE514" s="4"/>
      <c r="KF514" s="4"/>
      <c r="KG514" s="4"/>
      <c r="KH514" s="4"/>
      <c r="KI514" s="4"/>
      <c r="KJ514" s="4"/>
      <c r="KK514" s="4"/>
      <c r="KL514" s="4"/>
      <c r="KM514" s="4"/>
      <c r="KN514" s="4"/>
    </row>
    <row r="515" spans="1:300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  <c r="JW515" s="4"/>
      <c r="JX515" s="4"/>
      <c r="JY515" s="4"/>
      <c r="JZ515" s="4"/>
      <c r="KA515" s="4"/>
      <c r="KB515" s="4"/>
      <c r="KC515" s="4"/>
      <c r="KD515" s="4"/>
      <c r="KE515" s="4"/>
      <c r="KF515" s="4"/>
      <c r="KG515" s="4"/>
      <c r="KH515" s="4"/>
      <c r="KI515" s="4"/>
      <c r="KJ515" s="4"/>
      <c r="KK515" s="4"/>
      <c r="KL515" s="4"/>
      <c r="KM515" s="4"/>
      <c r="KN515" s="4"/>
    </row>
    <row r="516" spans="1:300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  <c r="JX516" s="4"/>
      <c r="JY516" s="4"/>
      <c r="JZ516" s="4"/>
      <c r="KA516" s="4"/>
      <c r="KB516" s="4"/>
      <c r="KC516" s="4"/>
      <c r="KD516" s="4"/>
      <c r="KE516" s="4"/>
      <c r="KF516" s="4"/>
      <c r="KG516" s="4"/>
      <c r="KH516" s="4"/>
      <c r="KI516" s="4"/>
      <c r="KJ516" s="4"/>
      <c r="KK516" s="4"/>
      <c r="KL516" s="4"/>
      <c r="KM516" s="4"/>
      <c r="KN516" s="4"/>
    </row>
    <row r="517" spans="1:300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  <c r="JW517" s="4"/>
      <c r="JX517" s="4"/>
      <c r="JY517" s="4"/>
      <c r="JZ517" s="4"/>
      <c r="KA517" s="4"/>
      <c r="KB517" s="4"/>
      <c r="KC517" s="4"/>
      <c r="KD517" s="4"/>
      <c r="KE517" s="4"/>
      <c r="KF517" s="4"/>
      <c r="KG517" s="4"/>
      <c r="KH517" s="4"/>
      <c r="KI517" s="4"/>
      <c r="KJ517" s="4"/>
      <c r="KK517" s="4"/>
      <c r="KL517" s="4"/>
      <c r="KM517" s="4"/>
      <c r="KN517" s="4"/>
    </row>
    <row r="518" spans="1:300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  <c r="KL518" s="4"/>
      <c r="KM518" s="4"/>
      <c r="KN518" s="4"/>
    </row>
    <row r="519" spans="1:300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  <c r="JW519" s="4"/>
      <c r="JX519" s="4"/>
      <c r="JY519" s="4"/>
      <c r="JZ519" s="4"/>
      <c r="KA519" s="4"/>
      <c r="KB519" s="4"/>
      <c r="KC519" s="4"/>
      <c r="KD519" s="4"/>
      <c r="KE519" s="4"/>
      <c r="KF519" s="4"/>
      <c r="KG519" s="4"/>
      <c r="KH519" s="4"/>
      <c r="KI519" s="4"/>
      <c r="KJ519" s="4"/>
      <c r="KK519" s="4"/>
      <c r="KL519" s="4"/>
      <c r="KM519" s="4"/>
      <c r="KN519" s="4"/>
    </row>
    <row r="520" spans="1:30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  <c r="JX520" s="4"/>
      <c r="JY520" s="4"/>
      <c r="JZ520" s="4"/>
      <c r="KA520" s="4"/>
      <c r="KB520" s="4"/>
      <c r="KC520" s="4"/>
      <c r="KD520" s="4"/>
      <c r="KE520" s="4"/>
      <c r="KF520" s="4"/>
      <c r="KG520" s="4"/>
      <c r="KH520" s="4"/>
      <c r="KI520" s="4"/>
      <c r="KJ520" s="4"/>
      <c r="KK520" s="4"/>
      <c r="KL520" s="4"/>
      <c r="KM520" s="4"/>
      <c r="KN520" s="4"/>
    </row>
    <row r="521" spans="1:300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  <c r="JW521" s="4"/>
      <c r="JX521" s="4"/>
      <c r="JY521" s="4"/>
      <c r="JZ521" s="4"/>
      <c r="KA521" s="4"/>
      <c r="KB521" s="4"/>
      <c r="KC521" s="4"/>
      <c r="KD521" s="4"/>
      <c r="KE521" s="4"/>
      <c r="KF521" s="4"/>
      <c r="KG521" s="4"/>
      <c r="KH521" s="4"/>
      <c r="KI521" s="4"/>
      <c r="KJ521" s="4"/>
      <c r="KK521" s="4"/>
      <c r="KL521" s="4"/>
      <c r="KM521" s="4"/>
      <c r="KN521" s="4"/>
    </row>
    <row r="522" spans="1:300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  <c r="JX522" s="4"/>
      <c r="JY522" s="4"/>
      <c r="JZ522" s="4"/>
      <c r="KA522" s="4"/>
      <c r="KB522" s="4"/>
      <c r="KC522" s="4"/>
      <c r="KD522" s="4"/>
      <c r="KE522" s="4"/>
      <c r="KF522" s="4"/>
      <c r="KG522" s="4"/>
      <c r="KH522" s="4"/>
      <c r="KI522" s="4"/>
      <c r="KJ522" s="4"/>
      <c r="KK522" s="4"/>
      <c r="KL522" s="4"/>
      <c r="KM522" s="4"/>
      <c r="KN522" s="4"/>
    </row>
    <row r="523" spans="1:300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  <c r="JW523" s="4"/>
      <c r="JX523" s="4"/>
      <c r="JY523" s="4"/>
      <c r="JZ523" s="4"/>
      <c r="KA523" s="4"/>
      <c r="KB523" s="4"/>
      <c r="KC523" s="4"/>
      <c r="KD523" s="4"/>
      <c r="KE523" s="4"/>
      <c r="KF523" s="4"/>
      <c r="KG523" s="4"/>
      <c r="KH523" s="4"/>
      <c r="KI523" s="4"/>
      <c r="KJ523" s="4"/>
      <c r="KK523" s="4"/>
      <c r="KL523" s="4"/>
      <c r="KM523" s="4"/>
      <c r="KN523" s="4"/>
    </row>
    <row r="524" spans="1:300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  <c r="JX524" s="4"/>
      <c r="JY524" s="4"/>
      <c r="JZ524" s="4"/>
      <c r="KA524" s="4"/>
      <c r="KB524" s="4"/>
      <c r="KC524" s="4"/>
      <c r="KD524" s="4"/>
      <c r="KE524" s="4"/>
      <c r="KF524" s="4"/>
      <c r="KG524" s="4"/>
      <c r="KH524" s="4"/>
      <c r="KI524" s="4"/>
      <c r="KJ524" s="4"/>
      <c r="KK524" s="4"/>
      <c r="KL524" s="4"/>
      <c r="KM524" s="4"/>
      <c r="KN524" s="4"/>
    </row>
    <row r="525" spans="1:300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  <c r="JW525" s="4"/>
      <c r="JX525" s="4"/>
      <c r="JY525" s="4"/>
      <c r="JZ525" s="4"/>
      <c r="KA525" s="4"/>
      <c r="KB525" s="4"/>
      <c r="KC525" s="4"/>
      <c r="KD525" s="4"/>
      <c r="KE525" s="4"/>
      <c r="KF525" s="4"/>
      <c r="KG525" s="4"/>
      <c r="KH525" s="4"/>
      <c r="KI525" s="4"/>
      <c r="KJ525" s="4"/>
      <c r="KK525" s="4"/>
      <c r="KL525" s="4"/>
      <c r="KM525" s="4"/>
      <c r="KN525" s="4"/>
    </row>
    <row r="526" spans="1:300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  <c r="JW526" s="4"/>
      <c r="JX526" s="4"/>
      <c r="JY526" s="4"/>
      <c r="JZ526" s="4"/>
      <c r="KA526" s="4"/>
      <c r="KB526" s="4"/>
      <c r="KC526" s="4"/>
      <c r="KD526" s="4"/>
      <c r="KE526" s="4"/>
      <c r="KF526" s="4"/>
      <c r="KG526" s="4"/>
      <c r="KH526" s="4"/>
      <c r="KI526" s="4"/>
      <c r="KJ526" s="4"/>
      <c r="KK526" s="4"/>
      <c r="KL526" s="4"/>
      <c r="KM526" s="4"/>
      <c r="KN526" s="4"/>
    </row>
    <row r="527" spans="1:300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  <c r="JW527" s="4"/>
      <c r="JX527" s="4"/>
      <c r="JY527" s="4"/>
      <c r="JZ527" s="4"/>
      <c r="KA527" s="4"/>
      <c r="KB527" s="4"/>
      <c r="KC527" s="4"/>
      <c r="KD527" s="4"/>
      <c r="KE527" s="4"/>
      <c r="KF527" s="4"/>
      <c r="KG527" s="4"/>
      <c r="KH527" s="4"/>
      <c r="KI527" s="4"/>
      <c r="KJ527" s="4"/>
      <c r="KK527" s="4"/>
      <c r="KL527" s="4"/>
      <c r="KM527" s="4"/>
      <c r="KN527" s="4"/>
    </row>
    <row r="528" spans="1:300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  <c r="JW528" s="4"/>
      <c r="JX528" s="4"/>
      <c r="JY528" s="4"/>
      <c r="JZ528" s="4"/>
      <c r="KA528" s="4"/>
      <c r="KB528" s="4"/>
      <c r="KC528" s="4"/>
      <c r="KD528" s="4"/>
      <c r="KE528" s="4"/>
      <c r="KF528" s="4"/>
      <c r="KG528" s="4"/>
      <c r="KH528" s="4"/>
      <c r="KI528" s="4"/>
      <c r="KJ528" s="4"/>
      <c r="KK528" s="4"/>
      <c r="KL528" s="4"/>
      <c r="KM528" s="4"/>
      <c r="KN528" s="4"/>
    </row>
    <row r="529" spans="1:300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  <c r="JW529" s="4"/>
      <c r="JX529" s="4"/>
      <c r="JY529" s="4"/>
      <c r="JZ529" s="4"/>
      <c r="KA529" s="4"/>
      <c r="KB529" s="4"/>
      <c r="KC529" s="4"/>
      <c r="KD529" s="4"/>
      <c r="KE529" s="4"/>
      <c r="KF529" s="4"/>
      <c r="KG529" s="4"/>
      <c r="KH529" s="4"/>
      <c r="KI529" s="4"/>
      <c r="KJ529" s="4"/>
      <c r="KK529" s="4"/>
      <c r="KL529" s="4"/>
      <c r="KM529" s="4"/>
      <c r="KN529" s="4"/>
    </row>
    <row r="530" spans="1:30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</row>
    <row r="531" spans="1:300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  <c r="JW531" s="4"/>
      <c r="JX531" s="4"/>
      <c r="JY531" s="4"/>
      <c r="JZ531" s="4"/>
      <c r="KA531" s="4"/>
      <c r="KB531" s="4"/>
      <c r="KC531" s="4"/>
      <c r="KD531" s="4"/>
      <c r="KE531" s="4"/>
      <c r="KF531" s="4"/>
      <c r="KG531" s="4"/>
      <c r="KH531" s="4"/>
      <c r="KI531" s="4"/>
      <c r="KJ531" s="4"/>
      <c r="KK531" s="4"/>
      <c r="KL531" s="4"/>
      <c r="KM531" s="4"/>
      <c r="KN531" s="4"/>
    </row>
    <row r="532" spans="1:300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  <c r="JW532" s="4"/>
      <c r="JX532" s="4"/>
      <c r="JY532" s="4"/>
      <c r="JZ532" s="4"/>
      <c r="KA532" s="4"/>
      <c r="KB532" s="4"/>
      <c r="KC532" s="4"/>
      <c r="KD532" s="4"/>
      <c r="KE532" s="4"/>
      <c r="KF532" s="4"/>
      <c r="KG532" s="4"/>
      <c r="KH532" s="4"/>
      <c r="KI532" s="4"/>
      <c r="KJ532" s="4"/>
      <c r="KK532" s="4"/>
      <c r="KL532" s="4"/>
      <c r="KM532" s="4"/>
      <c r="KN532" s="4"/>
    </row>
    <row r="533" spans="1:300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  <c r="JW533" s="4"/>
      <c r="JX533" s="4"/>
      <c r="JY533" s="4"/>
      <c r="JZ533" s="4"/>
      <c r="KA533" s="4"/>
      <c r="KB533" s="4"/>
      <c r="KC533" s="4"/>
      <c r="KD533" s="4"/>
      <c r="KE533" s="4"/>
      <c r="KF533" s="4"/>
      <c r="KG533" s="4"/>
      <c r="KH533" s="4"/>
      <c r="KI533" s="4"/>
      <c r="KJ533" s="4"/>
      <c r="KK533" s="4"/>
      <c r="KL533" s="4"/>
      <c r="KM533" s="4"/>
      <c r="KN533" s="4"/>
    </row>
    <row r="534" spans="1:300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  <c r="KL534" s="4"/>
      <c r="KM534" s="4"/>
      <c r="KN534" s="4"/>
    </row>
    <row r="535" spans="1:300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  <c r="JW535" s="4"/>
      <c r="JX535" s="4"/>
      <c r="JY535" s="4"/>
      <c r="JZ535" s="4"/>
      <c r="KA535" s="4"/>
      <c r="KB535" s="4"/>
      <c r="KC535" s="4"/>
      <c r="KD535" s="4"/>
      <c r="KE535" s="4"/>
      <c r="KF535" s="4"/>
      <c r="KG535" s="4"/>
      <c r="KH535" s="4"/>
      <c r="KI535" s="4"/>
      <c r="KJ535" s="4"/>
      <c r="KK535" s="4"/>
      <c r="KL535" s="4"/>
      <c r="KM535" s="4"/>
      <c r="KN535" s="4"/>
    </row>
    <row r="536" spans="1:300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  <c r="JW536" s="4"/>
      <c r="JX536" s="4"/>
      <c r="JY536" s="4"/>
      <c r="JZ536" s="4"/>
      <c r="KA536" s="4"/>
      <c r="KB536" s="4"/>
      <c r="KC536" s="4"/>
      <c r="KD536" s="4"/>
      <c r="KE536" s="4"/>
      <c r="KF536" s="4"/>
      <c r="KG536" s="4"/>
      <c r="KH536" s="4"/>
      <c r="KI536" s="4"/>
      <c r="KJ536" s="4"/>
      <c r="KK536" s="4"/>
      <c r="KL536" s="4"/>
      <c r="KM536" s="4"/>
      <c r="KN536" s="4"/>
    </row>
    <row r="537" spans="1:300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  <c r="JW537" s="4"/>
      <c r="JX537" s="4"/>
      <c r="JY537" s="4"/>
      <c r="JZ537" s="4"/>
      <c r="KA537" s="4"/>
      <c r="KB537" s="4"/>
      <c r="KC537" s="4"/>
      <c r="KD537" s="4"/>
      <c r="KE537" s="4"/>
      <c r="KF537" s="4"/>
      <c r="KG537" s="4"/>
      <c r="KH537" s="4"/>
      <c r="KI537" s="4"/>
      <c r="KJ537" s="4"/>
      <c r="KK537" s="4"/>
      <c r="KL537" s="4"/>
      <c r="KM537" s="4"/>
      <c r="KN537" s="4"/>
    </row>
    <row r="538" spans="1:300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  <c r="JW538" s="4"/>
      <c r="JX538" s="4"/>
      <c r="JY538" s="4"/>
      <c r="JZ538" s="4"/>
      <c r="KA538" s="4"/>
      <c r="KB538" s="4"/>
      <c r="KC538" s="4"/>
      <c r="KD538" s="4"/>
      <c r="KE538" s="4"/>
      <c r="KF538" s="4"/>
      <c r="KG538" s="4"/>
      <c r="KH538" s="4"/>
      <c r="KI538" s="4"/>
      <c r="KJ538" s="4"/>
      <c r="KK538" s="4"/>
      <c r="KL538" s="4"/>
      <c r="KM538" s="4"/>
      <c r="KN538" s="4"/>
    </row>
    <row r="539" spans="1:300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  <c r="JW539" s="4"/>
      <c r="JX539" s="4"/>
      <c r="JY539" s="4"/>
      <c r="JZ539" s="4"/>
      <c r="KA539" s="4"/>
      <c r="KB539" s="4"/>
      <c r="KC539" s="4"/>
      <c r="KD539" s="4"/>
      <c r="KE539" s="4"/>
      <c r="KF539" s="4"/>
      <c r="KG539" s="4"/>
      <c r="KH539" s="4"/>
      <c r="KI539" s="4"/>
      <c r="KJ539" s="4"/>
      <c r="KK539" s="4"/>
      <c r="KL539" s="4"/>
      <c r="KM539" s="4"/>
      <c r="KN539" s="4"/>
    </row>
    <row r="540" spans="1:30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  <c r="JW540" s="4"/>
      <c r="JX540" s="4"/>
      <c r="JY540" s="4"/>
      <c r="JZ540" s="4"/>
      <c r="KA540" s="4"/>
      <c r="KB540" s="4"/>
      <c r="KC540" s="4"/>
      <c r="KD540" s="4"/>
      <c r="KE540" s="4"/>
      <c r="KF540" s="4"/>
      <c r="KG540" s="4"/>
      <c r="KH540" s="4"/>
      <c r="KI540" s="4"/>
      <c r="KJ540" s="4"/>
      <c r="KK540" s="4"/>
      <c r="KL540" s="4"/>
      <c r="KM540" s="4"/>
      <c r="KN540" s="4"/>
    </row>
    <row r="541" spans="1:300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  <c r="JW541" s="4"/>
      <c r="JX541" s="4"/>
      <c r="JY541" s="4"/>
      <c r="JZ541" s="4"/>
      <c r="KA541" s="4"/>
      <c r="KB541" s="4"/>
      <c r="KC541" s="4"/>
      <c r="KD541" s="4"/>
      <c r="KE541" s="4"/>
      <c r="KF541" s="4"/>
      <c r="KG541" s="4"/>
      <c r="KH541" s="4"/>
      <c r="KI541" s="4"/>
      <c r="KJ541" s="4"/>
      <c r="KK541" s="4"/>
      <c r="KL541" s="4"/>
      <c r="KM541" s="4"/>
      <c r="KN541" s="4"/>
    </row>
    <row r="542" spans="1:300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  <c r="JW542" s="4"/>
      <c r="JX542" s="4"/>
      <c r="JY542" s="4"/>
      <c r="JZ542" s="4"/>
      <c r="KA542" s="4"/>
      <c r="KB542" s="4"/>
      <c r="KC542" s="4"/>
      <c r="KD542" s="4"/>
      <c r="KE542" s="4"/>
      <c r="KF542" s="4"/>
      <c r="KG542" s="4"/>
      <c r="KH542" s="4"/>
      <c r="KI542" s="4"/>
      <c r="KJ542" s="4"/>
      <c r="KK542" s="4"/>
      <c r="KL542" s="4"/>
      <c r="KM542" s="4"/>
      <c r="KN542" s="4"/>
    </row>
    <row r="543" spans="1:300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  <c r="JW543" s="4"/>
      <c r="JX543" s="4"/>
      <c r="JY543" s="4"/>
      <c r="JZ543" s="4"/>
      <c r="KA543" s="4"/>
      <c r="KB543" s="4"/>
      <c r="KC543" s="4"/>
      <c r="KD543" s="4"/>
      <c r="KE543" s="4"/>
      <c r="KF543" s="4"/>
      <c r="KG543" s="4"/>
      <c r="KH543" s="4"/>
      <c r="KI543" s="4"/>
      <c r="KJ543" s="4"/>
      <c r="KK543" s="4"/>
      <c r="KL543" s="4"/>
      <c r="KM543" s="4"/>
      <c r="KN543" s="4"/>
    </row>
    <row r="544" spans="1:300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  <c r="JW544" s="4"/>
      <c r="JX544" s="4"/>
      <c r="JY544" s="4"/>
      <c r="JZ544" s="4"/>
      <c r="KA544" s="4"/>
      <c r="KB544" s="4"/>
      <c r="KC544" s="4"/>
      <c r="KD544" s="4"/>
      <c r="KE544" s="4"/>
      <c r="KF544" s="4"/>
      <c r="KG544" s="4"/>
      <c r="KH544" s="4"/>
      <c r="KI544" s="4"/>
      <c r="KJ544" s="4"/>
      <c r="KK544" s="4"/>
      <c r="KL544" s="4"/>
      <c r="KM544" s="4"/>
      <c r="KN544" s="4"/>
    </row>
    <row r="545" spans="1:300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  <c r="JW545" s="4"/>
      <c r="JX545" s="4"/>
      <c r="JY545" s="4"/>
      <c r="JZ545" s="4"/>
      <c r="KA545" s="4"/>
      <c r="KB545" s="4"/>
      <c r="KC545" s="4"/>
      <c r="KD545" s="4"/>
      <c r="KE545" s="4"/>
      <c r="KF545" s="4"/>
      <c r="KG545" s="4"/>
      <c r="KH545" s="4"/>
      <c r="KI545" s="4"/>
      <c r="KJ545" s="4"/>
      <c r="KK545" s="4"/>
      <c r="KL545" s="4"/>
      <c r="KM545" s="4"/>
      <c r="KN545" s="4"/>
    </row>
    <row r="546" spans="1:300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  <c r="JX546" s="4"/>
      <c r="JY546" s="4"/>
      <c r="JZ546" s="4"/>
      <c r="KA546" s="4"/>
      <c r="KB546" s="4"/>
      <c r="KC546" s="4"/>
      <c r="KD546" s="4"/>
      <c r="KE546" s="4"/>
      <c r="KF546" s="4"/>
      <c r="KG546" s="4"/>
      <c r="KH546" s="4"/>
      <c r="KI546" s="4"/>
      <c r="KJ546" s="4"/>
      <c r="KK546" s="4"/>
      <c r="KL546" s="4"/>
      <c r="KM546" s="4"/>
      <c r="KN546" s="4"/>
    </row>
    <row r="547" spans="1:300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  <c r="KL547" s="4"/>
      <c r="KM547" s="4"/>
      <c r="KN547" s="4"/>
    </row>
    <row r="548" spans="1:300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  <c r="KL548" s="4"/>
      <c r="KM548" s="4"/>
      <c r="KN548" s="4"/>
    </row>
    <row r="549" spans="1:300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  <c r="JW549" s="4"/>
      <c r="JX549" s="4"/>
      <c r="JY549" s="4"/>
      <c r="JZ549" s="4"/>
      <c r="KA549" s="4"/>
      <c r="KB549" s="4"/>
      <c r="KC549" s="4"/>
      <c r="KD549" s="4"/>
      <c r="KE549" s="4"/>
      <c r="KF549" s="4"/>
      <c r="KG549" s="4"/>
      <c r="KH549" s="4"/>
      <c r="KI549" s="4"/>
      <c r="KJ549" s="4"/>
      <c r="KK549" s="4"/>
      <c r="KL549" s="4"/>
      <c r="KM549" s="4"/>
      <c r="KN549" s="4"/>
    </row>
    <row r="550" spans="1:30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  <c r="JW550" s="4"/>
      <c r="JX550" s="4"/>
      <c r="JY550" s="4"/>
      <c r="JZ550" s="4"/>
      <c r="KA550" s="4"/>
      <c r="KB550" s="4"/>
      <c r="KC550" s="4"/>
      <c r="KD550" s="4"/>
      <c r="KE550" s="4"/>
      <c r="KF550" s="4"/>
      <c r="KG550" s="4"/>
      <c r="KH550" s="4"/>
      <c r="KI550" s="4"/>
      <c r="KJ550" s="4"/>
      <c r="KK550" s="4"/>
      <c r="KL550" s="4"/>
      <c r="KM550" s="4"/>
      <c r="KN550" s="4"/>
    </row>
    <row r="551" spans="1:300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  <c r="JW551" s="4"/>
      <c r="JX551" s="4"/>
      <c r="JY551" s="4"/>
      <c r="JZ551" s="4"/>
      <c r="KA551" s="4"/>
      <c r="KB551" s="4"/>
      <c r="KC551" s="4"/>
      <c r="KD551" s="4"/>
      <c r="KE551" s="4"/>
      <c r="KF551" s="4"/>
      <c r="KG551" s="4"/>
      <c r="KH551" s="4"/>
      <c r="KI551" s="4"/>
      <c r="KJ551" s="4"/>
      <c r="KK551" s="4"/>
      <c r="KL551" s="4"/>
      <c r="KM551" s="4"/>
      <c r="KN551" s="4"/>
    </row>
    <row r="552" spans="1:300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  <c r="JW552" s="4"/>
      <c r="JX552" s="4"/>
      <c r="JY552" s="4"/>
      <c r="JZ552" s="4"/>
      <c r="KA552" s="4"/>
      <c r="KB552" s="4"/>
      <c r="KC552" s="4"/>
      <c r="KD552" s="4"/>
      <c r="KE552" s="4"/>
      <c r="KF552" s="4"/>
      <c r="KG552" s="4"/>
      <c r="KH552" s="4"/>
      <c r="KI552" s="4"/>
      <c r="KJ552" s="4"/>
      <c r="KK552" s="4"/>
      <c r="KL552" s="4"/>
      <c r="KM552" s="4"/>
      <c r="KN552" s="4"/>
    </row>
    <row r="553" spans="1:300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  <c r="JW553" s="4"/>
      <c r="JX553" s="4"/>
      <c r="JY553" s="4"/>
      <c r="JZ553" s="4"/>
      <c r="KA553" s="4"/>
      <c r="KB553" s="4"/>
      <c r="KC553" s="4"/>
      <c r="KD553" s="4"/>
      <c r="KE553" s="4"/>
      <c r="KF553" s="4"/>
      <c r="KG553" s="4"/>
      <c r="KH553" s="4"/>
      <c r="KI553" s="4"/>
      <c r="KJ553" s="4"/>
      <c r="KK553" s="4"/>
      <c r="KL553" s="4"/>
      <c r="KM553" s="4"/>
      <c r="KN553" s="4"/>
    </row>
    <row r="554" spans="1:300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  <c r="JX554" s="4"/>
      <c r="JY554" s="4"/>
      <c r="JZ554" s="4"/>
      <c r="KA554" s="4"/>
      <c r="KB554" s="4"/>
      <c r="KC554" s="4"/>
      <c r="KD554" s="4"/>
      <c r="KE554" s="4"/>
      <c r="KF554" s="4"/>
      <c r="KG554" s="4"/>
      <c r="KH554" s="4"/>
      <c r="KI554" s="4"/>
      <c r="KJ554" s="4"/>
      <c r="KK554" s="4"/>
      <c r="KL554" s="4"/>
      <c r="KM554" s="4"/>
      <c r="KN554" s="4"/>
    </row>
    <row r="555" spans="1:300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  <c r="JW555" s="4"/>
      <c r="JX555" s="4"/>
      <c r="JY555" s="4"/>
      <c r="JZ555" s="4"/>
      <c r="KA555" s="4"/>
      <c r="KB555" s="4"/>
      <c r="KC555" s="4"/>
      <c r="KD555" s="4"/>
      <c r="KE555" s="4"/>
      <c r="KF555" s="4"/>
      <c r="KG555" s="4"/>
      <c r="KH555" s="4"/>
      <c r="KI555" s="4"/>
      <c r="KJ555" s="4"/>
      <c r="KK555" s="4"/>
      <c r="KL555" s="4"/>
      <c r="KM555" s="4"/>
      <c r="KN555" s="4"/>
    </row>
    <row r="556" spans="1:300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  <c r="JW556" s="4"/>
      <c r="JX556" s="4"/>
      <c r="JY556" s="4"/>
      <c r="JZ556" s="4"/>
      <c r="KA556" s="4"/>
      <c r="KB556" s="4"/>
      <c r="KC556" s="4"/>
      <c r="KD556" s="4"/>
      <c r="KE556" s="4"/>
      <c r="KF556" s="4"/>
      <c r="KG556" s="4"/>
      <c r="KH556" s="4"/>
      <c r="KI556" s="4"/>
      <c r="KJ556" s="4"/>
      <c r="KK556" s="4"/>
      <c r="KL556" s="4"/>
      <c r="KM556" s="4"/>
      <c r="KN556" s="4"/>
    </row>
    <row r="557" spans="1:300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  <c r="JW557" s="4"/>
      <c r="JX557" s="4"/>
      <c r="JY557" s="4"/>
      <c r="JZ557" s="4"/>
      <c r="KA557" s="4"/>
      <c r="KB557" s="4"/>
      <c r="KC557" s="4"/>
      <c r="KD557" s="4"/>
      <c r="KE557" s="4"/>
      <c r="KF557" s="4"/>
      <c r="KG557" s="4"/>
      <c r="KH557" s="4"/>
      <c r="KI557" s="4"/>
      <c r="KJ557" s="4"/>
      <c r="KK557" s="4"/>
      <c r="KL557" s="4"/>
      <c r="KM557" s="4"/>
      <c r="KN557" s="4"/>
    </row>
    <row r="558" spans="1:300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  <c r="JW558" s="4"/>
      <c r="JX558" s="4"/>
      <c r="JY558" s="4"/>
      <c r="JZ558" s="4"/>
      <c r="KA558" s="4"/>
      <c r="KB558" s="4"/>
      <c r="KC558" s="4"/>
      <c r="KD558" s="4"/>
      <c r="KE558" s="4"/>
      <c r="KF558" s="4"/>
      <c r="KG558" s="4"/>
      <c r="KH558" s="4"/>
      <c r="KI558" s="4"/>
      <c r="KJ558" s="4"/>
      <c r="KK558" s="4"/>
      <c r="KL558" s="4"/>
      <c r="KM558" s="4"/>
      <c r="KN558" s="4"/>
    </row>
    <row r="559" spans="1:300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  <c r="JW559" s="4"/>
      <c r="JX559" s="4"/>
      <c r="JY559" s="4"/>
      <c r="JZ559" s="4"/>
      <c r="KA559" s="4"/>
      <c r="KB559" s="4"/>
      <c r="KC559" s="4"/>
      <c r="KD559" s="4"/>
      <c r="KE559" s="4"/>
      <c r="KF559" s="4"/>
      <c r="KG559" s="4"/>
      <c r="KH559" s="4"/>
      <c r="KI559" s="4"/>
      <c r="KJ559" s="4"/>
      <c r="KK559" s="4"/>
      <c r="KL559" s="4"/>
      <c r="KM559" s="4"/>
      <c r="KN559" s="4"/>
    </row>
    <row r="560" spans="1:30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  <c r="JX560" s="4"/>
      <c r="JY560" s="4"/>
      <c r="JZ560" s="4"/>
      <c r="KA560" s="4"/>
      <c r="KB560" s="4"/>
      <c r="KC560" s="4"/>
      <c r="KD560" s="4"/>
      <c r="KE560" s="4"/>
      <c r="KF560" s="4"/>
      <c r="KG560" s="4"/>
      <c r="KH560" s="4"/>
      <c r="KI560" s="4"/>
      <c r="KJ560" s="4"/>
      <c r="KK560" s="4"/>
      <c r="KL560" s="4"/>
      <c r="KM560" s="4"/>
      <c r="KN560" s="4"/>
    </row>
    <row r="561" spans="1:300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  <c r="JW561" s="4"/>
      <c r="JX561" s="4"/>
      <c r="JY561" s="4"/>
      <c r="JZ561" s="4"/>
      <c r="KA561" s="4"/>
      <c r="KB561" s="4"/>
      <c r="KC561" s="4"/>
      <c r="KD561" s="4"/>
      <c r="KE561" s="4"/>
      <c r="KF561" s="4"/>
      <c r="KG561" s="4"/>
      <c r="KH561" s="4"/>
      <c r="KI561" s="4"/>
      <c r="KJ561" s="4"/>
      <c r="KK561" s="4"/>
      <c r="KL561" s="4"/>
      <c r="KM561" s="4"/>
      <c r="KN561" s="4"/>
    </row>
    <row r="562" spans="1:300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  <c r="JW562" s="4"/>
      <c r="JX562" s="4"/>
      <c r="JY562" s="4"/>
      <c r="JZ562" s="4"/>
      <c r="KA562" s="4"/>
      <c r="KB562" s="4"/>
      <c r="KC562" s="4"/>
      <c r="KD562" s="4"/>
      <c r="KE562" s="4"/>
      <c r="KF562" s="4"/>
      <c r="KG562" s="4"/>
      <c r="KH562" s="4"/>
      <c r="KI562" s="4"/>
      <c r="KJ562" s="4"/>
      <c r="KK562" s="4"/>
      <c r="KL562" s="4"/>
      <c r="KM562" s="4"/>
      <c r="KN562" s="4"/>
    </row>
    <row r="563" spans="1:300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  <c r="JW563" s="4"/>
      <c r="JX563" s="4"/>
      <c r="JY563" s="4"/>
      <c r="JZ563" s="4"/>
      <c r="KA563" s="4"/>
      <c r="KB563" s="4"/>
      <c r="KC563" s="4"/>
      <c r="KD563" s="4"/>
      <c r="KE563" s="4"/>
      <c r="KF563" s="4"/>
      <c r="KG563" s="4"/>
      <c r="KH563" s="4"/>
      <c r="KI563" s="4"/>
      <c r="KJ563" s="4"/>
      <c r="KK563" s="4"/>
      <c r="KL563" s="4"/>
      <c r="KM563" s="4"/>
      <c r="KN563" s="4"/>
    </row>
    <row r="564" spans="1:300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</row>
    <row r="565" spans="1:300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  <c r="JW565" s="4"/>
      <c r="JX565" s="4"/>
      <c r="JY565" s="4"/>
      <c r="JZ565" s="4"/>
      <c r="KA565" s="4"/>
      <c r="KB565" s="4"/>
      <c r="KC565" s="4"/>
      <c r="KD565" s="4"/>
      <c r="KE565" s="4"/>
      <c r="KF565" s="4"/>
      <c r="KG565" s="4"/>
      <c r="KH565" s="4"/>
      <c r="KI565" s="4"/>
      <c r="KJ565" s="4"/>
      <c r="KK565" s="4"/>
      <c r="KL565" s="4"/>
      <c r="KM565" s="4"/>
      <c r="KN565" s="4"/>
    </row>
    <row r="566" spans="1:300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  <c r="KL566" s="4"/>
      <c r="KM566" s="4"/>
      <c r="KN566" s="4"/>
    </row>
    <row r="567" spans="1:300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  <c r="JW567" s="4"/>
      <c r="JX567" s="4"/>
      <c r="JY567" s="4"/>
      <c r="JZ567" s="4"/>
      <c r="KA567" s="4"/>
      <c r="KB567" s="4"/>
      <c r="KC567" s="4"/>
      <c r="KD567" s="4"/>
      <c r="KE567" s="4"/>
      <c r="KF567" s="4"/>
      <c r="KG567" s="4"/>
      <c r="KH567" s="4"/>
      <c r="KI567" s="4"/>
      <c r="KJ567" s="4"/>
      <c r="KK567" s="4"/>
      <c r="KL567" s="4"/>
      <c r="KM567" s="4"/>
      <c r="KN567" s="4"/>
    </row>
    <row r="568" spans="1:300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  <c r="JW568" s="4"/>
      <c r="JX568" s="4"/>
      <c r="JY568" s="4"/>
      <c r="JZ568" s="4"/>
      <c r="KA568" s="4"/>
      <c r="KB568" s="4"/>
      <c r="KC568" s="4"/>
      <c r="KD568" s="4"/>
      <c r="KE568" s="4"/>
      <c r="KF568" s="4"/>
      <c r="KG568" s="4"/>
      <c r="KH568" s="4"/>
      <c r="KI568" s="4"/>
      <c r="KJ568" s="4"/>
      <c r="KK568" s="4"/>
      <c r="KL568" s="4"/>
      <c r="KM568" s="4"/>
      <c r="KN568" s="4"/>
    </row>
    <row r="569" spans="1:300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  <c r="JW569" s="4"/>
      <c r="JX569" s="4"/>
      <c r="JY569" s="4"/>
      <c r="JZ569" s="4"/>
      <c r="KA569" s="4"/>
      <c r="KB569" s="4"/>
      <c r="KC569" s="4"/>
      <c r="KD569" s="4"/>
      <c r="KE569" s="4"/>
      <c r="KF569" s="4"/>
      <c r="KG569" s="4"/>
      <c r="KH569" s="4"/>
      <c r="KI569" s="4"/>
      <c r="KJ569" s="4"/>
      <c r="KK569" s="4"/>
      <c r="KL569" s="4"/>
      <c r="KM569" s="4"/>
      <c r="KN569" s="4"/>
    </row>
    <row r="570" spans="1:30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  <c r="JW570" s="4"/>
      <c r="JX570" s="4"/>
      <c r="JY570" s="4"/>
      <c r="JZ570" s="4"/>
      <c r="KA570" s="4"/>
      <c r="KB570" s="4"/>
      <c r="KC570" s="4"/>
      <c r="KD570" s="4"/>
      <c r="KE570" s="4"/>
      <c r="KF570" s="4"/>
      <c r="KG570" s="4"/>
      <c r="KH570" s="4"/>
      <c r="KI570" s="4"/>
      <c r="KJ570" s="4"/>
      <c r="KK570" s="4"/>
      <c r="KL570" s="4"/>
      <c r="KM570" s="4"/>
      <c r="KN570" s="4"/>
    </row>
    <row r="571" spans="1:300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  <c r="JW571" s="4"/>
      <c r="JX571" s="4"/>
      <c r="JY571" s="4"/>
      <c r="JZ571" s="4"/>
      <c r="KA571" s="4"/>
      <c r="KB571" s="4"/>
      <c r="KC571" s="4"/>
      <c r="KD571" s="4"/>
      <c r="KE571" s="4"/>
      <c r="KF571" s="4"/>
      <c r="KG571" s="4"/>
      <c r="KH571" s="4"/>
      <c r="KI571" s="4"/>
      <c r="KJ571" s="4"/>
      <c r="KK571" s="4"/>
      <c r="KL571" s="4"/>
      <c r="KM571" s="4"/>
      <c r="KN571" s="4"/>
    </row>
    <row r="572" spans="1:300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  <c r="JW572" s="4"/>
      <c r="JX572" s="4"/>
      <c r="JY572" s="4"/>
      <c r="JZ572" s="4"/>
      <c r="KA572" s="4"/>
      <c r="KB572" s="4"/>
      <c r="KC572" s="4"/>
      <c r="KD572" s="4"/>
      <c r="KE572" s="4"/>
      <c r="KF572" s="4"/>
      <c r="KG572" s="4"/>
      <c r="KH572" s="4"/>
      <c r="KI572" s="4"/>
      <c r="KJ572" s="4"/>
      <c r="KK572" s="4"/>
      <c r="KL572" s="4"/>
      <c r="KM572" s="4"/>
      <c r="KN572" s="4"/>
    </row>
    <row r="573" spans="1:300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  <c r="JW573" s="4"/>
      <c r="JX573" s="4"/>
      <c r="JY573" s="4"/>
      <c r="JZ573" s="4"/>
      <c r="KA573" s="4"/>
      <c r="KB573" s="4"/>
      <c r="KC573" s="4"/>
      <c r="KD573" s="4"/>
      <c r="KE573" s="4"/>
      <c r="KF573" s="4"/>
      <c r="KG573" s="4"/>
      <c r="KH573" s="4"/>
      <c r="KI573" s="4"/>
      <c r="KJ573" s="4"/>
      <c r="KK573" s="4"/>
      <c r="KL573" s="4"/>
      <c r="KM573" s="4"/>
      <c r="KN573" s="4"/>
    </row>
    <row r="574" spans="1:300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  <c r="JW574" s="4"/>
      <c r="JX574" s="4"/>
      <c r="JY574" s="4"/>
      <c r="JZ574" s="4"/>
      <c r="KA574" s="4"/>
      <c r="KB574" s="4"/>
      <c r="KC574" s="4"/>
      <c r="KD574" s="4"/>
      <c r="KE574" s="4"/>
      <c r="KF574" s="4"/>
      <c r="KG574" s="4"/>
      <c r="KH574" s="4"/>
      <c r="KI574" s="4"/>
      <c r="KJ574" s="4"/>
      <c r="KK574" s="4"/>
      <c r="KL574" s="4"/>
      <c r="KM574" s="4"/>
      <c r="KN574" s="4"/>
    </row>
    <row r="575" spans="1:300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  <c r="JW575" s="4"/>
      <c r="JX575" s="4"/>
      <c r="JY575" s="4"/>
      <c r="JZ575" s="4"/>
      <c r="KA575" s="4"/>
      <c r="KB575" s="4"/>
      <c r="KC575" s="4"/>
      <c r="KD575" s="4"/>
      <c r="KE575" s="4"/>
      <c r="KF575" s="4"/>
      <c r="KG575" s="4"/>
      <c r="KH575" s="4"/>
      <c r="KI575" s="4"/>
      <c r="KJ575" s="4"/>
      <c r="KK575" s="4"/>
      <c r="KL575" s="4"/>
      <c r="KM575" s="4"/>
      <c r="KN575" s="4"/>
    </row>
    <row r="576" spans="1:300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  <c r="JW576" s="4"/>
      <c r="JX576" s="4"/>
      <c r="JY576" s="4"/>
      <c r="JZ576" s="4"/>
      <c r="KA576" s="4"/>
      <c r="KB576" s="4"/>
      <c r="KC576" s="4"/>
      <c r="KD576" s="4"/>
      <c r="KE576" s="4"/>
      <c r="KF576" s="4"/>
      <c r="KG576" s="4"/>
      <c r="KH576" s="4"/>
      <c r="KI576" s="4"/>
      <c r="KJ576" s="4"/>
      <c r="KK576" s="4"/>
      <c r="KL576" s="4"/>
      <c r="KM576" s="4"/>
      <c r="KN576" s="4"/>
    </row>
    <row r="577" spans="1:300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  <c r="JW577" s="4"/>
      <c r="JX577" s="4"/>
      <c r="JY577" s="4"/>
      <c r="JZ577" s="4"/>
      <c r="KA577" s="4"/>
      <c r="KB577" s="4"/>
      <c r="KC577" s="4"/>
      <c r="KD577" s="4"/>
      <c r="KE577" s="4"/>
      <c r="KF577" s="4"/>
      <c r="KG577" s="4"/>
      <c r="KH577" s="4"/>
      <c r="KI577" s="4"/>
      <c r="KJ577" s="4"/>
      <c r="KK577" s="4"/>
      <c r="KL577" s="4"/>
      <c r="KM577" s="4"/>
      <c r="KN577" s="4"/>
    </row>
    <row r="578" spans="1:300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  <c r="JX578" s="4"/>
      <c r="JY578" s="4"/>
      <c r="JZ578" s="4"/>
      <c r="KA578" s="4"/>
      <c r="KB578" s="4"/>
      <c r="KC578" s="4"/>
      <c r="KD578" s="4"/>
      <c r="KE578" s="4"/>
      <c r="KF578" s="4"/>
      <c r="KG578" s="4"/>
      <c r="KH578" s="4"/>
      <c r="KI578" s="4"/>
      <c r="KJ578" s="4"/>
      <c r="KK578" s="4"/>
      <c r="KL578" s="4"/>
      <c r="KM578" s="4"/>
      <c r="KN578" s="4"/>
    </row>
    <row r="579" spans="1:300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  <c r="JW579" s="4"/>
      <c r="JX579" s="4"/>
      <c r="JY579" s="4"/>
      <c r="JZ579" s="4"/>
      <c r="KA579" s="4"/>
      <c r="KB579" s="4"/>
      <c r="KC579" s="4"/>
      <c r="KD579" s="4"/>
      <c r="KE579" s="4"/>
      <c r="KF579" s="4"/>
      <c r="KG579" s="4"/>
      <c r="KH579" s="4"/>
      <c r="KI579" s="4"/>
      <c r="KJ579" s="4"/>
      <c r="KK579" s="4"/>
      <c r="KL579" s="4"/>
      <c r="KM579" s="4"/>
      <c r="KN579" s="4"/>
    </row>
    <row r="580" spans="1:30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  <c r="JW580" s="4"/>
      <c r="JX580" s="4"/>
      <c r="JY580" s="4"/>
      <c r="JZ580" s="4"/>
      <c r="KA580" s="4"/>
      <c r="KB580" s="4"/>
      <c r="KC580" s="4"/>
      <c r="KD580" s="4"/>
      <c r="KE580" s="4"/>
      <c r="KF580" s="4"/>
      <c r="KG580" s="4"/>
      <c r="KH580" s="4"/>
      <c r="KI580" s="4"/>
      <c r="KJ580" s="4"/>
      <c r="KK580" s="4"/>
      <c r="KL580" s="4"/>
      <c r="KM580" s="4"/>
      <c r="KN580" s="4"/>
    </row>
    <row r="581" spans="1:300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  <c r="KL581" s="4"/>
      <c r="KM581" s="4"/>
      <c r="KN581" s="4"/>
    </row>
    <row r="582" spans="1:300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  <c r="JW582" s="4"/>
      <c r="JX582" s="4"/>
      <c r="JY582" s="4"/>
      <c r="JZ582" s="4"/>
      <c r="KA582" s="4"/>
      <c r="KB582" s="4"/>
      <c r="KC582" s="4"/>
      <c r="KD582" s="4"/>
      <c r="KE582" s="4"/>
      <c r="KF582" s="4"/>
      <c r="KG582" s="4"/>
      <c r="KH582" s="4"/>
      <c r="KI582" s="4"/>
      <c r="KJ582" s="4"/>
      <c r="KK582" s="4"/>
      <c r="KL582" s="4"/>
      <c r="KM582" s="4"/>
      <c r="KN582" s="4"/>
    </row>
    <row r="583" spans="1:300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  <c r="JW583" s="4"/>
      <c r="JX583" s="4"/>
      <c r="JY583" s="4"/>
      <c r="JZ583" s="4"/>
      <c r="KA583" s="4"/>
      <c r="KB583" s="4"/>
      <c r="KC583" s="4"/>
      <c r="KD583" s="4"/>
      <c r="KE583" s="4"/>
      <c r="KF583" s="4"/>
      <c r="KG583" s="4"/>
      <c r="KH583" s="4"/>
      <c r="KI583" s="4"/>
      <c r="KJ583" s="4"/>
      <c r="KK583" s="4"/>
      <c r="KL583" s="4"/>
      <c r="KM583" s="4"/>
      <c r="KN583" s="4"/>
    </row>
    <row r="584" spans="1:300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  <c r="JX584" s="4"/>
      <c r="JY584" s="4"/>
      <c r="JZ584" s="4"/>
      <c r="KA584" s="4"/>
      <c r="KB584" s="4"/>
      <c r="KC584" s="4"/>
      <c r="KD584" s="4"/>
      <c r="KE584" s="4"/>
      <c r="KF584" s="4"/>
      <c r="KG584" s="4"/>
      <c r="KH584" s="4"/>
      <c r="KI584" s="4"/>
      <c r="KJ584" s="4"/>
      <c r="KK584" s="4"/>
      <c r="KL584" s="4"/>
      <c r="KM584" s="4"/>
      <c r="KN584" s="4"/>
    </row>
    <row r="585" spans="1:300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  <c r="JW585" s="4"/>
      <c r="JX585" s="4"/>
      <c r="JY585" s="4"/>
      <c r="JZ585" s="4"/>
      <c r="KA585" s="4"/>
      <c r="KB585" s="4"/>
      <c r="KC585" s="4"/>
      <c r="KD585" s="4"/>
      <c r="KE585" s="4"/>
      <c r="KF585" s="4"/>
      <c r="KG585" s="4"/>
      <c r="KH585" s="4"/>
      <c r="KI585" s="4"/>
      <c r="KJ585" s="4"/>
      <c r="KK585" s="4"/>
      <c r="KL585" s="4"/>
      <c r="KM585" s="4"/>
      <c r="KN585" s="4"/>
    </row>
    <row r="586" spans="1:300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  <c r="JW586" s="4"/>
      <c r="JX586" s="4"/>
      <c r="JY586" s="4"/>
      <c r="JZ586" s="4"/>
      <c r="KA586" s="4"/>
      <c r="KB586" s="4"/>
      <c r="KC586" s="4"/>
      <c r="KD586" s="4"/>
      <c r="KE586" s="4"/>
      <c r="KF586" s="4"/>
      <c r="KG586" s="4"/>
      <c r="KH586" s="4"/>
      <c r="KI586" s="4"/>
      <c r="KJ586" s="4"/>
      <c r="KK586" s="4"/>
      <c r="KL586" s="4"/>
      <c r="KM586" s="4"/>
      <c r="KN586" s="4"/>
    </row>
    <row r="587" spans="1:300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  <c r="JW587" s="4"/>
      <c r="JX587" s="4"/>
      <c r="JY587" s="4"/>
      <c r="JZ587" s="4"/>
      <c r="KA587" s="4"/>
      <c r="KB587" s="4"/>
      <c r="KC587" s="4"/>
      <c r="KD587" s="4"/>
      <c r="KE587" s="4"/>
      <c r="KF587" s="4"/>
      <c r="KG587" s="4"/>
      <c r="KH587" s="4"/>
      <c r="KI587" s="4"/>
      <c r="KJ587" s="4"/>
      <c r="KK587" s="4"/>
      <c r="KL587" s="4"/>
      <c r="KM587" s="4"/>
      <c r="KN587" s="4"/>
    </row>
    <row r="588" spans="1:300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  <c r="JW588" s="4"/>
      <c r="JX588" s="4"/>
      <c r="JY588" s="4"/>
      <c r="JZ588" s="4"/>
      <c r="KA588" s="4"/>
      <c r="KB588" s="4"/>
      <c r="KC588" s="4"/>
      <c r="KD588" s="4"/>
      <c r="KE588" s="4"/>
      <c r="KF588" s="4"/>
      <c r="KG588" s="4"/>
      <c r="KH588" s="4"/>
      <c r="KI588" s="4"/>
      <c r="KJ588" s="4"/>
      <c r="KK588" s="4"/>
      <c r="KL588" s="4"/>
      <c r="KM588" s="4"/>
      <c r="KN588" s="4"/>
    </row>
    <row r="589" spans="1:300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  <c r="JW589" s="4"/>
      <c r="JX589" s="4"/>
      <c r="JY589" s="4"/>
      <c r="JZ589" s="4"/>
      <c r="KA589" s="4"/>
      <c r="KB589" s="4"/>
      <c r="KC589" s="4"/>
      <c r="KD589" s="4"/>
      <c r="KE589" s="4"/>
      <c r="KF589" s="4"/>
      <c r="KG589" s="4"/>
      <c r="KH589" s="4"/>
      <c r="KI589" s="4"/>
      <c r="KJ589" s="4"/>
      <c r="KK589" s="4"/>
      <c r="KL589" s="4"/>
      <c r="KM589" s="4"/>
      <c r="KN589" s="4"/>
    </row>
    <row r="590" spans="1:30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  <c r="JW590" s="4"/>
      <c r="JX590" s="4"/>
      <c r="JY590" s="4"/>
      <c r="JZ590" s="4"/>
      <c r="KA590" s="4"/>
      <c r="KB590" s="4"/>
      <c r="KC590" s="4"/>
      <c r="KD590" s="4"/>
      <c r="KE590" s="4"/>
      <c r="KF590" s="4"/>
      <c r="KG590" s="4"/>
      <c r="KH590" s="4"/>
      <c r="KI590" s="4"/>
      <c r="KJ590" s="4"/>
      <c r="KK590" s="4"/>
      <c r="KL590" s="4"/>
      <c r="KM590" s="4"/>
      <c r="KN590" s="4"/>
    </row>
    <row r="591" spans="1:300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  <c r="JW591" s="4"/>
      <c r="JX591" s="4"/>
      <c r="JY591" s="4"/>
      <c r="JZ591" s="4"/>
      <c r="KA591" s="4"/>
      <c r="KB591" s="4"/>
      <c r="KC591" s="4"/>
      <c r="KD591" s="4"/>
      <c r="KE591" s="4"/>
      <c r="KF591" s="4"/>
      <c r="KG591" s="4"/>
      <c r="KH591" s="4"/>
      <c r="KI591" s="4"/>
      <c r="KJ591" s="4"/>
      <c r="KK591" s="4"/>
      <c r="KL591" s="4"/>
      <c r="KM591" s="4"/>
      <c r="KN591" s="4"/>
    </row>
    <row r="592" spans="1:300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  <c r="JW592" s="4"/>
      <c r="JX592" s="4"/>
      <c r="JY592" s="4"/>
      <c r="JZ592" s="4"/>
      <c r="KA592" s="4"/>
      <c r="KB592" s="4"/>
      <c r="KC592" s="4"/>
      <c r="KD592" s="4"/>
      <c r="KE592" s="4"/>
      <c r="KF592" s="4"/>
      <c r="KG592" s="4"/>
      <c r="KH592" s="4"/>
      <c r="KI592" s="4"/>
      <c r="KJ592" s="4"/>
      <c r="KK592" s="4"/>
      <c r="KL592" s="4"/>
      <c r="KM592" s="4"/>
      <c r="KN592" s="4"/>
    </row>
    <row r="593" spans="1:300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  <c r="JW593" s="4"/>
      <c r="JX593" s="4"/>
      <c r="JY593" s="4"/>
      <c r="JZ593" s="4"/>
      <c r="KA593" s="4"/>
      <c r="KB593" s="4"/>
      <c r="KC593" s="4"/>
      <c r="KD593" s="4"/>
      <c r="KE593" s="4"/>
      <c r="KF593" s="4"/>
      <c r="KG593" s="4"/>
      <c r="KH593" s="4"/>
      <c r="KI593" s="4"/>
      <c r="KJ593" s="4"/>
      <c r="KK593" s="4"/>
      <c r="KL593" s="4"/>
      <c r="KM593" s="4"/>
      <c r="KN593" s="4"/>
    </row>
    <row r="594" spans="1:300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  <c r="JW594" s="4"/>
      <c r="JX594" s="4"/>
      <c r="JY594" s="4"/>
      <c r="JZ594" s="4"/>
      <c r="KA594" s="4"/>
      <c r="KB594" s="4"/>
      <c r="KC594" s="4"/>
      <c r="KD594" s="4"/>
      <c r="KE594" s="4"/>
      <c r="KF594" s="4"/>
      <c r="KG594" s="4"/>
      <c r="KH594" s="4"/>
      <c r="KI594" s="4"/>
      <c r="KJ594" s="4"/>
      <c r="KK594" s="4"/>
      <c r="KL594" s="4"/>
      <c r="KM594" s="4"/>
      <c r="KN594" s="4"/>
    </row>
    <row r="595" spans="1:300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  <c r="JW595" s="4"/>
      <c r="JX595" s="4"/>
      <c r="JY595" s="4"/>
      <c r="JZ595" s="4"/>
      <c r="KA595" s="4"/>
      <c r="KB595" s="4"/>
      <c r="KC595" s="4"/>
      <c r="KD595" s="4"/>
      <c r="KE595" s="4"/>
      <c r="KF595" s="4"/>
      <c r="KG595" s="4"/>
      <c r="KH595" s="4"/>
      <c r="KI595" s="4"/>
      <c r="KJ595" s="4"/>
      <c r="KK595" s="4"/>
      <c r="KL595" s="4"/>
      <c r="KM595" s="4"/>
      <c r="KN595" s="4"/>
    </row>
    <row r="596" spans="1:300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  <c r="JX596" s="4"/>
      <c r="JY596" s="4"/>
      <c r="JZ596" s="4"/>
      <c r="KA596" s="4"/>
      <c r="KB596" s="4"/>
      <c r="KC596" s="4"/>
      <c r="KD596" s="4"/>
      <c r="KE596" s="4"/>
      <c r="KF596" s="4"/>
      <c r="KG596" s="4"/>
      <c r="KH596" s="4"/>
      <c r="KI596" s="4"/>
      <c r="KJ596" s="4"/>
      <c r="KK596" s="4"/>
      <c r="KL596" s="4"/>
      <c r="KM596" s="4"/>
      <c r="KN596" s="4"/>
    </row>
    <row r="597" spans="1:300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  <c r="JW597" s="4"/>
      <c r="JX597" s="4"/>
      <c r="JY597" s="4"/>
      <c r="JZ597" s="4"/>
      <c r="KA597" s="4"/>
      <c r="KB597" s="4"/>
      <c r="KC597" s="4"/>
      <c r="KD597" s="4"/>
      <c r="KE597" s="4"/>
      <c r="KF597" s="4"/>
      <c r="KG597" s="4"/>
      <c r="KH597" s="4"/>
      <c r="KI597" s="4"/>
      <c r="KJ597" s="4"/>
      <c r="KK597" s="4"/>
      <c r="KL597" s="4"/>
      <c r="KM597" s="4"/>
      <c r="KN597" s="4"/>
    </row>
    <row r="598" spans="1:300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  <c r="JW598" s="4"/>
      <c r="JX598" s="4"/>
      <c r="JY598" s="4"/>
      <c r="JZ598" s="4"/>
      <c r="KA598" s="4"/>
      <c r="KB598" s="4"/>
      <c r="KC598" s="4"/>
      <c r="KD598" s="4"/>
      <c r="KE598" s="4"/>
      <c r="KF598" s="4"/>
      <c r="KG598" s="4"/>
      <c r="KH598" s="4"/>
      <c r="KI598" s="4"/>
      <c r="KJ598" s="4"/>
      <c r="KK598" s="4"/>
      <c r="KL598" s="4"/>
      <c r="KM598" s="4"/>
      <c r="KN598" s="4"/>
    </row>
    <row r="599" spans="1:300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  <c r="JW599" s="4"/>
      <c r="JX599" s="4"/>
      <c r="JY599" s="4"/>
      <c r="JZ599" s="4"/>
      <c r="KA599" s="4"/>
      <c r="KB599" s="4"/>
      <c r="KC599" s="4"/>
      <c r="KD599" s="4"/>
      <c r="KE599" s="4"/>
      <c r="KF599" s="4"/>
      <c r="KG599" s="4"/>
      <c r="KH599" s="4"/>
      <c r="KI599" s="4"/>
      <c r="KJ599" s="4"/>
      <c r="KK599" s="4"/>
      <c r="KL599" s="4"/>
      <c r="KM599" s="4"/>
      <c r="KN599" s="4"/>
    </row>
    <row r="600" spans="1:3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  <c r="JW600" s="4"/>
      <c r="JX600" s="4"/>
      <c r="JY600" s="4"/>
      <c r="JZ600" s="4"/>
      <c r="KA600" s="4"/>
      <c r="KB600" s="4"/>
      <c r="KC600" s="4"/>
      <c r="KD600" s="4"/>
      <c r="KE600" s="4"/>
      <c r="KF600" s="4"/>
      <c r="KG600" s="4"/>
      <c r="KH600" s="4"/>
      <c r="KI600" s="4"/>
      <c r="KJ600" s="4"/>
      <c r="KK600" s="4"/>
      <c r="KL600" s="4"/>
      <c r="KM600" s="4"/>
      <c r="KN600" s="4"/>
    </row>
    <row r="601" spans="1:300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  <c r="JW601" s="4"/>
      <c r="JX601" s="4"/>
      <c r="JY601" s="4"/>
      <c r="JZ601" s="4"/>
      <c r="KA601" s="4"/>
      <c r="KB601" s="4"/>
      <c r="KC601" s="4"/>
      <c r="KD601" s="4"/>
      <c r="KE601" s="4"/>
      <c r="KF601" s="4"/>
      <c r="KG601" s="4"/>
      <c r="KH601" s="4"/>
      <c r="KI601" s="4"/>
      <c r="KJ601" s="4"/>
      <c r="KK601" s="4"/>
      <c r="KL601" s="4"/>
      <c r="KM601" s="4"/>
      <c r="KN601" s="4"/>
    </row>
    <row r="602" spans="1:300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  <c r="JW602" s="4"/>
      <c r="JX602" s="4"/>
      <c r="JY602" s="4"/>
      <c r="JZ602" s="4"/>
      <c r="KA602" s="4"/>
      <c r="KB602" s="4"/>
      <c r="KC602" s="4"/>
      <c r="KD602" s="4"/>
      <c r="KE602" s="4"/>
      <c r="KF602" s="4"/>
      <c r="KG602" s="4"/>
      <c r="KH602" s="4"/>
      <c r="KI602" s="4"/>
      <c r="KJ602" s="4"/>
      <c r="KK602" s="4"/>
      <c r="KL602" s="4"/>
      <c r="KM602" s="4"/>
      <c r="KN602" s="4"/>
    </row>
    <row r="603" spans="1:300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  <c r="JW603" s="4"/>
      <c r="JX603" s="4"/>
      <c r="JY603" s="4"/>
      <c r="JZ603" s="4"/>
      <c r="KA603" s="4"/>
      <c r="KB603" s="4"/>
      <c r="KC603" s="4"/>
      <c r="KD603" s="4"/>
      <c r="KE603" s="4"/>
      <c r="KF603" s="4"/>
      <c r="KG603" s="4"/>
      <c r="KH603" s="4"/>
      <c r="KI603" s="4"/>
      <c r="KJ603" s="4"/>
      <c r="KK603" s="4"/>
      <c r="KL603" s="4"/>
      <c r="KM603" s="4"/>
      <c r="KN603" s="4"/>
    </row>
    <row r="604" spans="1:300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  <c r="JW604" s="4"/>
      <c r="JX604" s="4"/>
      <c r="JY604" s="4"/>
      <c r="JZ604" s="4"/>
      <c r="KA604" s="4"/>
      <c r="KB604" s="4"/>
      <c r="KC604" s="4"/>
      <c r="KD604" s="4"/>
      <c r="KE604" s="4"/>
      <c r="KF604" s="4"/>
      <c r="KG604" s="4"/>
      <c r="KH604" s="4"/>
      <c r="KI604" s="4"/>
      <c r="KJ604" s="4"/>
      <c r="KK604" s="4"/>
      <c r="KL604" s="4"/>
      <c r="KM604" s="4"/>
      <c r="KN604" s="4"/>
    </row>
    <row r="605" spans="1:300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  <c r="JW605" s="4"/>
      <c r="JX605" s="4"/>
      <c r="JY605" s="4"/>
      <c r="JZ605" s="4"/>
      <c r="KA605" s="4"/>
      <c r="KB605" s="4"/>
      <c r="KC605" s="4"/>
      <c r="KD605" s="4"/>
      <c r="KE605" s="4"/>
      <c r="KF605" s="4"/>
      <c r="KG605" s="4"/>
      <c r="KH605" s="4"/>
      <c r="KI605" s="4"/>
      <c r="KJ605" s="4"/>
      <c r="KK605" s="4"/>
      <c r="KL605" s="4"/>
      <c r="KM605" s="4"/>
      <c r="KN605" s="4"/>
    </row>
    <row r="606" spans="1:300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  <c r="JW606" s="4"/>
      <c r="JX606" s="4"/>
      <c r="JY606" s="4"/>
      <c r="JZ606" s="4"/>
      <c r="KA606" s="4"/>
      <c r="KB606" s="4"/>
      <c r="KC606" s="4"/>
      <c r="KD606" s="4"/>
      <c r="KE606" s="4"/>
      <c r="KF606" s="4"/>
      <c r="KG606" s="4"/>
      <c r="KH606" s="4"/>
      <c r="KI606" s="4"/>
      <c r="KJ606" s="4"/>
      <c r="KK606" s="4"/>
      <c r="KL606" s="4"/>
      <c r="KM606" s="4"/>
      <c r="KN606" s="4"/>
    </row>
    <row r="607" spans="1:300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  <c r="JW607" s="4"/>
      <c r="JX607" s="4"/>
      <c r="JY607" s="4"/>
      <c r="JZ607" s="4"/>
      <c r="KA607" s="4"/>
      <c r="KB607" s="4"/>
      <c r="KC607" s="4"/>
      <c r="KD607" s="4"/>
      <c r="KE607" s="4"/>
      <c r="KF607" s="4"/>
      <c r="KG607" s="4"/>
      <c r="KH607" s="4"/>
      <c r="KI607" s="4"/>
      <c r="KJ607" s="4"/>
      <c r="KK607" s="4"/>
      <c r="KL607" s="4"/>
      <c r="KM607" s="4"/>
      <c r="KN607" s="4"/>
    </row>
    <row r="608" spans="1:300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  <c r="JW608" s="4"/>
      <c r="JX608" s="4"/>
      <c r="JY608" s="4"/>
      <c r="JZ608" s="4"/>
      <c r="KA608" s="4"/>
      <c r="KB608" s="4"/>
      <c r="KC608" s="4"/>
      <c r="KD608" s="4"/>
      <c r="KE608" s="4"/>
      <c r="KF608" s="4"/>
      <c r="KG608" s="4"/>
      <c r="KH608" s="4"/>
      <c r="KI608" s="4"/>
      <c r="KJ608" s="4"/>
      <c r="KK608" s="4"/>
      <c r="KL608" s="4"/>
      <c r="KM608" s="4"/>
      <c r="KN608" s="4"/>
    </row>
    <row r="609" spans="1:300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  <c r="JW609" s="4"/>
      <c r="JX609" s="4"/>
      <c r="JY609" s="4"/>
      <c r="JZ609" s="4"/>
      <c r="KA609" s="4"/>
      <c r="KB609" s="4"/>
      <c r="KC609" s="4"/>
      <c r="KD609" s="4"/>
      <c r="KE609" s="4"/>
      <c r="KF609" s="4"/>
      <c r="KG609" s="4"/>
      <c r="KH609" s="4"/>
      <c r="KI609" s="4"/>
      <c r="KJ609" s="4"/>
      <c r="KK609" s="4"/>
      <c r="KL609" s="4"/>
      <c r="KM609" s="4"/>
      <c r="KN609" s="4"/>
    </row>
    <row r="610" spans="1:30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  <c r="JW610" s="4"/>
      <c r="JX610" s="4"/>
      <c r="JY610" s="4"/>
      <c r="JZ610" s="4"/>
      <c r="KA610" s="4"/>
      <c r="KB610" s="4"/>
      <c r="KC610" s="4"/>
      <c r="KD610" s="4"/>
      <c r="KE610" s="4"/>
      <c r="KF610" s="4"/>
      <c r="KG610" s="4"/>
      <c r="KH610" s="4"/>
      <c r="KI610" s="4"/>
      <c r="KJ610" s="4"/>
      <c r="KK610" s="4"/>
      <c r="KL610" s="4"/>
      <c r="KM610" s="4"/>
      <c r="KN610" s="4"/>
    </row>
    <row r="611" spans="1:300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  <c r="JW611" s="4"/>
      <c r="JX611" s="4"/>
      <c r="JY611" s="4"/>
      <c r="JZ611" s="4"/>
      <c r="KA611" s="4"/>
      <c r="KB611" s="4"/>
      <c r="KC611" s="4"/>
      <c r="KD611" s="4"/>
      <c r="KE611" s="4"/>
      <c r="KF611" s="4"/>
      <c r="KG611" s="4"/>
      <c r="KH611" s="4"/>
      <c r="KI611" s="4"/>
      <c r="KJ611" s="4"/>
      <c r="KK611" s="4"/>
      <c r="KL611" s="4"/>
      <c r="KM611" s="4"/>
      <c r="KN611" s="4"/>
    </row>
    <row r="612" spans="1:300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  <c r="JW612" s="4"/>
      <c r="JX612" s="4"/>
      <c r="JY612" s="4"/>
      <c r="JZ612" s="4"/>
      <c r="KA612" s="4"/>
      <c r="KB612" s="4"/>
      <c r="KC612" s="4"/>
      <c r="KD612" s="4"/>
      <c r="KE612" s="4"/>
      <c r="KF612" s="4"/>
      <c r="KG612" s="4"/>
      <c r="KH612" s="4"/>
      <c r="KI612" s="4"/>
      <c r="KJ612" s="4"/>
      <c r="KK612" s="4"/>
      <c r="KL612" s="4"/>
      <c r="KM612" s="4"/>
      <c r="KN612" s="4"/>
    </row>
    <row r="613" spans="1:300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  <c r="JW613" s="4"/>
      <c r="JX613" s="4"/>
      <c r="JY613" s="4"/>
      <c r="JZ613" s="4"/>
      <c r="KA613" s="4"/>
      <c r="KB613" s="4"/>
      <c r="KC613" s="4"/>
      <c r="KD613" s="4"/>
      <c r="KE613" s="4"/>
      <c r="KF613" s="4"/>
      <c r="KG613" s="4"/>
      <c r="KH613" s="4"/>
      <c r="KI613" s="4"/>
      <c r="KJ613" s="4"/>
      <c r="KK613" s="4"/>
      <c r="KL613" s="4"/>
      <c r="KM613" s="4"/>
      <c r="KN613" s="4"/>
    </row>
    <row r="614" spans="1:300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  <c r="JW614" s="4"/>
      <c r="JX614" s="4"/>
      <c r="JY614" s="4"/>
      <c r="JZ614" s="4"/>
      <c r="KA614" s="4"/>
      <c r="KB614" s="4"/>
      <c r="KC614" s="4"/>
      <c r="KD614" s="4"/>
      <c r="KE614" s="4"/>
      <c r="KF614" s="4"/>
      <c r="KG614" s="4"/>
      <c r="KH614" s="4"/>
      <c r="KI614" s="4"/>
      <c r="KJ614" s="4"/>
      <c r="KK614" s="4"/>
      <c r="KL614" s="4"/>
      <c r="KM614" s="4"/>
      <c r="KN614" s="4"/>
    </row>
    <row r="615" spans="1:300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  <c r="JW615" s="4"/>
      <c r="JX615" s="4"/>
      <c r="JY615" s="4"/>
      <c r="JZ615" s="4"/>
      <c r="KA615" s="4"/>
      <c r="KB615" s="4"/>
      <c r="KC615" s="4"/>
      <c r="KD615" s="4"/>
      <c r="KE615" s="4"/>
      <c r="KF615" s="4"/>
      <c r="KG615" s="4"/>
      <c r="KH615" s="4"/>
      <c r="KI615" s="4"/>
      <c r="KJ615" s="4"/>
      <c r="KK615" s="4"/>
      <c r="KL615" s="4"/>
      <c r="KM615" s="4"/>
      <c r="KN615" s="4"/>
    </row>
    <row r="616" spans="1:300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  <c r="JW616" s="4"/>
      <c r="JX616" s="4"/>
      <c r="JY616" s="4"/>
      <c r="JZ616" s="4"/>
      <c r="KA616" s="4"/>
      <c r="KB616" s="4"/>
      <c r="KC616" s="4"/>
      <c r="KD616" s="4"/>
      <c r="KE616" s="4"/>
      <c r="KF616" s="4"/>
      <c r="KG616" s="4"/>
      <c r="KH616" s="4"/>
      <c r="KI616" s="4"/>
      <c r="KJ616" s="4"/>
      <c r="KK616" s="4"/>
      <c r="KL616" s="4"/>
      <c r="KM616" s="4"/>
      <c r="KN616" s="4"/>
    </row>
    <row r="617" spans="1:300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  <c r="JW617" s="4"/>
      <c r="JX617" s="4"/>
      <c r="JY617" s="4"/>
      <c r="JZ617" s="4"/>
      <c r="KA617" s="4"/>
      <c r="KB617" s="4"/>
      <c r="KC617" s="4"/>
      <c r="KD617" s="4"/>
      <c r="KE617" s="4"/>
      <c r="KF617" s="4"/>
      <c r="KG617" s="4"/>
      <c r="KH617" s="4"/>
      <c r="KI617" s="4"/>
      <c r="KJ617" s="4"/>
      <c r="KK617" s="4"/>
      <c r="KL617" s="4"/>
      <c r="KM617" s="4"/>
      <c r="KN617" s="4"/>
    </row>
    <row r="618" spans="1:300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  <c r="JW618" s="4"/>
      <c r="JX618" s="4"/>
      <c r="JY618" s="4"/>
      <c r="JZ618" s="4"/>
      <c r="KA618" s="4"/>
      <c r="KB618" s="4"/>
      <c r="KC618" s="4"/>
      <c r="KD618" s="4"/>
      <c r="KE618" s="4"/>
      <c r="KF618" s="4"/>
      <c r="KG618" s="4"/>
      <c r="KH618" s="4"/>
      <c r="KI618" s="4"/>
      <c r="KJ618" s="4"/>
      <c r="KK618" s="4"/>
      <c r="KL618" s="4"/>
      <c r="KM618" s="4"/>
      <c r="KN618" s="4"/>
    </row>
    <row r="619" spans="1:300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  <c r="JW619" s="4"/>
      <c r="JX619" s="4"/>
      <c r="JY619" s="4"/>
      <c r="JZ619" s="4"/>
      <c r="KA619" s="4"/>
      <c r="KB619" s="4"/>
      <c r="KC619" s="4"/>
      <c r="KD619" s="4"/>
      <c r="KE619" s="4"/>
      <c r="KF619" s="4"/>
      <c r="KG619" s="4"/>
      <c r="KH619" s="4"/>
      <c r="KI619" s="4"/>
      <c r="KJ619" s="4"/>
      <c r="KK619" s="4"/>
      <c r="KL619" s="4"/>
      <c r="KM619" s="4"/>
      <c r="KN619" s="4"/>
    </row>
    <row r="620" spans="1:30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  <c r="JW620" s="4"/>
      <c r="JX620" s="4"/>
      <c r="JY620" s="4"/>
      <c r="JZ620" s="4"/>
      <c r="KA620" s="4"/>
      <c r="KB620" s="4"/>
      <c r="KC620" s="4"/>
      <c r="KD620" s="4"/>
      <c r="KE620" s="4"/>
      <c r="KF620" s="4"/>
      <c r="KG620" s="4"/>
      <c r="KH620" s="4"/>
      <c r="KI620" s="4"/>
      <c r="KJ620" s="4"/>
      <c r="KK620" s="4"/>
      <c r="KL620" s="4"/>
      <c r="KM620" s="4"/>
      <c r="KN620" s="4"/>
    </row>
    <row r="621" spans="1:300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  <c r="JW621" s="4"/>
      <c r="JX621" s="4"/>
      <c r="JY621" s="4"/>
      <c r="JZ621" s="4"/>
      <c r="KA621" s="4"/>
      <c r="KB621" s="4"/>
      <c r="KC621" s="4"/>
      <c r="KD621" s="4"/>
      <c r="KE621" s="4"/>
      <c r="KF621" s="4"/>
      <c r="KG621" s="4"/>
      <c r="KH621" s="4"/>
      <c r="KI621" s="4"/>
      <c r="KJ621" s="4"/>
      <c r="KK621" s="4"/>
      <c r="KL621" s="4"/>
      <c r="KM621" s="4"/>
      <c r="KN621" s="4"/>
    </row>
    <row r="622" spans="1:300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  <c r="JW622" s="4"/>
      <c r="JX622" s="4"/>
      <c r="JY622" s="4"/>
      <c r="JZ622" s="4"/>
      <c r="KA622" s="4"/>
      <c r="KB622" s="4"/>
      <c r="KC622" s="4"/>
      <c r="KD622" s="4"/>
      <c r="KE622" s="4"/>
      <c r="KF622" s="4"/>
      <c r="KG622" s="4"/>
      <c r="KH622" s="4"/>
      <c r="KI622" s="4"/>
      <c r="KJ622" s="4"/>
      <c r="KK622" s="4"/>
      <c r="KL622" s="4"/>
      <c r="KM622" s="4"/>
      <c r="KN622" s="4"/>
    </row>
    <row r="623" spans="1:300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  <c r="JW623" s="4"/>
      <c r="JX623" s="4"/>
      <c r="JY623" s="4"/>
      <c r="JZ623" s="4"/>
      <c r="KA623" s="4"/>
      <c r="KB623" s="4"/>
      <c r="KC623" s="4"/>
      <c r="KD623" s="4"/>
      <c r="KE623" s="4"/>
      <c r="KF623" s="4"/>
      <c r="KG623" s="4"/>
      <c r="KH623" s="4"/>
      <c r="KI623" s="4"/>
      <c r="KJ623" s="4"/>
      <c r="KK623" s="4"/>
      <c r="KL623" s="4"/>
      <c r="KM623" s="4"/>
      <c r="KN623" s="4"/>
    </row>
    <row r="624" spans="1:300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  <c r="JW624" s="4"/>
      <c r="JX624" s="4"/>
      <c r="JY624" s="4"/>
      <c r="JZ624" s="4"/>
      <c r="KA624" s="4"/>
      <c r="KB624" s="4"/>
      <c r="KC624" s="4"/>
      <c r="KD624" s="4"/>
      <c r="KE624" s="4"/>
      <c r="KF624" s="4"/>
      <c r="KG624" s="4"/>
      <c r="KH624" s="4"/>
      <c r="KI624" s="4"/>
      <c r="KJ624" s="4"/>
      <c r="KK624" s="4"/>
      <c r="KL624" s="4"/>
      <c r="KM624" s="4"/>
      <c r="KN624" s="4"/>
    </row>
    <row r="625" spans="1:300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  <c r="JW625" s="4"/>
      <c r="JX625" s="4"/>
      <c r="JY625" s="4"/>
      <c r="JZ625" s="4"/>
      <c r="KA625" s="4"/>
      <c r="KB625" s="4"/>
      <c r="KC625" s="4"/>
      <c r="KD625" s="4"/>
      <c r="KE625" s="4"/>
      <c r="KF625" s="4"/>
      <c r="KG625" s="4"/>
      <c r="KH625" s="4"/>
      <c r="KI625" s="4"/>
      <c r="KJ625" s="4"/>
      <c r="KK625" s="4"/>
      <c r="KL625" s="4"/>
      <c r="KM625" s="4"/>
      <c r="KN625" s="4"/>
    </row>
    <row r="626" spans="1:300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  <c r="JW626" s="4"/>
      <c r="JX626" s="4"/>
      <c r="JY626" s="4"/>
      <c r="JZ626" s="4"/>
      <c r="KA626" s="4"/>
      <c r="KB626" s="4"/>
      <c r="KC626" s="4"/>
      <c r="KD626" s="4"/>
      <c r="KE626" s="4"/>
      <c r="KF626" s="4"/>
      <c r="KG626" s="4"/>
      <c r="KH626" s="4"/>
      <c r="KI626" s="4"/>
      <c r="KJ626" s="4"/>
      <c r="KK626" s="4"/>
      <c r="KL626" s="4"/>
      <c r="KM626" s="4"/>
      <c r="KN626" s="4"/>
    </row>
    <row r="627" spans="1:300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  <c r="JW627" s="4"/>
      <c r="JX627" s="4"/>
      <c r="JY627" s="4"/>
      <c r="JZ627" s="4"/>
      <c r="KA627" s="4"/>
      <c r="KB627" s="4"/>
      <c r="KC627" s="4"/>
      <c r="KD627" s="4"/>
      <c r="KE627" s="4"/>
      <c r="KF627" s="4"/>
      <c r="KG627" s="4"/>
      <c r="KH627" s="4"/>
      <c r="KI627" s="4"/>
      <c r="KJ627" s="4"/>
      <c r="KK627" s="4"/>
      <c r="KL627" s="4"/>
      <c r="KM627" s="4"/>
      <c r="KN627" s="4"/>
    </row>
    <row r="628" spans="1:300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  <c r="JW628" s="4"/>
      <c r="JX628" s="4"/>
      <c r="JY628" s="4"/>
      <c r="JZ628" s="4"/>
      <c r="KA628" s="4"/>
      <c r="KB628" s="4"/>
      <c r="KC628" s="4"/>
      <c r="KD628" s="4"/>
      <c r="KE628" s="4"/>
      <c r="KF628" s="4"/>
      <c r="KG628" s="4"/>
      <c r="KH628" s="4"/>
      <c r="KI628" s="4"/>
      <c r="KJ628" s="4"/>
      <c r="KK628" s="4"/>
      <c r="KL628" s="4"/>
      <c r="KM628" s="4"/>
      <c r="KN628" s="4"/>
    </row>
    <row r="629" spans="1:300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  <c r="JW629" s="4"/>
      <c r="JX629" s="4"/>
      <c r="JY629" s="4"/>
      <c r="JZ629" s="4"/>
      <c r="KA629" s="4"/>
      <c r="KB629" s="4"/>
      <c r="KC629" s="4"/>
      <c r="KD629" s="4"/>
      <c r="KE629" s="4"/>
      <c r="KF629" s="4"/>
      <c r="KG629" s="4"/>
      <c r="KH629" s="4"/>
      <c r="KI629" s="4"/>
      <c r="KJ629" s="4"/>
      <c r="KK629" s="4"/>
      <c r="KL629" s="4"/>
      <c r="KM629" s="4"/>
      <c r="KN629" s="4"/>
    </row>
    <row r="630" spans="1:30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  <c r="JW630" s="4"/>
      <c r="JX630" s="4"/>
      <c r="JY630" s="4"/>
      <c r="JZ630" s="4"/>
      <c r="KA630" s="4"/>
      <c r="KB630" s="4"/>
      <c r="KC630" s="4"/>
      <c r="KD630" s="4"/>
      <c r="KE630" s="4"/>
      <c r="KF630" s="4"/>
      <c r="KG630" s="4"/>
      <c r="KH630" s="4"/>
      <c r="KI630" s="4"/>
      <c r="KJ630" s="4"/>
      <c r="KK630" s="4"/>
      <c r="KL630" s="4"/>
      <c r="KM630" s="4"/>
      <c r="KN630" s="4"/>
    </row>
    <row r="631" spans="1:300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  <c r="JW631" s="4"/>
      <c r="JX631" s="4"/>
      <c r="JY631" s="4"/>
      <c r="JZ631" s="4"/>
      <c r="KA631" s="4"/>
      <c r="KB631" s="4"/>
      <c r="KC631" s="4"/>
      <c r="KD631" s="4"/>
      <c r="KE631" s="4"/>
      <c r="KF631" s="4"/>
      <c r="KG631" s="4"/>
      <c r="KH631" s="4"/>
      <c r="KI631" s="4"/>
      <c r="KJ631" s="4"/>
      <c r="KK631" s="4"/>
      <c r="KL631" s="4"/>
      <c r="KM631" s="4"/>
      <c r="KN631" s="4"/>
    </row>
    <row r="632" spans="1:300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  <c r="JW632" s="4"/>
      <c r="JX632" s="4"/>
      <c r="JY632" s="4"/>
      <c r="JZ632" s="4"/>
      <c r="KA632" s="4"/>
      <c r="KB632" s="4"/>
      <c r="KC632" s="4"/>
      <c r="KD632" s="4"/>
      <c r="KE632" s="4"/>
      <c r="KF632" s="4"/>
      <c r="KG632" s="4"/>
      <c r="KH632" s="4"/>
      <c r="KI632" s="4"/>
      <c r="KJ632" s="4"/>
      <c r="KK632" s="4"/>
      <c r="KL632" s="4"/>
      <c r="KM632" s="4"/>
      <c r="KN632" s="4"/>
    </row>
    <row r="633" spans="1:300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  <c r="JW633" s="4"/>
      <c r="JX633" s="4"/>
      <c r="JY633" s="4"/>
      <c r="JZ633" s="4"/>
      <c r="KA633" s="4"/>
      <c r="KB633" s="4"/>
      <c r="KC633" s="4"/>
      <c r="KD633" s="4"/>
      <c r="KE633" s="4"/>
      <c r="KF633" s="4"/>
      <c r="KG633" s="4"/>
      <c r="KH633" s="4"/>
      <c r="KI633" s="4"/>
      <c r="KJ633" s="4"/>
      <c r="KK633" s="4"/>
      <c r="KL633" s="4"/>
      <c r="KM633" s="4"/>
      <c r="KN633" s="4"/>
    </row>
    <row r="634" spans="1:300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  <c r="JW634" s="4"/>
      <c r="JX634" s="4"/>
      <c r="JY634" s="4"/>
      <c r="JZ634" s="4"/>
      <c r="KA634" s="4"/>
      <c r="KB634" s="4"/>
      <c r="KC634" s="4"/>
      <c r="KD634" s="4"/>
      <c r="KE634" s="4"/>
      <c r="KF634" s="4"/>
      <c r="KG634" s="4"/>
      <c r="KH634" s="4"/>
      <c r="KI634" s="4"/>
      <c r="KJ634" s="4"/>
      <c r="KK634" s="4"/>
      <c r="KL634" s="4"/>
      <c r="KM634" s="4"/>
      <c r="KN634" s="4"/>
    </row>
    <row r="635" spans="1:300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  <c r="JW635" s="4"/>
      <c r="JX635" s="4"/>
      <c r="JY635" s="4"/>
      <c r="JZ635" s="4"/>
      <c r="KA635" s="4"/>
      <c r="KB635" s="4"/>
      <c r="KC635" s="4"/>
      <c r="KD635" s="4"/>
      <c r="KE635" s="4"/>
      <c r="KF635" s="4"/>
      <c r="KG635" s="4"/>
      <c r="KH635" s="4"/>
      <c r="KI635" s="4"/>
      <c r="KJ635" s="4"/>
      <c r="KK635" s="4"/>
      <c r="KL635" s="4"/>
      <c r="KM635" s="4"/>
      <c r="KN635" s="4"/>
    </row>
    <row r="636" spans="1:300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  <c r="JW636" s="4"/>
      <c r="JX636" s="4"/>
      <c r="JY636" s="4"/>
      <c r="JZ636" s="4"/>
      <c r="KA636" s="4"/>
      <c r="KB636" s="4"/>
      <c r="KC636" s="4"/>
      <c r="KD636" s="4"/>
      <c r="KE636" s="4"/>
      <c r="KF636" s="4"/>
      <c r="KG636" s="4"/>
      <c r="KH636" s="4"/>
      <c r="KI636" s="4"/>
      <c r="KJ636" s="4"/>
      <c r="KK636" s="4"/>
      <c r="KL636" s="4"/>
      <c r="KM636" s="4"/>
      <c r="KN636" s="4"/>
    </row>
    <row r="637" spans="1:300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  <c r="JW637" s="4"/>
      <c r="JX637" s="4"/>
      <c r="JY637" s="4"/>
      <c r="JZ637" s="4"/>
      <c r="KA637" s="4"/>
      <c r="KB637" s="4"/>
      <c r="KC637" s="4"/>
      <c r="KD637" s="4"/>
      <c r="KE637" s="4"/>
      <c r="KF637" s="4"/>
      <c r="KG637" s="4"/>
      <c r="KH637" s="4"/>
      <c r="KI637" s="4"/>
      <c r="KJ637" s="4"/>
      <c r="KK637" s="4"/>
      <c r="KL637" s="4"/>
      <c r="KM637" s="4"/>
      <c r="KN637" s="4"/>
    </row>
    <row r="638" spans="1:300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  <c r="JW638" s="4"/>
      <c r="JX638" s="4"/>
      <c r="JY638" s="4"/>
      <c r="JZ638" s="4"/>
      <c r="KA638" s="4"/>
      <c r="KB638" s="4"/>
      <c r="KC638" s="4"/>
      <c r="KD638" s="4"/>
      <c r="KE638" s="4"/>
      <c r="KF638" s="4"/>
      <c r="KG638" s="4"/>
      <c r="KH638" s="4"/>
      <c r="KI638" s="4"/>
      <c r="KJ638" s="4"/>
      <c r="KK638" s="4"/>
      <c r="KL638" s="4"/>
      <c r="KM638" s="4"/>
      <c r="KN638" s="4"/>
    </row>
    <row r="639" spans="1:300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  <c r="JW639" s="4"/>
      <c r="JX639" s="4"/>
      <c r="JY639" s="4"/>
      <c r="JZ639" s="4"/>
      <c r="KA639" s="4"/>
      <c r="KB639" s="4"/>
      <c r="KC639" s="4"/>
      <c r="KD639" s="4"/>
      <c r="KE639" s="4"/>
      <c r="KF639" s="4"/>
      <c r="KG639" s="4"/>
      <c r="KH639" s="4"/>
      <c r="KI639" s="4"/>
      <c r="KJ639" s="4"/>
      <c r="KK639" s="4"/>
      <c r="KL639" s="4"/>
      <c r="KM639" s="4"/>
      <c r="KN639" s="4"/>
    </row>
    <row r="640" spans="1:30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  <c r="JW640" s="4"/>
      <c r="JX640" s="4"/>
      <c r="JY640" s="4"/>
      <c r="JZ640" s="4"/>
      <c r="KA640" s="4"/>
      <c r="KB640" s="4"/>
      <c r="KC640" s="4"/>
      <c r="KD640" s="4"/>
      <c r="KE640" s="4"/>
      <c r="KF640" s="4"/>
      <c r="KG640" s="4"/>
      <c r="KH640" s="4"/>
      <c r="KI640" s="4"/>
      <c r="KJ640" s="4"/>
      <c r="KK640" s="4"/>
      <c r="KL640" s="4"/>
      <c r="KM640" s="4"/>
      <c r="KN640" s="4"/>
    </row>
    <row r="641" spans="1:300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  <c r="JW641" s="4"/>
      <c r="JX641" s="4"/>
      <c r="JY641" s="4"/>
      <c r="JZ641" s="4"/>
      <c r="KA641" s="4"/>
      <c r="KB641" s="4"/>
      <c r="KC641" s="4"/>
      <c r="KD641" s="4"/>
      <c r="KE641" s="4"/>
      <c r="KF641" s="4"/>
      <c r="KG641" s="4"/>
      <c r="KH641" s="4"/>
      <c r="KI641" s="4"/>
      <c r="KJ641" s="4"/>
      <c r="KK641" s="4"/>
      <c r="KL641" s="4"/>
      <c r="KM641" s="4"/>
      <c r="KN641" s="4"/>
    </row>
    <row r="642" spans="1:300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  <c r="JW642" s="4"/>
      <c r="JX642" s="4"/>
      <c r="JY642" s="4"/>
      <c r="JZ642" s="4"/>
      <c r="KA642" s="4"/>
      <c r="KB642" s="4"/>
      <c r="KC642" s="4"/>
      <c r="KD642" s="4"/>
      <c r="KE642" s="4"/>
      <c r="KF642" s="4"/>
      <c r="KG642" s="4"/>
      <c r="KH642" s="4"/>
      <c r="KI642" s="4"/>
      <c r="KJ642" s="4"/>
      <c r="KK642" s="4"/>
      <c r="KL642" s="4"/>
      <c r="KM642" s="4"/>
      <c r="KN642" s="4"/>
    </row>
    <row r="643" spans="1:300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  <c r="JW643" s="4"/>
      <c r="JX643" s="4"/>
      <c r="JY643" s="4"/>
      <c r="JZ643" s="4"/>
      <c r="KA643" s="4"/>
      <c r="KB643" s="4"/>
      <c r="KC643" s="4"/>
      <c r="KD643" s="4"/>
      <c r="KE643" s="4"/>
      <c r="KF643" s="4"/>
      <c r="KG643" s="4"/>
      <c r="KH643" s="4"/>
      <c r="KI643" s="4"/>
      <c r="KJ643" s="4"/>
      <c r="KK643" s="4"/>
      <c r="KL643" s="4"/>
      <c r="KM643" s="4"/>
      <c r="KN643" s="4"/>
    </row>
    <row r="644" spans="1:300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  <c r="JW644" s="4"/>
      <c r="JX644" s="4"/>
      <c r="JY644" s="4"/>
      <c r="JZ644" s="4"/>
      <c r="KA644" s="4"/>
      <c r="KB644" s="4"/>
      <c r="KC644" s="4"/>
      <c r="KD644" s="4"/>
      <c r="KE644" s="4"/>
      <c r="KF644" s="4"/>
      <c r="KG644" s="4"/>
      <c r="KH644" s="4"/>
      <c r="KI644" s="4"/>
      <c r="KJ644" s="4"/>
      <c r="KK644" s="4"/>
      <c r="KL644" s="4"/>
      <c r="KM644" s="4"/>
      <c r="KN644" s="4"/>
    </row>
    <row r="645" spans="1:300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  <c r="JW645" s="4"/>
      <c r="JX645" s="4"/>
      <c r="JY645" s="4"/>
      <c r="JZ645" s="4"/>
      <c r="KA645" s="4"/>
      <c r="KB645" s="4"/>
      <c r="KC645" s="4"/>
      <c r="KD645" s="4"/>
      <c r="KE645" s="4"/>
      <c r="KF645" s="4"/>
      <c r="KG645" s="4"/>
      <c r="KH645" s="4"/>
      <c r="KI645" s="4"/>
      <c r="KJ645" s="4"/>
      <c r="KK645" s="4"/>
      <c r="KL645" s="4"/>
      <c r="KM645" s="4"/>
      <c r="KN645" s="4"/>
    </row>
    <row r="646" spans="1:300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  <c r="JW646" s="4"/>
      <c r="JX646" s="4"/>
      <c r="JY646" s="4"/>
      <c r="JZ646" s="4"/>
      <c r="KA646" s="4"/>
      <c r="KB646" s="4"/>
      <c r="KC646" s="4"/>
      <c r="KD646" s="4"/>
      <c r="KE646" s="4"/>
      <c r="KF646" s="4"/>
      <c r="KG646" s="4"/>
      <c r="KH646" s="4"/>
      <c r="KI646" s="4"/>
      <c r="KJ646" s="4"/>
      <c r="KK646" s="4"/>
      <c r="KL646" s="4"/>
      <c r="KM646" s="4"/>
      <c r="KN646" s="4"/>
    </row>
    <row r="647" spans="1:300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  <c r="JW647" s="4"/>
      <c r="JX647" s="4"/>
      <c r="JY647" s="4"/>
      <c r="JZ647" s="4"/>
      <c r="KA647" s="4"/>
      <c r="KB647" s="4"/>
      <c r="KC647" s="4"/>
      <c r="KD647" s="4"/>
      <c r="KE647" s="4"/>
      <c r="KF647" s="4"/>
      <c r="KG647" s="4"/>
      <c r="KH647" s="4"/>
      <c r="KI647" s="4"/>
      <c r="KJ647" s="4"/>
      <c r="KK647" s="4"/>
      <c r="KL647" s="4"/>
      <c r="KM647" s="4"/>
      <c r="KN647" s="4"/>
    </row>
    <row r="648" spans="1:300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  <c r="JW648" s="4"/>
      <c r="JX648" s="4"/>
      <c r="JY648" s="4"/>
      <c r="JZ648" s="4"/>
      <c r="KA648" s="4"/>
      <c r="KB648" s="4"/>
      <c r="KC648" s="4"/>
      <c r="KD648" s="4"/>
      <c r="KE648" s="4"/>
      <c r="KF648" s="4"/>
      <c r="KG648" s="4"/>
      <c r="KH648" s="4"/>
      <c r="KI648" s="4"/>
      <c r="KJ648" s="4"/>
      <c r="KK648" s="4"/>
      <c r="KL648" s="4"/>
      <c r="KM648" s="4"/>
      <c r="KN648" s="4"/>
    </row>
    <row r="649" spans="1:300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  <c r="JW649" s="4"/>
      <c r="JX649" s="4"/>
      <c r="JY649" s="4"/>
      <c r="JZ649" s="4"/>
      <c r="KA649" s="4"/>
      <c r="KB649" s="4"/>
      <c r="KC649" s="4"/>
      <c r="KD649" s="4"/>
      <c r="KE649" s="4"/>
      <c r="KF649" s="4"/>
      <c r="KG649" s="4"/>
      <c r="KH649" s="4"/>
      <c r="KI649" s="4"/>
      <c r="KJ649" s="4"/>
      <c r="KK649" s="4"/>
      <c r="KL649" s="4"/>
      <c r="KM649" s="4"/>
      <c r="KN649" s="4"/>
    </row>
    <row r="650" spans="1:30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  <c r="JX650" s="4"/>
      <c r="JY650" s="4"/>
      <c r="JZ650" s="4"/>
      <c r="KA650" s="4"/>
      <c r="KB650" s="4"/>
      <c r="KC650" s="4"/>
      <c r="KD650" s="4"/>
      <c r="KE650" s="4"/>
      <c r="KF650" s="4"/>
      <c r="KG650" s="4"/>
      <c r="KH650" s="4"/>
      <c r="KI650" s="4"/>
      <c r="KJ650" s="4"/>
      <c r="KK650" s="4"/>
      <c r="KL650" s="4"/>
      <c r="KM650" s="4"/>
      <c r="KN650" s="4"/>
    </row>
    <row r="651" spans="1:300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  <c r="JW651" s="4"/>
      <c r="JX651" s="4"/>
      <c r="JY651" s="4"/>
      <c r="JZ651" s="4"/>
      <c r="KA651" s="4"/>
      <c r="KB651" s="4"/>
      <c r="KC651" s="4"/>
      <c r="KD651" s="4"/>
      <c r="KE651" s="4"/>
      <c r="KF651" s="4"/>
      <c r="KG651" s="4"/>
      <c r="KH651" s="4"/>
      <c r="KI651" s="4"/>
      <c r="KJ651" s="4"/>
      <c r="KK651" s="4"/>
      <c r="KL651" s="4"/>
      <c r="KM651" s="4"/>
      <c r="KN651" s="4"/>
    </row>
    <row r="652" spans="1:300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  <c r="JW652" s="4"/>
      <c r="JX652" s="4"/>
      <c r="JY652" s="4"/>
      <c r="JZ652" s="4"/>
      <c r="KA652" s="4"/>
      <c r="KB652" s="4"/>
      <c r="KC652" s="4"/>
      <c r="KD652" s="4"/>
      <c r="KE652" s="4"/>
      <c r="KF652" s="4"/>
      <c r="KG652" s="4"/>
      <c r="KH652" s="4"/>
      <c r="KI652" s="4"/>
      <c r="KJ652" s="4"/>
      <c r="KK652" s="4"/>
      <c r="KL652" s="4"/>
      <c r="KM652" s="4"/>
      <c r="KN652" s="4"/>
    </row>
    <row r="653" spans="1:300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  <c r="JW653" s="4"/>
      <c r="JX653" s="4"/>
      <c r="JY653" s="4"/>
      <c r="JZ653" s="4"/>
      <c r="KA653" s="4"/>
      <c r="KB653" s="4"/>
      <c r="KC653" s="4"/>
      <c r="KD653" s="4"/>
      <c r="KE653" s="4"/>
      <c r="KF653" s="4"/>
      <c r="KG653" s="4"/>
      <c r="KH653" s="4"/>
      <c r="KI653" s="4"/>
      <c r="KJ653" s="4"/>
      <c r="KK653" s="4"/>
      <c r="KL653" s="4"/>
      <c r="KM653" s="4"/>
      <c r="KN653" s="4"/>
    </row>
    <row r="654" spans="1:300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  <c r="JW654" s="4"/>
      <c r="JX654" s="4"/>
      <c r="JY654" s="4"/>
      <c r="JZ654" s="4"/>
      <c r="KA654" s="4"/>
      <c r="KB654" s="4"/>
      <c r="KC654" s="4"/>
      <c r="KD654" s="4"/>
      <c r="KE654" s="4"/>
      <c r="KF654" s="4"/>
      <c r="KG654" s="4"/>
      <c r="KH654" s="4"/>
      <c r="KI654" s="4"/>
      <c r="KJ654" s="4"/>
      <c r="KK654" s="4"/>
      <c r="KL654" s="4"/>
      <c r="KM654" s="4"/>
      <c r="KN654" s="4"/>
    </row>
    <row r="655" spans="1:300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  <c r="JW655" s="4"/>
      <c r="JX655" s="4"/>
      <c r="JY655" s="4"/>
      <c r="JZ655" s="4"/>
      <c r="KA655" s="4"/>
      <c r="KB655" s="4"/>
      <c r="KC655" s="4"/>
      <c r="KD655" s="4"/>
      <c r="KE655" s="4"/>
      <c r="KF655" s="4"/>
      <c r="KG655" s="4"/>
      <c r="KH655" s="4"/>
      <c r="KI655" s="4"/>
      <c r="KJ655" s="4"/>
      <c r="KK655" s="4"/>
      <c r="KL655" s="4"/>
      <c r="KM655" s="4"/>
      <c r="KN655" s="4"/>
    </row>
    <row r="656" spans="1:300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  <c r="JW656" s="4"/>
      <c r="JX656" s="4"/>
      <c r="JY656" s="4"/>
      <c r="JZ656" s="4"/>
      <c r="KA656" s="4"/>
      <c r="KB656" s="4"/>
      <c r="KC656" s="4"/>
      <c r="KD656" s="4"/>
      <c r="KE656" s="4"/>
      <c r="KF656" s="4"/>
      <c r="KG656" s="4"/>
      <c r="KH656" s="4"/>
      <c r="KI656" s="4"/>
      <c r="KJ656" s="4"/>
      <c r="KK656" s="4"/>
      <c r="KL656" s="4"/>
      <c r="KM656" s="4"/>
      <c r="KN656" s="4"/>
    </row>
    <row r="657" spans="1:300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  <c r="JW657" s="4"/>
      <c r="JX657" s="4"/>
      <c r="JY657" s="4"/>
      <c r="JZ657" s="4"/>
      <c r="KA657" s="4"/>
      <c r="KB657" s="4"/>
      <c r="KC657" s="4"/>
      <c r="KD657" s="4"/>
      <c r="KE657" s="4"/>
      <c r="KF657" s="4"/>
      <c r="KG657" s="4"/>
      <c r="KH657" s="4"/>
      <c r="KI657" s="4"/>
      <c r="KJ657" s="4"/>
      <c r="KK657" s="4"/>
      <c r="KL657" s="4"/>
      <c r="KM657" s="4"/>
      <c r="KN657" s="4"/>
    </row>
    <row r="658" spans="1:300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  <c r="JW658" s="4"/>
      <c r="JX658" s="4"/>
      <c r="JY658" s="4"/>
      <c r="JZ658" s="4"/>
      <c r="KA658" s="4"/>
      <c r="KB658" s="4"/>
      <c r="KC658" s="4"/>
      <c r="KD658" s="4"/>
      <c r="KE658" s="4"/>
      <c r="KF658" s="4"/>
      <c r="KG658" s="4"/>
      <c r="KH658" s="4"/>
      <c r="KI658" s="4"/>
      <c r="KJ658" s="4"/>
      <c r="KK658" s="4"/>
      <c r="KL658" s="4"/>
      <c r="KM658" s="4"/>
      <c r="KN658" s="4"/>
    </row>
    <row r="659" spans="1:300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  <c r="JW659" s="4"/>
      <c r="JX659" s="4"/>
      <c r="JY659" s="4"/>
      <c r="JZ659" s="4"/>
      <c r="KA659" s="4"/>
      <c r="KB659" s="4"/>
      <c r="KC659" s="4"/>
      <c r="KD659" s="4"/>
      <c r="KE659" s="4"/>
      <c r="KF659" s="4"/>
      <c r="KG659" s="4"/>
      <c r="KH659" s="4"/>
      <c r="KI659" s="4"/>
      <c r="KJ659" s="4"/>
      <c r="KK659" s="4"/>
      <c r="KL659" s="4"/>
      <c r="KM659" s="4"/>
      <c r="KN659" s="4"/>
    </row>
    <row r="660" spans="1:30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  <c r="JW660" s="4"/>
      <c r="JX660" s="4"/>
      <c r="JY660" s="4"/>
      <c r="JZ660" s="4"/>
      <c r="KA660" s="4"/>
      <c r="KB660" s="4"/>
      <c r="KC660" s="4"/>
      <c r="KD660" s="4"/>
      <c r="KE660" s="4"/>
      <c r="KF660" s="4"/>
      <c r="KG660" s="4"/>
      <c r="KH660" s="4"/>
      <c r="KI660" s="4"/>
      <c r="KJ660" s="4"/>
      <c r="KK660" s="4"/>
      <c r="KL660" s="4"/>
      <c r="KM660" s="4"/>
      <c r="KN660" s="4"/>
    </row>
    <row r="661" spans="1:300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  <c r="JW661" s="4"/>
      <c r="JX661" s="4"/>
      <c r="JY661" s="4"/>
      <c r="JZ661" s="4"/>
      <c r="KA661" s="4"/>
      <c r="KB661" s="4"/>
      <c r="KC661" s="4"/>
      <c r="KD661" s="4"/>
      <c r="KE661" s="4"/>
      <c r="KF661" s="4"/>
      <c r="KG661" s="4"/>
      <c r="KH661" s="4"/>
      <c r="KI661" s="4"/>
      <c r="KJ661" s="4"/>
      <c r="KK661" s="4"/>
      <c r="KL661" s="4"/>
      <c r="KM661" s="4"/>
      <c r="KN661" s="4"/>
    </row>
    <row r="662" spans="1:300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  <c r="JW662" s="4"/>
      <c r="JX662" s="4"/>
      <c r="JY662" s="4"/>
      <c r="JZ662" s="4"/>
      <c r="KA662" s="4"/>
      <c r="KB662" s="4"/>
      <c r="KC662" s="4"/>
      <c r="KD662" s="4"/>
      <c r="KE662" s="4"/>
      <c r="KF662" s="4"/>
      <c r="KG662" s="4"/>
      <c r="KH662" s="4"/>
      <c r="KI662" s="4"/>
      <c r="KJ662" s="4"/>
      <c r="KK662" s="4"/>
      <c r="KL662" s="4"/>
      <c r="KM662" s="4"/>
      <c r="KN662" s="4"/>
    </row>
    <row r="663" spans="1:300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  <c r="JW663" s="4"/>
      <c r="JX663" s="4"/>
      <c r="JY663" s="4"/>
      <c r="JZ663" s="4"/>
      <c r="KA663" s="4"/>
      <c r="KB663" s="4"/>
      <c r="KC663" s="4"/>
      <c r="KD663" s="4"/>
      <c r="KE663" s="4"/>
      <c r="KF663" s="4"/>
      <c r="KG663" s="4"/>
      <c r="KH663" s="4"/>
      <c r="KI663" s="4"/>
      <c r="KJ663" s="4"/>
      <c r="KK663" s="4"/>
      <c r="KL663" s="4"/>
      <c r="KM663" s="4"/>
      <c r="KN663" s="4"/>
    </row>
    <row r="664" spans="1:300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  <c r="JW664" s="4"/>
      <c r="JX664" s="4"/>
      <c r="JY664" s="4"/>
      <c r="JZ664" s="4"/>
      <c r="KA664" s="4"/>
      <c r="KB664" s="4"/>
      <c r="KC664" s="4"/>
      <c r="KD664" s="4"/>
      <c r="KE664" s="4"/>
      <c r="KF664" s="4"/>
      <c r="KG664" s="4"/>
      <c r="KH664" s="4"/>
      <c r="KI664" s="4"/>
      <c r="KJ664" s="4"/>
      <c r="KK664" s="4"/>
      <c r="KL664" s="4"/>
      <c r="KM664" s="4"/>
      <c r="KN664" s="4"/>
    </row>
    <row r="665" spans="1:300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  <c r="JW665" s="4"/>
      <c r="JX665" s="4"/>
      <c r="JY665" s="4"/>
      <c r="JZ665" s="4"/>
      <c r="KA665" s="4"/>
      <c r="KB665" s="4"/>
      <c r="KC665" s="4"/>
      <c r="KD665" s="4"/>
      <c r="KE665" s="4"/>
      <c r="KF665" s="4"/>
      <c r="KG665" s="4"/>
      <c r="KH665" s="4"/>
      <c r="KI665" s="4"/>
      <c r="KJ665" s="4"/>
      <c r="KK665" s="4"/>
      <c r="KL665" s="4"/>
      <c r="KM665" s="4"/>
      <c r="KN665" s="4"/>
    </row>
    <row r="666" spans="1:300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  <c r="JW666" s="4"/>
      <c r="JX666" s="4"/>
      <c r="JY666" s="4"/>
      <c r="JZ666" s="4"/>
      <c r="KA666" s="4"/>
      <c r="KB666" s="4"/>
      <c r="KC666" s="4"/>
      <c r="KD666" s="4"/>
      <c r="KE666" s="4"/>
      <c r="KF666" s="4"/>
      <c r="KG666" s="4"/>
      <c r="KH666" s="4"/>
      <c r="KI666" s="4"/>
      <c r="KJ666" s="4"/>
      <c r="KK666" s="4"/>
      <c r="KL666" s="4"/>
      <c r="KM666" s="4"/>
      <c r="KN666" s="4"/>
    </row>
    <row r="667" spans="1:300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  <c r="JW667" s="4"/>
      <c r="JX667" s="4"/>
      <c r="JY667" s="4"/>
      <c r="JZ667" s="4"/>
      <c r="KA667" s="4"/>
      <c r="KB667" s="4"/>
      <c r="KC667" s="4"/>
      <c r="KD667" s="4"/>
      <c r="KE667" s="4"/>
      <c r="KF667" s="4"/>
      <c r="KG667" s="4"/>
      <c r="KH667" s="4"/>
      <c r="KI667" s="4"/>
      <c r="KJ667" s="4"/>
      <c r="KK667" s="4"/>
      <c r="KL667" s="4"/>
      <c r="KM667" s="4"/>
      <c r="KN667" s="4"/>
    </row>
    <row r="668" spans="1:300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  <c r="JW668" s="4"/>
      <c r="JX668" s="4"/>
      <c r="JY668" s="4"/>
      <c r="JZ668" s="4"/>
      <c r="KA668" s="4"/>
      <c r="KB668" s="4"/>
      <c r="KC668" s="4"/>
      <c r="KD668" s="4"/>
      <c r="KE668" s="4"/>
      <c r="KF668" s="4"/>
      <c r="KG668" s="4"/>
      <c r="KH668" s="4"/>
      <c r="KI668" s="4"/>
      <c r="KJ668" s="4"/>
      <c r="KK668" s="4"/>
      <c r="KL668" s="4"/>
      <c r="KM668" s="4"/>
      <c r="KN668" s="4"/>
    </row>
    <row r="669" spans="1:300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  <c r="JW669" s="4"/>
      <c r="JX669" s="4"/>
      <c r="JY669" s="4"/>
      <c r="JZ669" s="4"/>
      <c r="KA669" s="4"/>
      <c r="KB669" s="4"/>
      <c r="KC669" s="4"/>
      <c r="KD669" s="4"/>
      <c r="KE669" s="4"/>
      <c r="KF669" s="4"/>
      <c r="KG669" s="4"/>
      <c r="KH669" s="4"/>
      <c r="KI669" s="4"/>
      <c r="KJ669" s="4"/>
      <c r="KK669" s="4"/>
      <c r="KL669" s="4"/>
      <c r="KM669" s="4"/>
      <c r="KN669" s="4"/>
    </row>
    <row r="670" spans="1:30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  <c r="JW670" s="4"/>
      <c r="JX670" s="4"/>
      <c r="JY670" s="4"/>
      <c r="JZ670" s="4"/>
      <c r="KA670" s="4"/>
      <c r="KB670" s="4"/>
      <c r="KC670" s="4"/>
      <c r="KD670" s="4"/>
      <c r="KE670" s="4"/>
      <c r="KF670" s="4"/>
      <c r="KG670" s="4"/>
      <c r="KH670" s="4"/>
      <c r="KI670" s="4"/>
      <c r="KJ670" s="4"/>
      <c r="KK670" s="4"/>
      <c r="KL670" s="4"/>
      <c r="KM670" s="4"/>
      <c r="KN670" s="4"/>
    </row>
    <row r="671" spans="1:300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  <c r="JW671" s="4"/>
      <c r="JX671" s="4"/>
      <c r="JY671" s="4"/>
      <c r="JZ671" s="4"/>
      <c r="KA671" s="4"/>
      <c r="KB671" s="4"/>
      <c r="KC671" s="4"/>
      <c r="KD671" s="4"/>
      <c r="KE671" s="4"/>
      <c r="KF671" s="4"/>
      <c r="KG671" s="4"/>
      <c r="KH671" s="4"/>
      <c r="KI671" s="4"/>
      <c r="KJ671" s="4"/>
      <c r="KK671" s="4"/>
      <c r="KL671" s="4"/>
      <c r="KM671" s="4"/>
      <c r="KN671" s="4"/>
    </row>
    <row r="672" spans="1:300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  <c r="JW672" s="4"/>
      <c r="JX672" s="4"/>
      <c r="JY672" s="4"/>
      <c r="JZ672" s="4"/>
      <c r="KA672" s="4"/>
      <c r="KB672" s="4"/>
      <c r="KC672" s="4"/>
      <c r="KD672" s="4"/>
      <c r="KE672" s="4"/>
      <c r="KF672" s="4"/>
      <c r="KG672" s="4"/>
      <c r="KH672" s="4"/>
      <c r="KI672" s="4"/>
      <c r="KJ672" s="4"/>
      <c r="KK672" s="4"/>
      <c r="KL672" s="4"/>
      <c r="KM672" s="4"/>
      <c r="KN672" s="4"/>
    </row>
    <row r="673" spans="1:300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  <c r="JW673" s="4"/>
      <c r="JX673" s="4"/>
      <c r="JY673" s="4"/>
      <c r="JZ673" s="4"/>
      <c r="KA673" s="4"/>
      <c r="KB673" s="4"/>
      <c r="KC673" s="4"/>
      <c r="KD673" s="4"/>
      <c r="KE673" s="4"/>
      <c r="KF673" s="4"/>
      <c r="KG673" s="4"/>
      <c r="KH673" s="4"/>
      <c r="KI673" s="4"/>
      <c r="KJ673" s="4"/>
      <c r="KK673" s="4"/>
      <c r="KL673" s="4"/>
      <c r="KM673" s="4"/>
      <c r="KN673" s="4"/>
    </row>
    <row r="674" spans="1:300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  <c r="JW674" s="4"/>
      <c r="JX674" s="4"/>
      <c r="JY674" s="4"/>
      <c r="JZ674" s="4"/>
      <c r="KA674" s="4"/>
      <c r="KB674" s="4"/>
      <c r="KC674" s="4"/>
      <c r="KD674" s="4"/>
      <c r="KE674" s="4"/>
      <c r="KF674" s="4"/>
      <c r="KG674" s="4"/>
      <c r="KH674" s="4"/>
      <c r="KI674" s="4"/>
      <c r="KJ674" s="4"/>
      <c r="KK674" s="4"/>
      <c r="KL674" s="4"/>
      <c r="KM674" s="4"/>
      <c r="KN674" s="4"/>
    </row>
    <row r="675" spans="1:300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  <c r="JW675" s="4"/>
      <c r="JX675" s="4"/>
      <c r="JY675" s="4"/>
      <c r="JZ675" s="4"/>
      <c r="KA675" s="4"/>
      <c r="KB675" s="4"/>
      <c r="KC675" s="4"/>
      <c r="KD675" s="4"/>
      <c r="KE675" s="4"/>
      <c r="KF675" s="4"/>
      <c r="KG675" s="4"/>
      <c r="KH675" s="4"/>
      <c r="KI675" s="4"/>
      <c r="KJ675" s="4"/>
      <c r="KK675" s="4"/>
      <c r="KL675" s="4"/>
      <c r="KM675" s="4"/>
      <c r="KN675" s="4"/>
    </row>
    <row r="676" spans="1:300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  <c r="JW676" s="4"/>
      <c r="JX676" s="4"/>
      <c r="JY676" s="4"/>
      <c r="JZ676" s="4"/>
      <c r="KA676" s="4"/>
      <c r="KB676" s="4"/>
      <c r="KC676" s="4"/>
      <c r="KD676" s="4"/>
      <c r="KE676" s="4"/>
      <c r="KF676" s="4"/>
      <c r="KG676" s="4"/>
      <c r="KH676" s="4"/>
      <c r="KI676" s="4"/>
      <c r="KJ676" s="4"/>
      <c r="KK676" s="4"/>
      <c r="KL676" s="4"/>
      <c r="KM676" s="4"/>
      <c r="KN676" s="4"/>
    </row>
    <row r="677" spans="1:300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  <c r="JW677" s="4"/>
      <c r="JX677" s="4"/>
      <c r="JY677" s="4"/>
      <c r="JZ677" s="4"/>
      <c r="KA677" s="4"/>
      <c r="KB677" s="4"/>
      <c r="KC677" s="4"/>
      <c r="KD677" s="4"/>
      <c r="KE677" s="4"/>
      <c r="KF677" s="4"/>
      <c r="KG677" s="4"/>
      <c r="KH677" s="4"/>
      <c r="KI677" s="4"/>
      <c r="KJ677" s="4"/>
      <c r="KK677" s="4"/>
      <c r="KL677" s="4"/>
      <c r="KM677" s="4"/>
      <c r="KN677" s="4"/>
    </row>
    <row r="678" spans="1:300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  <c r="JW678" s="4"/>
      <c r="JX678" s="4"/>
      <c r="JY678" s="4"/>
      <c r="JZ678" s="4"/>
      <c r="KA678" s="4"/>
      <c r="KB678" s="4"/>
      <c r="KC678" s="4"/>
      <c r="KD678" s="4"/>
      <c r="KE678" s="4"/>
      <c r="KF678" s="4"/>
      <c r="KG678" s="4"/>
      <c r="KH678" s="4"/>
      <c r="KI678" s="4"/>
      <c r="KJ678" s="4"/>
      <c r="KK678" s="4"/>
      <c r="KL678" s="4"/>
      <c r="KM678" s="4"/>
      <c r="KN678" s="4"/>
    </row>
    <row r="679" spans="1:300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  <c r="JW679" s="4"/>
      <c r="JX679" s="4"/>
      <c r="JY679" s="4"/>
      <c r="JZ679" s="4"/>
      <c r="KA679" s="4"/>
      <c r="KB679" s="4"/>
      <c r="KC679" s="4"/>
      <c r="KD679" s="4"/>
      <c r="KE679" s="4"/>
      <c r="KF679" s="4"/>
      <c r="KG679" s="4"/>
      <c r="KH679" s="4"/>
      <c r="KI679" s="4"/>
      <c r="KJ679" s="4"/>
      <c r="KK679" s="4"/>
      <c r="KL679" s="4"/>
      <c r="KM679" s="4"/>
      <c r="KN679" s="4"/>
    </row>
    <row r="680" spans="1:30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  <c r="JW680" s="4"/>
      <c r="JX680" s="4"/>
      <c r="JY680" s="4"/>
      <c r="JZ680" s="4"/>
      <c r="KA680" s="4"/>
      <c r="KB680" s="4"/>
      <c r="KC680" s="4"/>
      <c r="KD680" s="4"/>
      <c r="KE680" s="4"/>
      <c r="KF680" s="4"/>
      <c r="KG680" s="4"/>
      <c r="KH680" s="4"/>
      <c r="KI680" s="4"/>
      <c r="KJ680" s="4"/>
      <c r="KK680" s="4"/>
      <c r="KL680" s="4"/>
      <c r="KM680" s="4"/>
      <c r="KN680" s="4"/>
    </row>
    <row r="681" spans="1:300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  <c r="JW681" s="4"/>
      <c r="JX681" s="4"/>
      <c r="JY681" s="4"/>
      <c r="JZ681" s="4"/>
      <c r="KA681" s="4"/>
      <c r="KB681" s="4"/>
      <c r="KC681" s="4"/>
      <c r="KD681" s="4"/>
      <c r="KE681" s="4"/>
      <c r="KF681" s="4"/>
      <c r="KG681" s="4"/>
      <c r="KH681" s="4"/>
      <c r="KI681" s="4"/>
      <c r="KJ681" s="4"/>
      <c r="KK681" s="4"/>
      <c r="KL681" s="4"/>
      <c r="KM681" s="4"/>
      <c r="KN681" s="4"/>
    </row>
    <row r="682" spans="1:300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  <c r="JW682" s="4"/>
      <c r="JX682" s="4"/>
      <c r="JY682" s="4"/>
      <c r="JZ682" s="4"/>
      <c r="KA682" s="4"/>
      <c r="KB682" s="4"/>
      <c r="KC682" s="4"/>
      <c r="KD682" s="4"/>
      <c r="KE682" s="4"/>
      <c r="KF682" s="4"/>
      <c r="KG682" s="4"/>
      <c r="KH682" s="4"/>
      <c r="KI682" s="4"/>
      <c r="KJ682" s="4"/>
      <c r="KK682" s="4"/>
      <c r="KL682" s="4"/>
      <c r="KM682" s="4"/>
      <c r="KN682" s="4"/>
    </row>
    <row r="683" spans="1:300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  <c r="JW683" s="4"/>
      <c r="JX683" s="4"/>
      <c r="JY683" s="4"/>
      <c r="JZ683" s="4"/>
      <c r="KA683" s="4"/>
      <c r="KB683" s="4"/>
      <c r="KC683" s="4"/>
      <c r="KD683" s="4"/>
      <c r="KE683" s="4"/>
      <c r="KF683" s="4"/>
      <c r="KG683" s="4"/>
      <c r="KH683" s="4"/>
      <c r="KI683" s="4"/>
      <c r="KJ683" s="4"/>
      <c r="KK683" s="4"/>
      <c r="KL683" s="4"/>
      <c r="KM683" s="4"/>
      <c r="KN683" s="4"/>
    </row>
    <row r="684" spans="1:300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  <c r="JW684" s="4"/>
      <c r="JX684" s="4"/>
      <c r="JY684" s="4"/>
      <c r="JZ684" s="4"/>
      <c r="KA684" s="4"/>
      <c r="KB684" s="4"/>
      <c r="KC684" s="4"/>
      <c r="KD684" s="4"/>
      <c r="KE684" s="4"/>
      <c r="KF684" s="4"/>
      <c r="KG684" s="4"/>
      <c r="KH684" s="4"/>
      <c r="KI684" s="4"/>
      <c r="KJ684" s="4"/>
      <c r="KK684" s="4"/>
      <c r="KL684" s="4"/>
      <c r="KM684" s="4"/>
      <c r="KN684" s="4"/>
    </row>
    <row r="685" spans="1:300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  <c r="JW685" s="4"/>
      <c r="JX685" s="4"/>
      <c r="JY685" s="4"/>
      <c r="JZ685" s="4"/>
      <c r="KA685" s="4"/>
      <c r="KB685" s="4"/>
      <c r="KC685" s="4"/>
      <c r="KD685" s="4"/>
      <c r="KE685" s="4"/>
      <c r="KF685" s="4"/>
      <c r="KG685" s="4"/>
      <c r="KH685" s="4"/>
      <c r="KI685" s="4"/>
      <c r="KJ685" s="4"/>
      <c r="KK685" s="4"/>
      <c r="KL685" s="4"/>
      <c r="KM685" s="4"/>
      <c r="KN685" s="4"/>
    </row>
    <row r="686" spans="1:300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  <c r="JW686" s="4"/>
      <c r="JX686" s="4"/>
      <c r="JY686" s="4"/>
      <c r="JZ686" s="4"/>
      <c r="KA686" s="4"/>
      <c r="KB686" s="4"/>
      <c r="KC686" s="4"/>
      <c r="KD686" s="4"/>
      <c r="KE686" s="4"/>
      <c r="KF686" s="4"/>
      <c r="KG686" s="4"/>
      <c r="KH686" s="4"/>
      <c r="KI686" s="4"/>
      <c r="KJ686" s="4"/>
      <c r="KK686" s="4"/>
      <c r="KL686" s="4"/>
      <c r="KM686" s="4"/>
      <c r="KN686" s="4"/>
    </row>
    <row r="687" spans="1:300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  <c r="JW687" s="4"/>
      <c r="JX687" s="4"/>
      <c r="JY687" s="4"/>
      <c r="JZ687" s="4"/>
      <c r="KA687" s="4"/>
      <c r="KB687" s="4"/>
      <c r="KC687" s="4"/>
      <c r="KD687" s="4"/>
      <c r="KE687" s="4"/>
      <c r="KF687" s="4"/>
      <c r="KG687" s="4"/>
      <c r="KH687" s="4"/>
      <c r="KI687" s="4"/>
      <c r="KJ687" s="4"/>
      <c r="KK687" s="4"/>
      <c r="KL687" s="4"/>
      <c r="KM687" s="4"/>
      <c r="KN687" s="4"/>
    </row>
    <row r="688" spans="1:300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  <c r="JW688" s="4"/>
      <c r="JX688" s="4"/>
      <c r="JY688" s="4"/>
      <c r="JZ688" s="4"/>
      <c r="KA688" s="4"/>
      <c r="KB688" s="4"/>
      <c r="KC688" s="4"/>
      <c r="KD688" s="4"/>
      <c r="KE688" s="4"/>
      <c r="KF688" s="4"/>
      <c r="KG688" s="4"/>
      <c r="KH688" s="4"/>
      <c r="KI688" s="4"/>
      <c r="KJ688" s="4"/>
      <c r="KK688" s="4"/>
      <c r="KL688" s="4"/>
      <c r="KM688" s="4"/>
      <c r="KN688" s="4"/>
    </row>
    <row r="689" spans="1:300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  <c r="JW689" s="4"/>
      <c r="JX689" s="4"/>
      <c r="JY689" s="4"/>
      <c r="JZ689" s="4"/>
      <c r="KA689" s="4"/>
      <c r="KB689" s="4"/>
      <c r="KC689" s="4"/>
      <c r="KD689" s="4"/>
      <c r="KE689" s="4"/>
      <c r="KF689" s="4"/>
      <c r="KG689" s="4"/>
      <c r="KH689" s="4"/>
      <c r="KI689" s="4"/>
      <c r="KJ689" s="4"/>
      <c r="KK689" s="4"/>
      <c r="KL689" s="4"/>
      <c r="KM689" s="4"/>
      <c r="KN689" s="4"/>
    </row>
    <row r="690" spans="1:30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  <c r="JW690" s="4"/>
      <c r="JX690" s="4"/>
      <c r="JY690" s="4"/>
      <c r="JZ690" s="4"/>
      <c r="KA690" s="4"/>
      <c r="KB690" s="4"/>
      <c r="KC690" s="4"/>
      <c r="KD690" s="4"/>
      <c r="KE690" s="4"/>
      <c r="KF690" s="4"/>
      <c r="KG690" s="4"/>
      <c r="KH690" s="4"/>
      <c r="KI690" s="4"/>
      <c r="KJ690" s="4"/>
      <c r="KK690" s="4"/>
      <c r="KL690" s="4"/>
      <c r="KM690" s="4"/>
      <c r="KN690" s="4"/>
    </row>
    <row r="691" spans="1:300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  <c r="JW691" s="4"/>
      <c r="JX691" s="4"/>
      <c r="JY691" s="4"/>
      <c r="JZ691" s="4"/>
      <c r="KA691" s="4"/>
      <c r="KB691" s="4"/>
      <c r="KC691" s="4"/>
      <c r="KD691" s="4"/>
      <c r="KE691" s="4"/>
      <c r="KF691" s="4"/>
      <c r="KG691" s="4"/>
      <c r="KH691" s="4"/>
      <c r="KI691" s="4"/>
      <c r="KJ691" s="4"/>
      <c r="KK691" s="4"/>
      <c r="KL691" s="4"/>
      <c r="KM691" s="4"/>
      <c r="KN691" s="4"/>
    </row>
    <row r="692" spans="1:300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  <c r="JW692" s="4"/>
      <c r="JX692" s="4"/>
      <c r="JY692" s="4"/>
      <c r="JZ692" s="4"/>
      <c r="KA692" s="4"/>
      <c r="KB692" s="4"/>
      <c r="KC692" s="4"/>
      <c r="KD692" s="4"/>
      <c r="KE692" s="4"/>
      <c r="KF692" s="4"/>
      <c r="KG692" s="4"/>
      <c r="KH692" s="4"/>
      <c r="KI692" s="4"/>
      <c r="KJ692" s="4"/>
      <c r="KK692" s="4"/>
      <c r="KL692" s="4"/>
      <c r="KM692" s="4"/>
      <c r="KN692" s="4"/>
    </row>
    <row r="693" spans="1:300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  <c r="JW693" s="4"/>
      <c r="JX693" s="4"/>
      <c r="JY693" s="4"/>
      <c r="JZ693" s="4"/>
      <c r="KA693" s="4"/>
      <c r="KB693" s="4"/>
      <c r="KC693" s="4"/>
      <c r="KD693" s="4"/>
      <c r="KE693" s="4"/>
      <c r="KF693" s="4"/>
      <c r="KG693" s="4"/>
      <c r="KH693" s="4"/>
      <c r="KI693" s="4"/>
      <c r="KJ693" s="4"/>
      <c r="KK693" s="4"/>
      <c r="KL693" s="4"/>
      <c r="KM693" s="4"/>
      <c r="KN693" s="4"/>
    </row>
    <row r="694" spans="1:300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  <c r="JW694" s="4"/>
      <c r="JX694" s="4"/>
      <c r="JY694" s="4"/>
      <c r="JZ694" s="4"/>
      <c r="KA694" s="4"/>
      <c r="KB694" s="4"/>
      <c r="KC694" s="4"/>
      <c r="KD694" s="4"/>
      <c r="KE694" s="4"/>
      <c r="KF694" s="4"/>
      <c r="KG694" s="4"/>
      <c r="KH694" s="4"/>
      <c r="KI694" s="4"/>
      <c r="KJ694" s="4"/>
      <c r="KK694" s="4"/>
      <c r="KL694" s="4"/>
      <c r="KM694" s="4"/>
      <c r="KN694" s="4"/>
    </row>
    <row r="695" spans="1:300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  <c r="JW695" s="4"/>
      <c r="JX695" s="4"/>
      <c r="JY695" s="4"/>
      <c r="JZ695" s="4"/>
      <c r="KA695" s="4"/>
      <c r="KB695" s="4"/>
      <c r="KC695" s="4"/>
      <c r="KD695" s="4"/>
      <c r="KE695" s="4"/>
      <c r="KF695" s="4"/>
      <c r="KG695" s="4"/>
      <c r="KH695" s="4"/>
      <c r="KI695" s="4"/>
      <c r="KJ695" s="4"/>
      <c r="KK695" s="4"/>
      <c r="KL695" s="4"/>
      <c r="KM695" s="4"/>
      <c r="KN695" s="4"/>
    </row>
    <row r="696" spans="1:300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  <c r="JW696" s="4"/>
      <c r="JX696" s="4"/>
      <c r="JY696" s="4"/>
      <c r="JZ696" s="4"/>
      <c r="KA696" s="4"/>
      <c r="KB696" s="4"/>
      <c r="KC696" s="4"/>
      <c r="KD696" s="4"/>
      <c r="KE696" s="4"/>
      <c r="KF696" s="4"/>
      <c r="KG696" s="4"/>
      <c r="KH696" s="4"/>
      <c r="KI696" s="4"/>
      <c r="KJ696" s="4"/>
      <c r="KK696" s="4"/>
      <c r="KL696" s="4"/>
      <c r="KM696" s="4"/>
      <c r="KN696" s="4"/>
    </row>
    <row r="697" spans="1:300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  <c r="JW697" s="4"/>
      <c r="JX697" s="4"/>
      <c r="JY697" s="4"/>
      <c r="JZ697" s="4"/>
      <c r="KA697" s="4"/>
      <c r="KB697" s="4"/>
      <c r="KC697" s="4"/>
      <c r="KD697" s="4"/>
      <c r="KE697" s="4"/>
      <c r="KF697" s="4"/>
      <c r="KG697" s="4"/>
      <c r="KH697" s="4"/>
      <c r="KI697" s="4"/>
      <c r="KJ697" s="4"/>
      <c r="KK697" s="4"/>
      <c r="KL697" s="4"/>
      <c r="KM697" s="4"/>
      <c r="KN697" s="4"/>
    </row>
    <row r="698" spans="1:300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  <c r="JW698" s="4"/>
      <c r="JX698" s="4"/>
      <c r="JY698" s="4"/>
      <c r="JZ698" s="4"/>
      <c r="KA698" s="4"/>
      <c r="KB698" s="4"/>
      <c r="KC698" s="4"/>
      <c r="KD698" s="4"/>
      <c r="KE698" s="4"/>
      <c r="KF698" s="4"/>
      <c r="KG698" s="4"/>
      <c r="KH698" s="4"/>
      <c r="KI698" s="4"/>
      <c r="KJ698" s="4"/>
      <c r="KK698" s="4"/>
      <c r="KL698" s="4"/>
      <c r="KM698" s="4"/>
      <c r="KN698" s="4"/>
    </row>
    <row r="699" spans="1:300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  <c r="JW699" s="4"/>
      <c r="JX699" s="4"/>
      <c r="JY699" s="4"/>
      <c r="JZ699" s="4"/>
      <c r="KA699" s="4"/>
      <c r="KB699" s="4"/>
      <c r="KC699" s="4"/>
      <c r="KD699" s="4"/>
      <c r="KE699" s="4"/>
      <c r="KF699" s="4"/>
      <c r="KG699" s="4"/>
      <c r="KH699" s="4"/>
      <c r="KI699" s="4"/>
      <c r="KJ699" s="4"/>
      <c r="KK699" s="4"/>
      <c r="KL699" s="4"/>
      <c r="KM699" s="4"/>
      <c r="KN699" s="4"/>
    </row>
    <row r="700" spans="1:3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  <c r="JW700" s="4"/>
      <c r="JX700" s="4"/>
      <c r="JY700" s="4"/>
      <c r="JZ700" s="4"/>
      <c r="KA700" s="4"/>
      <c r="KB700" s="4"/>
      <c r="KC700" s="4"/>
      <c r="KD700" s="4"/>
      <c r="KE700" s="4"/>
      <c r="KF700" s="4"/>
      <c r="KG700" s="4"/>
      <c r="KH700" s="4"/>
      <c r="KI700" s="4"/>
      <c r="KJ700" s="4"/>
      <c r="KK700" s="4"/>
      <c r="KL700" s="4"/>
      <c r="KM700" s="4"/>
      <c r="KN700" s="4"/>
    </row>
    <row r="701" spans="1:300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  <c r="JW701" s="4"/>
      <c r="JX701" s="4"/>
      <c r="JY701" s="4"/>
      <c r="JZ701" s="4"/>
      <c r="KA701" s="4"/>
      <c r="KB701" s="4"/>
      <c r="KC701" s="4"/>
      <c r="KD701" s="4"/>
      <c r="KE701" s="4"/>
      <c r="KF701" s="4"/>
      <c r="KG701" s="4"/>
      <c r="KH701" s="4"/>
      <c r="KI701" s="4"/>
      <c r="KJ701" s="4"/>
      <c r="KK701" s="4"/>
      <c r="KL701" s="4"/>
      <c r="KM701" s="4"/>
      <c r="KN701" s="4"/>
    </row>
    <row r="702" spans="1:300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  <c r="JW702" s="4"/>
      <c r="JX702" s="4"/>
      <c r="JY702" s="4"/>
      <c r="JZ702" s="4"/>
      <c r="KA702" s="4"/>
      <c r="KB702" s="4"/>
      <c r="KC702" s="4"/>
      <c r="KD702" s="4"/>
      <c r="KE702" s="4"/>
      <c r="KF702" s="4"/>
      <c r="KG702" s="4"/>
      <c r="KH702" s="4"/>
      <c r="KI702" s="4"/>
      <c r="KJ702" s="4"/>
      <c r="KK702" s="4"/>
      <c r="KL702" s="4"/>
      <c r="KM702" s="4"/>
      <c r="KN702" s="4"/>
    </row>
    <row r="703" spans="1:300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  <c r="JW703" s="4"/>
      <c r="JX703" s="4"/>
      <c r="JY703" s="4"/>
      <c r="JZ703" s="4"/>
      <c r="KA703" s="4"/>
      <c r="KB703" s="4"/>
      <c r="KC703" s="4"/>
      <c r="KD703" s="4"/>
      <c r="KE703" s="4"/>
      <c r="KF703" s="4"/>
      <c r="KG703" s="4"/>
      <c r="KH703" s="4"/>
      <c r="KI703" s="4"/>
      <c r="KJ703" s="4"/>
      <c r="KK703" s="4"/>
      <c r="KL703" s="4"/>
      <c r="KM703" s="4"/>
      <c r="KN703" s="4"/>
    </row>
    <row r="704" spans="1:300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  <c r="JW704" s="4"/>
      <c r="JX704" s="4"/>
      <c r="JY704" s="4"/>
      <c r="JZ704" s="4"/>
      <c r="KA704" s="4"/>
      <c r="KB704" s="4"/>
      <c r="KC704" s="4"/>
      <c r="KD704" s="4"/>
      <c r="KE704" s="4"/>
      <c r="KF704" s="4"/>
      <c r="KG704" s="4"/>
      <c r="KH704" s="4"/>
      <c r="KI704" s="4"/>
      <c r="KJ704" s="4"/>
      <c r="KK704" s="4"/>
      <c r="KL704" s="4"/>
      <c r="KM704" s="4"/>
      <c r="KN704" s="4"/>
    </row>
    <row r="705" spans="1:300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  <c r="JW705" s="4"/>
      <c r="JX705" s="4"/>
      <c r="JY705" s="4"/>
      <c r="JZ705" s="4"/>
      <c r="KA705" s="4"/>
      <c r="KB705" s="4"/>
      <c r="KC705" s="4"/>
      <c r="KD705" s="4"/>
      <c r="KE705" s="4"/>
      <c r="KF705" s="4"/>
      <c r="KG705" s="4"/>
      <c r="KH705" s="4"/>
      <c r="KI705" s="4"/>
      <c r="KJ705" s="4"/>
      <c r="KK705" s="4"/>
      <c r="KL705" s="4"/>
      <c r="KM705" s="4"/>
      <c r="KN705" s="4"/>
    </row>
    <row r="706" spans="1:300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  <c r="JW706" s="4"/>
      <c r="JX706" s="4"/>
      <c r="JY706" s="4"/>
      <c r="JZ706" s="4"/>
      <c r="KA706" s="4"/>
      <c r="KB706" s="4"/>
      <c r="KC706" s="4"/>
      <c r="KD706" s="4"/>
      <c r="KE706" s="4"/>
      <c r="KF706" s="4"/>
      <c r="KG706" s="4"/>
      <c r="KH706" s="4"/>
      <c r="KI706" s="4"/>
      <c r="KJ706" s="4"/>
      <c r="KK706" s="4"/>
      <c r="KL706" s="4"/>
      <c r="KM706" s="4"/>
      <c r="KN706" s="4"/>
    </row>
    <row r="707" spans="1:300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  <c r="JW707" s="4"/>
      <c r="JX707" s="4"/>
      <c r="JY707" s="4"/>
      <c r="JZ707" s="4"/>
      <c r="KA707" s="4"/>
      <c r="KB707" s="4"/>
      <c r="KC707" s="4"/>
      <c r="KD707" s="4"/>
      <c r="KE707" s="4"/>
      <c r="KF707" s="4"/>
      <c r="KG707" s="4"/>
      <c r="KH707" s="4"/>
      <c r="KI707" s="4"/>
      <c r="KJ707" s="4"/>
      <c r="KK707" s="4"/>
      <c r="KL707" s="4"/>
      <c r="KM707" s="4"/>
      <c r="KN707" s="4"/>
    </row>
    <row r="708" spans="1:300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  <c r="JW708" s="4"/>
      <c r="JX708" s="4"/>
      <c r="JY708" s="4"/>
      <c r="JZ708" s="4"/>
      <c r="KA708" s="4"/>
      <c r="KB708" s="4"/>
      <c r="KC708" s="4"/>
      <c r="KD708" s="4"/>
      <c r="KE708" s="4"/>
      <c r="KF708" s="4"/>
      <c r="KG708" s="4"/>
      <c r="KH708" s="4"/>
      <c r="KI708" s="4"/>
      <c r="KJ708" s="4"/>
      <c r="KK708" s="4"/>
      <c r="KL708" s="4"/>
      <c r="KM708" s="4"/>
      <c r="KN708" s="4"/>
    </row>
    <row r="709" spans="1:300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  <c r="JW709" s="4"/>
      <c r="JX709" s="4"/>
      <c r="JY709" s="4"/>
      <c r="JZ709" s="4"/>
      <c r="KA709" s="4"/>
      <c r="KB709" s="4"/>
      <c r="KC709" s="4"/>
      <c r="KD709" s="4"/>
      <c r="KE709" s="4"/>
      <c r="KF709" s="4"/>
      <c r="KG709" s="4"/>
      <c r="KH709" s="4"/>
      <c r="KI709" s="4"/>
      <c r="KJ709" s="4"/>
      <c r="KK709" s="4"/>
      <c r="KL709" s="4"/>
      <c r="KM709" s="4"/>
      <c r="KN709" s="4"/>
    </row>
    <row r="710" spans="1:30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  <c r="JW710" s="4"/>
      <c r="JX710" s="4"/>
      <c r="JY710" s="4"/>
      <c r="JZ710" s="4"/>
      <c r="KA710" s="4"/>
      <c r="KB710" s="4"/>
      <c r="KC710" s="4"/>
      <c r="KD710" s="4"/>
      <c r="KE710" s="4"/>
      <c r="KF710" s="4"/>
      <c r="KG710" s="4"/>
      <c r="KH710" s="4"/>
      <c r="KI710" s="4"/>
      <c r="KJ710" s="4"/>
      <c r="KK710" s="4"/>
      <c r="KL710" s="4"/>
      <c r="KM710" s="4"/>
      <c r="KN710" s="4"/>
    </row>
    <row r="711" spans="1:300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  <c r="JW711" s="4"/>
      <c r="JX711" s="4"/>
      <c r="JY711" s="4"/>
      <c r="JZ711" s="4"/>
      <c r="KA711" s="4"/>
      <c r="KB711" s="4"/>
      <c r="KC711" s="4"/>
      <c r="KD711" s="4"/>
      <c r="KE711" s="4"/>
      <c r="KF711" s="4"/>
      <c r="KG711" s="4"/>
      <c r="KH711" s="4"/>
      <c r="KI711" s="4"/>
      <c r="KJ711" s="4"/>
      <c r="KK711" s="4"/>
      <c r="KL711" s="4"/>
      <c r="KM711" s="4"/>
      <c r="KN711" s="4"/>
    </row>
    <row r="712" spans="1:300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  <c r="JW712" s="4"/>
      <c r="JX712" s="4"/>
      <c r="JY712" s="4"/>
      <c r="JZ712" s="4"/>
      <c r="KA712" s="4"/>
      <c r="KB712" s="4"/>
      <c r="KC712" s="4"/>
      <c r="KD712" s="4"/>
      <c r="KE712" s="4"/>
      <c r="KF712" s="4"/>
      <c r="KG712" s="4"/>
      <c r="KH712" s="4"/>
      <c r="KI712" s="4"/>
      <c r="KJ712" s="4"/>
      <c r="KK712" s="4"/>
      <c r="KL712" s="4"/>
      <c r="KM712" s="4"/>
      <c r="KN712" s="4"/>
    </row>
    <row r="713" spans="1:300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  <c r="JW713" s="4"/>
      <c r="JX713" s="4"/>
      <c r="JY713" s="4"/>
      <c r="JZ713" s="4"/>
      <c r="KA713" s="4"/>
      <c r="KB713" s="4"/>
      <c r="KC713" s="4"/>
      <c r="KD713" s="4"/>
      <c r="KE713" s="4"/>
      <c r="KF713" s="4"/>
      <c r="KG713" s="4"/>
      <c r="KH713" s="4"/>
      <c r="KI713" s="4"/>
      <c r="KJ713" s="4"/>
      <c r="KK713" s="4"/>
      <c r="KL713" s="4"/>
      <c r="KM713" s="4"/>
      <c r="KN713" s="4"/>
    </row>
    <row r="714" spans="1:300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  <c r="JW714" s="4"/>
      <c r="JX714" s="4"/>
      <c r="JY714" s="4"/>
      <c r="JZ714" s="4"/>
      <c r="KA714" s="4"/>
      <c r="KB714" s="4"/>
      <c r="KC714" s="4"/>
      <c r="KD714" s="4"/>
      <c r="KE714" s="4"/>
      <c r="KF714" s="4"/>
      <c r="KG714" s="4"/>
      <c r="KH714" s="4"/>
      <c r="KI714" s="4"/>
      <c r="KJ714" s="4"/>
      <c r="KK714" s="4"/>
      <c r="KL714" s="4"/>
      <c r="KM714" s="4"/>
      <c r="KN714" s="4"/>
    </row>
    <row r="715" spans="1:300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  <c r="JW715" s="4"/>
      <c r="JX715" s="4"/>
      <c r="JY715" s="4"/>
      <c r="JZ715" s="4"/>
      <c r="KA715" s="4"/>
      <c r="KB715" s="4"/>
      <c r="KC715" s="4"/>
      <c r="KD715" s="4"/>
      <c r="KE715" s="4"/>
      <c r="KF715" s="4"/>
      <c r="KG715" s="4"/>
      <c r="KH715" s="4"/>
      <c r="KI715" s="4"/>
      <c r="KJ715" s="4"/>
      <c r="KK715" s="4"/>
      <c r="KL715" s="4"/>
      <c r="KM715" s="4"/>
      <c r="KN715" s="4"/>
    </row>
    <row r="716" spans="1:300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  <c r="JW716" s="4"/>
      <c r="JX716" s="4"/>
      <c r="JY716" s="4"/>
      <c r="JZ716" s="4"/>
      <c r="KA716" s="4"/>
      <c r="KB716" s="4"/>
      <c r="KC716" s="4"/>
      <c r="KD716" s="4"/>
      <c r="KE716" s="4"/>
      <c r="KF716" s="4"/>
      <c r="KG716" s="4"/>
      <c r="KH716" s="4"/>
      <c r="KI716" s="4"/>
      <c r="KJ716" s="4"/>
      <c r="KK716" s="4"/>
      <c r="KL716" s="4"/>
      <c r="KM716" s="4"/>
      <c r="KN716" s="4"/>
    </row>
    <row r="717" spans="1:300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  <c r="JW717" s="4"/>
      <c r="JX717" s="4"/>
      <c r="JY717" s="4"/>
      <c r="JZ717" s="4"/>
      <c r="KA717" s="4"/>
      <c r="KB717" s="4"/>
      <c r="KC717" s="4"/>
      <c r="KD717" s="4"/>
      <c r="KE717" s="4"/>
      <c r="KF717" s="4"/>
      <c r="KG717" s="4"/>
      <c r="KH717" s="4"/>
      <c r="KI717" s="4"/>
      <c r="KJ717" s="4"/>
      <c r="KK717" s="4"/>
      <c r="KL717" s="4"/>
      <c r="KM717" s="4"/>
      <c r="KN717" s="4"/>
    </row>
    <row r="718" spans="1:300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  <c r="JW718" s="4"/>
      <c r="JX718" s="4"/>
      <c r="JY718" s="4"/>
      <c r="JZ718" s="4"/>
      <c r="KA718" s="4"/>
      <c r="KB718" s="4"/>
      <c r="KC718" s="4"/>
      <c r="KD718" s="4"/>
      <c r="KE718" s="4"/>
      <c r="KF718" s="4"/>
      <c r="KG718" s="4"/>
      <c r="KH718" s="4"/>
      <c r="KI718" s="4"/>
      <c r="KJ718" s="4"/>
      <c r="KK718" s="4"/>
      <c r="KL718" s="4"/>
      <c r="KM718" s="4"/>
      <c r="KN718" s="4"/>
    </row>
    <row r="719" spans="1:300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  <c r="JW719" s="4"/>
      <c r="JX719" s="4"/>
      <c r="JY719" s="4"/>
      <c r="JZ719" s="4"/>
      <c r="KA719" s="4"/>
      <c r="KB719" s="4"/>
      <c r="KC719" s="4"/>
      <c r="KD719" s="4"/>
      <c r="KE719" s="4"/>
      <c r="KF719" s="4"/>
      <c r="KG719" s="4"/>
      <c r="KH719" s="4"/>
      <c r="KI719" s="4"/>
      <c r="KJ719" s="4"/>
      <c r="KK719" s="4"/>
      <c r="KL719" s="4"/>
      <c r="KM719" s="4"/>
      <c r="KN719" s="4"/>
    </row>
    <row r="720" spans="1:30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  <c r="JW720" s="4"/>
      <c r="JX720" s="4"/>
      <c r="JY720" s="4"/>
      <c r="JZ720" s="4"/>
      <c r="KA720" s="4"/>
      <c r="KB720" s="4"/>
      <c r="KC720" s="4"/>
      <c r="KD720" s="4"/>
      <c r="KE720" s="4"/>
      <c r="KF720" s="4"/>
      <c r="KG720" s="4"/>
      <c r="KH720" s="4"/>
      <c r="KI720" s="4"/>
      <c r="KJ720" s="4"/>
      <c r="KK720" s="4"/>
      <c r="KL720" s="4"/>
      <c r="KM720" s="4"/>
      <c r="KN720" s="4"/>
    </row>
    <row r="721" spans="1:300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  <c r="JW721" s="4"/>
      <c r="JX721" s="4"/>
      <c r="JY721" s="4"/>
      <c r="JZ721" s="4"/>
      <c r="KA721" s="4"/>
      <c r="KB721" s="4"/>
      <c r="KC721" s="4"/>
      <c r="KD721" s="4"/>
      <c r="KE721" s="4"/>
      <c r="KF721" s="4"/>
      <c r="KG721" s="4"/>
      <c r="KH721" s="4"/>
      <c r="KI721" s="4"/>
      <c r="KJ721" s="4"/>
      <c r="KK721" s="4"/>
      <c r="KL721" s="4"/>
      <c r="KM721" s="4"/>
      <c r="KN721" s="4"/>
    </row>
    <row r="722" spans="1:300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  <c r="JW722" s="4"/>
      <c r="JX722" s="4"/>
      <c r="JY722" s="4"/>
      <c r="JZ722" s="4"/>
      <c r="KA722" s="4"/>
      <c r="KB722" s="4"/>
      <c r="KC722" s="4"/>
      <c r="KD722" s="4"/>
      <c r="KE722" s="4"/>
      <c r="KF722" s="4"/>
      <c r="KG722" s="4"/>
      <c r="KH722" s="4"/>
      <c r="KI722" s="4"/>
      <c r="KJ722" s="4"/>
      <c r="KK722" s="4"/>
      <c r="KL722" s="4"/>
      <c r="KM722" s="4"/>
      <c r="KN722" s="4"/>
    </row>
    <row r="723" spans="1:300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  <c r="JW723" s="4"/>
      <c r="JX723" s="4"/>
      <c r="JY723" s="4"/>
      <c r="JZ723" s="4"/>
      <c r="KA723" s="4"/>
      <c r="KB723" s="4"/>
      <c r="KC723" s="4"/>
      <c r="KD723" s="4"/>
      <c r="KE723" s="4"/>
      <c r="KF723" s="4"/>
      <c r="KG723" s="4"/>
      <c r="KH723" s="4"/>
      <c r="KI723" s="4"/>
      <c r="KJ723" s="4"/>
      <c r="KK723" s="4"/>
      <c r="KL723" s="4"/>
      <c r="KM723" s="4"/>
      <c r="KN723" s="4"/>
    </row>
    <row r="724" spans="1:300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  <c r="JW724" s="4"/>
      <c r="JX724" s="4"/>
      <c r="JY724" s="4"/>
      <c r="JZ724" s="4"/>
      <c r="KA724" s="4"/>
      <c r="KB724" s="4"/>
      <c r="KC724" s="4"/>
      <c r="KD724" s="4"/>
      <c r="KE724" s="4"/>
      <c r="KF724" s="4"/>
      <c r="KG724" s="4"/>
      <c r="KH724" s="4"/>
      <c r="KI724" s="4"/>
      <c r="KJ724" s="4"/>
      <c r="KK724" s="4"/>
      <c r="KL724" s="4"/>
      <c r="KM724" s="4"/>
      <c r="KN724" s="4"/>
    </row>
    <row r="725" spans="1:300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  <c r="JW725" s="4"/>
      <c r="JX725" s="4"/>
      <c r="JY725" s="4"/>
      <c r="JZ725" s="4"/>
      <c r="KA725" s="4"/>
      <c r="KB725" s="4"/>
      <c r="KC725" s="4"/>
      <c r="KD725" s="4"/>
      <c r="KE725" s="4"/>
      <c r="KF725" s="4"/>
      <c r="KG725" s="4"/>
      <c r="KH725" s="4"/>
      <c r="KI725" s="4"/>
      <c r="KJ725" s="4"/>
      <c r="KK725" s="4"/>
      <c r="KL725" s="4"/>
      <c r="KM725" s="4"/>
      <c r="KN725" s="4"/>
    </row>
    <row r="726" spans="1:300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  <c r="JW726" s="4"/>
      <c r="JX726" s="4"/>
      <c r="JY726" s="4"/>
      <c r="JZ726" s="4"/>
      <c r="KA726" s="4"/>
      <c r="KB726" s="4"/>
      <c r="KC726" s="4"/>
      <c r="KD726" s="4"/>
      <c r="KE726" s="4"/>
      <c r="KF726" s="4"/>
      <c r="KG726" s="4"/>
      <c r="KH726" s="4"/>
      <c r="KI726" s="4"/>
      <c r="KJ726" s="4"/>
      <c r="KK726" s="4"/>
      <c r="KL726" s="4"/>
      <c r="KM726" s="4"/>
      <c r="KN726" s="4"/>
    </row>
    <row r="727" spans="1:300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  <c r="JW727" s="4"/>
      <c r="JX727" s="4"/>
      <c r="JY727" s="4"/>
      <c r="JZ727" s="4"/>
      <c r="KA727" s="4"/>
      <c r="KB727" s="4"/>
      <c r="KC727" s="4"/>
      <c r="KD727" s="4"/>
      <c r="KE727" s="4"/>
      <c r="KF727" s="4"/>
      <c r="KG727" s="4"/>
      <c r="KH727" s="4"/>
      <c r="KI727" s="4"/>
      <c r="KJ727" s="4"/>
      <c r="KK727" s="4"/>
      <c r="KL727" s="4"/>
      <c r="KM727" s="4"/>
      <c r="KN727" s="4"/>
    </row>
    <row r="728" spans="1:300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  <c r="JW728" s="4"/>
      <c r="JX728" s="4"/>
      <c r="JY728" s="4"/>
      <c r="JZ728" s="4"/>
      <c r="KA728" s="4"/>
      <c r="KB728" s="4"/>
      <c r="KC728" s="4"/>
      <c r="KD728" s="4"/>
      <c r="KE728" s="4"/>
      <c r="KF728" s="4"/>
      <c r="KG728" s="4"/>
      <c r="KH728" s="4"/>
      <c r="KI728" s="4"/>
      <c r="KJ728" s="4"/>
      <c r="KK728" s="4"/>
      <c r="KL728" s="4"/>
      <c r="KM728" s="4"/>
      <c r="KN728" s="4"/>
    </row>
    <row r="729" spans="1:300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  <c r="JW729" s="4"/>
      <c r="JX729" s="4"/>
      <c r="JY729" s="4"/>
      <c r="JZ729" s="4"/>
      <c r="KA729" s="4"/>
      <c r="KB729" s="4"/>
      <c r="KC729" s="4"/>
      <c r="KD729" s="4"/>
      <c r="KE729" s="4"/>
      <c r="KF729" s="4"/>
      <c r="KG729" s="4"/>
      <c r="KH729" s="4"/>
      <c r="KI729" s="4"/>
      <c r="KJ729" s="4"/>
      <c r="KK729" s="4"/>
      <c r="KL729" s="4"/>
      <c r="KM729" s="4"/>
      <c r="KN729" s="4"/>
    </row>
    <row r="730" spans="1:30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  <c r="JW730" s="4"/>
      <c r="JX730" s="4"/>
      <c r="JY730" s="4"/>
      <c r="JZ730" s="4"/>
      <c r="KA730" s="4"/>
      <c r="KB730" s="4"/>
      <c r="KC730" s="4"/>
      <c r="KD730" s="4"/>
      <c r="KE730" s="4"/>
      <c r="KF730" s="4"/>
      <c r="KG730" s="4"/>
      <c r="KH730" s="4"/>
      <c r="KI730" s="4"/>
      <c r="KJ730" s="4"/>
      <c r="KK730" s="4"/>
      <c r="KL730" s="4"/>
      <c r="KM730" s="4"/>
      <c r="KN730" s="4"/>
    </row>
    <row r="731" spans="1:300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  <c r="JW731" s="4"/>
      <c r="JX731" s="4"/>
      <c r="JY731" s="4"/>
      <c r="JZ731" s="4"/>
      <c r="KA731" s="4"/>
      <c r="KB731" s="4"/>
      <c r="KC731" s="4"/>
      <c r="KD731" s="4"/>
      <c r="KE731" s="4"/>
      <c r="KF731" s="4"/>
      <c r="KG731" s="4"/>
      <c r="KH731" s="4"/>
      <c r="KI731" s="4"/>
      <c r="KJ731" s="4"/>
      <c r="KK731" s="4"/>
      <c r="KL731" s="4"/>
      <c r="KM731" s="4"/>
      <c r="KN731" s="4"/>
    </row>
    <row r="732" spans="1:300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  <c r="JW732" s="4"/>
      <c r="JX732" s="4"/>
      <c r="JY732" s="4"/>
      <c r="JZ732" s="4"/>
      <c r="KA732" s="4"/>
      <c r="KB732" s="4"/>
      <c r="KC732" s="4"/>
      <c r="KD732" s="4"/>
      <c r="KE732" s="4"/>
      <c r="KF732" s="4"/>
      <c r="KG732" s="4"/>
      <c r="KH732" s="4"/>
      <c r="KI732" s="4"/>
      <c r="KJ732" s="4"/>
      <c r="KK732" s="4"/>
      <c r="KL732" s="4"/>
      <c r="KM732" s="4"/>
      <c r="KN732" s="4"/>
    </row>
    <row r="733" spans="1:300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  <c r="JW733" s="4"/>
      <c r="JX733" s="4"/>
      <c r="JY733" s="4"/>
      <c r="JZ733" s="4"/>
      <c r="KA733" s="4"/>
      <c r="KB733" s="4"/>
      <c r="KC733" s="4"/>
      <c r="KD733" s="4"/>
      <c r="KE733" s="4"/>
      <c r="KF733" s="4"/>
      <c r="KG733" s="4"/>
      <c r="KH733" s="4"/>
      <c r="KI733" s="4"/>
      <c r="KJ733" s="4"/>
      <c r="KK733" s="4"/>
      <c r="KL733" s="4"/>
      <c r="KM733" s="4"/>
      <c r="KN733" s="4"/>
    </row>
    <row r="734" spans="1:300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  <c r="JW734" s="4"/>
      <c r="JX734" s="4"/>
      <c r="JY734" s="4"/>
      <c r="JZ734" s="4"/>
      <c r="KA734" s="4"/>
      <c r="KB734" s="4"/>
      <c r="KC734" s="4"/>
      <c r="KD734" s="4"/>
      <c r="KE734" s="4"/>
      <c r="KF734" s="4"/>
      <c r="KG734" s="4"/>
      <c r="KH734" s="4"/>
      <c r="KI734" s="4"/>
      <c r="KJ734" s="4"/>
      <c r="KK734" s="4"/>
      <c r="KL734" s="4"/>
      <c r="KM734" s="4"/>
      <c r="KN734" s="4"/>
    </row>
    <row r="735" spans="1:300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  <c r="JW735" s="4"/>
      <c r="JX735" s="4"/>
      <c r="JY735" s="4"/>
      <c r="JZ735" s="4"/>
      <c r="KA735" s="4"/>
      <c r="KB735" s="4"/>
      <c r="KC735" s="4"/>
      <c r="KD735" s="4"/>
      <c r="KE735" s="4"/>
      <c r="KF735" s="4"/>
      <c r="KG735" s="4"/>
      <c r="KH735" s="4"/>
      <c r="KI735" s="4"/>
      <c r="KJ735" s="4"/>
      <c r="KK735" s="4"/>
      <c r="KL735" s="4"/>
      <c r="KM735" s="4"/>
      <c r="KN735" s="4"/>
    </row>
    <row r="736" spans="1:300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  <c r="JW736" s="4"/>
      <c r="JX736" s="4"/>
      <c r="JY736" s="4"/>
      <c r="JZ736" s="4"/>
      <c r="KA736" s="4"/>
      <c r="KB736" s="4"/>
      <c r="KC736" s="4"/>
      <c r="KD736" s="4"/>
      <c r="KE736" s="4"/>
      <c r="KF736" s="4"/>
      <c r="KG736" s="4"/>
      <c r="KH736" s="4"/>
      <c r="KI736" s="4"/>
      <c r="KJ736" s="4"/>
      <c r="KK736" s="4"/>
      <c r="KL736" s="4"/>
      <c r="KM736" s="4"/>
      <c r="KN736" s="4"/>
    </row>
    <row r="737" spans="1:300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  <c r="JW737" s="4"/>
      <c r="JX737" s="4"/>
      <c r="JY737" s="4"/>
      <c r="JZ737" s="4"/>
      <c r="KA737" s="4"/>
      <c r="KB737" s="4"/>
      <c r="KC737" s="4"/>
      <c r="KD737" s="4"/>
      <c r="KE737" s="4"/>
      <c r="KF737" s="4"/>
      <c r="KG737" s="4"/>
      <c r="KH737" s="4"/>
      <c r="KI737" s="4"/>
      <c r="KJ737" s="4"/>
      <c r="KK737" s="4"/>
      <c r="KL737" s="4"/>
      <c r="KM737" s="4"/>
      <c r="KN737" s="4"/>
    </row>
    <row r="738" spans="1:300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  <c r="JW738" s="4"/>
      <c r="JX738" s="4"/>
      <c r="JY738" s="4"/>
      <c r="JZ738" s="4"/>
      <c r="KA738" s="4"/>
      <c r="KB738" s="4"/>
      <c r="KC738" s="4"/>
      <c r="KD738" s="4"/>
      <c r="KE738" s="4"/>
      <c r="KF738" s="4"/>
      <c r="KG738" s="4"/>
      <c r="KH738" s="4"/>
      <c r="KI738" s="4"/>
      <c r="KJ738" s="4"/>
      <c r="KK738" s="4"/>
      <c r="KL738" s="4"/>
      <c r="KM738" s="4"/>
      <c r="KN738" s="4"/>
    </row>
    <row r="739" spans="1:300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  <c r="JW739" s="4"/>
      <c r="JX739" s="4"/>
      <c r="JY739" s="4"/>
      <c r="JZ739" s="4"/>
      <c r="KA739" s="4"/>
      <c r="KB739" s="4"/>
      <c r="KC739" s="4"/>
      <c r="KD739" s="4"/>
      <c r="KE739" s="4"/>
      <c r="KF739" s="4"/>
      <c r="KG739" s="4"/>
      <c r="KH739" s="4"/>
      <c r="KI739" s="4"/>
      <c r="KJ739" s="4"/>
      <c r="KK739" s="4"/>
      <c r="KL739" s="4"/>
      <c r="KM739" s="4"/>
      <c r="KN739" s="4"/>
    </row>
    <row r="740" spans="1:30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  <c r="JW740" s="4"/>
      <c r="JX740" s="4"/>
      <c r="JY740" s="4"/>
      <c r="JZ740" s="4"/>
      <c r="KA740" s="4"/>
      <c r="KB740" s="4"/>
      <c r="KC740" s="4"/>
      <c r="KD740" s="4"/>
      <c r="KE740" s="4"/>
      <c r="KF740" s="4"/>
      <c r="KG740" s="4"/>
      <c r="KH740" s="4"/>
      <c r="KI740" s="4"/>
      <c r="KJ740" s="4"/>
      <c r="KK740" s="4"/>
      <c r="KL740" s="4"/>
      <c r="KM740" s="4"/>
      <c r="KN740" s="4"/>
    </row>
    <row r="741" spans="1:300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  <c r="JW741" s="4"/>
      <c r="JX741" s="4"/>
      <c r="JY741" s="4"/>
      <c r="JZ741" s="4"/>
      <c r="KA741" s="4"/>
      <c r="KB741" s="4"/>
      <c r="KC741" s="4"/>
      <c r="KD741" s="4"/>
      <c r="KE741" s="4"/>
      <c r="KF741" s="4"/>
      <c r="KG741" s="4"/>
      <c r="KH741" s="4"/>
      <c r="KI741" s="4"/>
      <c r="KJ741" s="4"/>
      <c r="KK741" s="4"/>
      <c r="KL741" s="4"/>
      <c r="KM741" s="4"/>
      <c r="KN741" s="4"/>
    </row>
    <row r="742" spans="1:300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  <c r="JW742" s="4"/>
      <c r="JX742" s="4"/>
      <c r="JY742" s="4"/>
      <c r="JZ742" s="4"/>
      <c r="KA742" s="4"/>
      <c r="KB742" s="4"/>
      <c r="KC742" s="4"/>
      <c r="KD742" s="4"/>
      <c r="KE742" s="4"/>
      <c r="KF742" s="4"/>
      <c r="KG742" s="4"/>
      <c r="KH742" s="4"/>
      <c r="KI742" s="4"/>
      <c r="KJ742" s="4"/>
      <c r="KK742" s="4"/>
      <c r="KL742" s="4"/>
      <c r="KM742" s="4"/>
      <c r="KN742" s="4"/>
    </row>
    <row r="743" spans="1:300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  <c r="JW743" s="4"/>
      <c r="JX743" s="4"/>
      <c r="JY743" s="4"/>
      <c r="JZ743" s="4"/>
      <c r="KA743" s="4"/>
      <c r="KB743" s="4"/>
      <c r="KC743" s="4"/>
      <c r="KD743" s="4"/>
      <c r="KE743" s="4"/>
      <c r="KF743" s="4"/>
      <c r="KG743" s="4"/>
      <c r="KH743" s="4"/>
      <c r="KI743" s="4"/>
      <c r="KJ743" s="4"/>
      <c r="KK743" s="4"/>
      <c r="KL743" s="4"/>
      <c r="KM743" s="4"/>
      <c r="KN743" s="4"/>
    </row>
    <row r="744" spans="1:300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  <c r="JW744" s="4"/>
      <c r="JX744" s="4"/>
      <c r="JY744" s="4"/>
      <c r="JZ744" s="4"/>
      <c r="KA744" s="4"/>
      <c r="KB744" s="4"/>
      <c r="KC744" s="4"/>
      <c r="KD744" s="4"/>
      <c r="KE744" s="4"/>
      <c r="KF744" s="4"/>
      <c r="KG744" s="4"/>
      <c r="KH744" s="4"/>
      <c r="KI744" s="4"/>
      <c r="KJ744" s="4"/>
      <c r="KK744" s="4"/>
      <c r="KL744" s="4"/>
      <c r="KM744" s="4"/>
      <c r="KN744" s="4"/>
    </row>
    <row r="745" spans="1:300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  <c r="JW745" s="4"/>
      <c r="JX745" s="4"/>
      <c r="JY745" s="4"/>
      <c r="JZ745" s="4"/>
      <c r="KA745" s="4"/>
      <c r="KB745" s="4"/>
      <c r="KC745" s="4"/>
      <c r="KD745" s="4"/>
      <c r="KE745" s="4"/>
      <c r="KF745" s="4"/>
      <c r="KG745" s="4"/>
      <c r="KH745" s="4"/>
      <c r="KI745" s="4"/>
      <c r="KJ745" s="4"/>
      <c r="KK745" s="4"/>
      <c r="KL745" s="4"/>
      <c r="KM745" s="4"/>
      <c r="KN745" s="4"/>
    </row>
    <row r="746" spans="1:300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  <c r="JW746" s="4"/>
      <c r="JX746" s="4"/>
      <c r="JY746" s="4"/>
      <c r="JZ746" s="4"/>
      <c r="KA746" s="4"/>
      <c r="KB746" s="4"/>
      <c r="KC746" s="4"/>
      <c r="KD746" s="4"/>
      <c r="KE746" s="4"/>
      <c r="KF746" s="4"/>
      <c r="KG746" s="4"/>
      <c r="KH746" s="4"/>
      <c r="KI746" s="4"/>
      <c r="KJ746" s="4"/>
      <c r="KK746" s="4"/>
      <c r="KL746" s="4"/>
      <c r="KM746" s="4"/>
      <c r="KN746" s="4"/>
    </row>
    <row r="747" spans="1:300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  <c r="JW747" s="4"/>
      <c r="JX747" s="4"/>
      <c r="JY747" s="4"/>
      <c r="JZ747" s="4"/>
      <c r="KA747" s="4"/>
      <c r="KB747" s="4"/>
      <c r="KC747" s="4"/>
      <c r="KD747" s="4"/>
      <c r="KE747" s="4"/>
      <c r="KF747" s="4"/>
      <c r="KG747" s="4"/>
      <c r="KH747" s="4"/>
      <c r="KI747" s="4"/>
      <c r="KJ747" s="4"/>
      <c r="KK747" s="4"/>
      <c r="KL747" s="4"/>
      <c r="KM747" s="4"/>
      <c r="KN747" s="4"/>
    </row>
    <row r="748" spans="1:300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  <c r="JW748" s="4"/>
      <c r="JX748" s="4"/>
      <c r="JY748" s="4"/>
      <c r="JZ748" s="4"/>
      <c r="KA748" s="4"/>
      <c r="KB748" s="4"/>
      <c r="KC748" s="4"/>
      <c r="KD748" s="4"/>
      <c r="KE748" s="4"/>
      <c r="KF748" s="4"/>
      <c r="KG748" s="4"/>
      <c r="KH748" s="4"/>
      <c r="KI748" s="4"/>
      <c r="KJ748" s="4"/>
      <c r="KK748" s="4"/>
      <c r="KL748" s="4"/>
      <c r="KM748" s="4"/>
      <c r="KN748" s="4"/>
    </row>
    <row r="749" spans="1:300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  <c r="JW749" s="4"/>
      <c r="JX749" s="4"/>
      <c r="JY749" s="4"/>
      <c r="JZ749" s="4"/>
      <c r="KA749" s="4"/>
      <c r="KB749" s="4"/>
      <c r="KC749" s="4"/>
      <c r="KD749" s="4"/>
      <c r="KE749" s="4"/>
      <c r="KF749" s="4"/>
      <c r="KG749" s="4"/>
      <c r="KH749" s="4"/>
      <c r="KI749" s="4"/>
      <c r="KJ749" s="4"/>
      <c r="KK749" s="4"/>
      <c r="KL749" s="4"/>
      <c r="KM749" s="4"/>
      <c r="KN749" s="4"/>
    </row>
    <row r="750" spans="1:30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  <c r="JW750" s="4"/>
      <c r="JX750" s="4"/>
      <c r="JY750" s="4"/>
      <c r="JZ750" s="4"/>
      <c r="KA750" s="4"/>
      <c r="KB750" s="4"/>
      <c r="KC750" s="4"/>
      <c r="KD750" s="4"/>
      <c r="KE750" s="4"/>
      <c r="KF750" s="4"/>
      <c r="KG750" s="4"/>
      <c r="KH750" s="4"/>
      <c r="KI750" s="4"/>
      <c r="KJ750" s="4"/>
      <c r="KK750" s="4"/>
      <c r="KL750" s="4"/>
      <c r="KM750" s="4"/>
      <c r="KN750" s="4"/>
    </row>
    <row r="751" spans="1:300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  <c r="JW751" s="4"/>
      <c r="JX751" s="4"/>
      <c r="JY751" s="4"/>
      <c r="JZ751" s="4"/>
      <c r="KA751" s="4"/>
      <c r="KB751" s="4"/>
      <c r="KC751" s="4"/>
      <c r="KD751" s="4"/>
      <c r="KE751" s="4"/>
      <c r="KF751" s="4"/>
      <c r="KG751" s="4"/>
      <c r="KH751" s="4"/>
      <c r="KI751" s="4"/>
      <c r="KJ751" s="4"/>
      <c r="KK751" s="4"/>
      <c r="KL751" s="4"/>
      <c r="KM751" s="4"/>
      <c r="KN751" s="4"/>
    </row>
    <row r="752" spans="1:300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  <c r="JW752" s="4"/>
      <c r="JX752" s="4"/>
      <c r="JY752" s="4"/>
      <c r="JZ752" s="4"/>
      <c r="KA752" s="4"/>
      <c r="KB752" s="4"/>
      <c r="KC752" s="4"/>
      <c r="KD752" s="4"/>
      <c r="KE752" s="4"/>
      <c r="KF752" s="4"/>
      <c r="KG752" s="4"/>
      <c r="KH752" s="4"/>
      <c r="KI752" s="4"/>
      <c r="KJ752" s="4"/>
      <c r="KK752" s="4"/>
      <c r="KL752" s="4"/>
      <c r="KM752" s="4"/>
      <c r="KN752" s="4"/>
    </row>
    <row r="753" spans="1:300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  <c r="JW753" s="4"/>
      <c r="JX753" s="4"/>
      <c r="JY753" s="4"/>
      <c r="JZ753" s="4"/>
      <c r="KA753" s="4"/>
      <c r="KB753" s="4"/>
      <c r="KC753" s="4"/>
      <c r="KD753" s="4"/>
      <c r="KE753" s="4"/>
      <c r="KF753" s="4"/>
      <c r="KG753" s="4"/>
      <c r="KH753" s="4"/>
      <c r="KI753" s="4"/>
      <c r="KJ753" s="4"/>
      <c r="KK753" s="4"/>
      <c r="KL753" s="4"/>
      <c r="KM753" s="4"/>
      <c r="KN753" s="4"/>
    </row>
    <row r="754" spans="1:300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  <c r="JW754" s="4"/>
      <c r="JX754" s="4"/>
      <c r="JY754" s="4"/>
      <c r="JZ754" s="4"/>
      <c r="KA754" s="4"/>
      <c r="KB754" s="4"/>
      <c r="KC754" s="4"/>
      <c r="KD754" s="4"/>
      <c r="KE754" s="4"/>
      <c r="KF754" s="4"/>
      <c r="KG754" s="4"/>
      <c r="KH754" s="4"/>
      <c r="KI754" s="4"/>
      <c r="KJ754" s="4"/>
      <c r="KK754" s="4"/>
      <c r="KL754" s="4"/>
      <c r="KM754" s="4"/>
      <c r="KN754" s="4"/>
    </row>
    <row r="755" spans="1:300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  <c r="JW755" s="4"/>
      <c r="JX755" s="4"/>
      <c r="JY755" s="4"/>
      <c r="JZ755" s="4"/>
      <c r="KA755" s="4"/>
      <c r="KB755" s="4"/>
      <c r="KC755" s="4"/>
      <c r="KD755" s="4"/>
      <c r="KE755" s="4"/>
      <c r="KF755" s="4"/>
      <c r="KG755" s="4"/>
      <c r="KH755" s="4"/>
      <c r="KI755" s="4"/>
      <c r="KJ755" s="4"/>
      <c r="KK755" s="4"/>
      <c r="KL755" s="4"/>
      <c r="KM755" s="4"/>
      <c r="KN755" s="4"/>
    </row>
    <row r="756" spans="1:300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  <c r="JW756" s="4"/>
      <c r="JX756" s="4"/>
      <c r="JY756" s="4"/>
      <c r="JZ756" s="4"/>
      <c r="KA756" s="4"/>
      <c r="KB756" s="4"/>
      <c r="KC756" s="4"/>
      <c r="KD756" s="4"/>
      <c r="KE756" s="4"/>
      <c r="KF756" s="4"/>
      <c r="KG756" s="4"/>
      <c r="KH756" s="4"/>
      <c r="KI756" s="4"/>
      <c r="KJ756" s="4"/>
      <c r="KK756" s="4"/>
      <c r="KL756" s="4"/>
      <c r="KM756" s="4"/>
      <c r="KN756" s="4"/>
    </row>
    <row r="757" spans="1:300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  <c r="JW757" s="4"/>
      <c r="JX757" s="4"/>
      <c r="JY757" s="4"/>
      <c r="JZ757" s="4"/>
      <c r="KA757" s="4"/>
      <c r="KB757" s="4"/>
      <c r="KC757" s="4"/>
      <c r="KD757" s="4"/>
      <c r="KE757" s="4"/>
      <c r="KF757" s="4"/>
      <c r="KG757" s="4"/>
      <c r="KH757" s="4"/>
      <c r="KI757" s="4"/>
      <c r="KJ757" s="4"/>
      <c r="KK757" s="4"/>
      <c r="KL757" s="4"/>
      <c r="KM757" s="4"/>
      <c r="KN757" s="4"/>
    </row>
    <row r="758" spans="1:300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  <c r="JW758" s="4"/>
      <c r="JX758" s="4"/>
      <c r="JY758" s="4"/>
      <c r="JZ758" s="4"/>
      <c r="KA758" s="4"/>
      <c r="KB758" s="4"/>
      <c r="KC758" s="4"/>
      <c r="KD758" s="4"/>
      <c r="KE758" s="4"/>
      <c r="KF758" s="4"/>
      <c r="KG758" s="4"/>
      <c r="KH758" s="4"/>
      <c r="KI758" s="4"/>
      <c r="KJ758" s="4"/>
      <c r="KK758" s="4"/>
      <c r="KL758" s="4"/>
      <c r="KM758" s="4"/>
      <c r="KN758" s="4"/>
    </row>
    <row r="759" spans="1:300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  <c r="JW759" s="4"/>
      <c r="JX759" s="4"/>
      <c r="JY759" s="4"/>
      <c r="JZ759" s="4"/>
      <c r="KA759" s="4"/>
      <c r="KB759" s="4"/>
      <c r="KC759" s="4"/>
      <c r="KD759" s="4"/>
      <c r="KE759" s="4"/>
      <c r="KF759" s="4"/>
      <c r="KG759" s="4"/>
      <c r="KH759" s="4"/>
      <c r="KI759" s="4"/>
      <c r="KJ759" s="4"/>
      <c r="KK759" s="4"/>
      <c r="KL759" s="4"/>
      <c r="KM759" s="4"/>
      <c r="KN759" s="4"/>
    </row>
    <row r="760" spans="1:30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  <c r="JW760" s="4"/>
      <c r="JX760" s="4"/>
      <c r="JY760" s="4"/>
      <c r="JZ760" s="4"/>
      <c r="KA760" s="4"/>
      <c r="KB760" s="4"/>
      <c r="KC760" s="4"/>
      <c r="KD760" s="4"/>
      <c r="KE760" s="4"/>
      <c r="KF760" s="4"/>
      <c r="KG760" s="4"/>
      <c r="KH760" s="4"/>
      <c r="KI760" s="4"/>
      <c r="KJ760" s="4"/>
      <c r="KK760" s="4"/>
      <c r="KL760" s="4"/>
      <c r="KM760" s="4"/>
      <c r="KN760" s="4"/>
    </row>
    <row r="761" spans="1:300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  <c r="JW761" s="4"/>
      <c r="JX761" s="4"/>
      <c r="JY761" s="4"/>
      <c r="JZ761" s="4"/>
      <c r="KA761" s="4"/>
      <c r="KB761" s="4"/>
      <c r="KC761" s="4"/>
      <c r="KD761" s="4"/>
      <c r="KE761" s="4"/>
      <c r="KF761" s="4"/>
      <c r="KG761" s="4"/>
      <c r="KH761" s="4"/>
      <c r="KI761" s="4"/>
      <c r="KJ761" s="4"/>
      <c r="KK761" s="4"/>
      <c r="KL761" s="4"/>
      <c r="KM761" s="4"/>
      <c r="KN761" s="4"/>
    </row>
    <row r="762" spans="1:300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  <c r="JW762" s="4"/>
      <c r="JX762" s="4"/>
      <c r="JY762" s="4"/>
      <c r="JZ762" s="4"/>
      <c r="KA762" s="4"/>
      <c r="KB762" s="4"/>
      <c r="KC762" s="4"/>
      <c r="KD762" s="4"/>
      <c r="KE762" s="4"/>
      <c r="KF762" s="4"/>
      <c r="KG762" s="4"/>
      <c r="KH762" s="4"/>
      <c r="KI762" s="4"/>
      <c r="KJ762" s="4"/>
      <c r="KK762" s="4"/>
      <c r="KL762" s="4"/>
      <c r="KM762" s="4"/>
      <c r="KN762" s="4"/>
    </row>
    <row r="763" spans="1:300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  <c r="JW763" s="4"/>
      <c r="JX763" s="4"/>
      <c r="JY763" s="4"/>
      <c r="JZ763" s="4"/>
      <c r="KA763" s="4"/>
      <c r="KB763" s="4"/>
      <c r="KC763" s="4"/>
      <c r="KD763" s="4"/>
      <c r="KE763" s="4"/>
      <c r="KF763" s="4"/>
      <c r="KG763" s="4"/>
      <c r="KH763" s="4"/>
      <c r="KI763" s="4"/>
      <c r="KJ763" s="4"/>
      <c r="KK763" s="4"/>
      <c r="KL763" s="4"/>
      <c r="KM763" s="4"/>
      <c r="KN763" s="4"/>
    </row>
    <row r="764" spans="1:300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  <c r="JW764" s="4"/>
      <c r="JX764" s="4"/>
      <c r="JY764" s="4"/>
      <c r="JZ764" s="4"/>
      <c r="KA764" s="4"/>
      <c r="KB764" s="4"/>
      <c r="KC764" s="4"/>
      <c r="KD764" s="4"/>
      <c r="KE764" s="4"/>
      <c r="KF764" s="4"/>
      <c r="KG764" s="4"/>
      <c r="KH764" s="4"/>
      <c r="KI764" s="4"/>
      <c r="KJ764" s="4"/>
      <c r="KK764" s="4"/>
      <c r="KL764" s="4"/>
      <c r="KM764" s="4"/>
      <c r="KN764" s="4"/>
    </row>
    <row r="765" spans="1:300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  <c r="JW765" s="4"/>
      <c r="JX765" s="4"/>
      <c r="JY765" s="4"/>
      <c r="JZ765" s="4"/>
      <c r="KA765" s="4"/>
      <c r="KB765" s="4"/>
      <c r="KC765" s="4"/>
      <c r="KD765" s="4"/>
      <c r="KE765" s="4"/>
      <c r="KF765" s="4"/>
      <c r="KG765" s="4"/>
      <c r="KH765" s="4"/>
      <c r="KI765" s="4"/>
      <c r="KJ765" s="4"/>
      <c r="KK765" s="4"/>
      <c r="KL765" s="4"/>
      <c r="KM765" s="4"/>
      <c r="KN765" s="4"/>
    </row>
    <row r="766" spans="1:300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  <c r="JW766" s="4"/>
      <c r="JX766" s="4"/>
      <c r="JY766" s="4"/>
      <c r="JZ766" s="4"/>
      <c r="KA766" s="4"/>
      <c r="KB766" s="4"/>
      <c r="KC766" s="4"/>
      <c r="KD766" s="4"/>
      <c r="KE766" s="4"/>
      <c r="KF766" s="4"/>
      <c r="KG766" s="4"/>
      <c r="KH766" s="4"/>
      <c r="KI766" s="4"/>
      <c r="KJ766" s="4"/>
      <c r="KK766" s="4"/>
      <c r="KL766" s="4"/>
      <c r="KM766" s="4"/>
      <c r="KN766" s="4"/>
    </row>
    <row r="767" spans="1:300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  <c r="JW767" s="4"/>
      <c r="JX767" s="4"/>
      <c r="JY767" s="4"/>
      <c r="JZ767" s="4"/>
      <c r="KA767" s="4"/>
      <c r="KB767" s="4"/>
      <c r="KC767" s="4"/>
      <c r="KD767" s="4"/>
      <c r="KE767" s="4"/>
      <c r="KF767" s="4"/>
      <c r="KG767" s="4"/>
      <c r="KH767" s="4"/>
      <c r="KI767" s="4"/>
      <c r="KJ767" s="4"/>
      <c r="KK767" s="4"/>
      <c r="KL767" s="4"/>
      <c r="KM767" s="4"/>
      <c r="KN767" s="4"/>
    </row>
    <row r="768" spans="1:300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  <c r="JW768" s="4"/>
      <c r="JX768" s="4"/>
      <c r="JY768" s="4"/>
      <c r="JZ768" s="4"/>
      <c r="KA768" s="4"/>
      <c r="KB768" s="4"/>
      <c r="KC768" s="4"/>
      <c r="KD768" s="4"/>
      <c r="KE768" s="4"/>
      <c r="KF768" s="4"/>
      <c r="KG768" s="4"/>
      <c r="KH768" s="4"/>
      <c r="KI768" s="4"/>
      <c r="KJ768" s="4"/>
      <c r="KK768" s="4"/>
      <c r="KL768" s="4"/>
      <c r="KM768" s="4"/>
      <c r="KN768" s="4"/>
    </row>
    <row r="769" spans="1:300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  <c r="JW769" s="4"/>
      <c r="JX769" s="4"/>
      <c r="JY769" s="4"/>
      <c r="JZ769" s="4"/>
      <c r="KA769" s="4"/>
      <c r="KB769" s="4"/>
      <c r="KC769" s="4"/>
      <c r="KD769" s="4"/>
      <c r="KE769" s="4"/>
      <c r="KF769" s="4"/>
      <c r="KG769" s="4"/>
      <c r="KH769" s="4"/>
      <c r="KI769" s="4"/>
      <c r="KJ769" s="4"/>
      <c r="KK769" s="4"/>
      <c r="KL769" s="4"/>
      <c r="KM769" s="4"/>
      <c r="KN769" s="4"/>
    </row>
    <row r="770" spans="1:30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  <c r="JW770" s="4"/>
      <c r="JX770" s="4"/>
      <c r="JY770" s="4"/>
      <c r="JZ770" s="4"/>
      <c r="KA770" s="4"/>
      <c r="KB770" s="4"/>
      <c r="KC770" s="4"/>
      <c r="KD770" s="4"/>
      <c r="KE770" s="4"/>
      <c r="KF770" s="4"/>
      <c r="KG770" s="4"/>
      <c r="KH770" s="4"/>
      <c r="KI770" s="4"/>
      <c r="KJ770" s="4"/>
      <c r="KK770" s="4"/>
      <c r="KL770" s="4"/>
      <c r="KM770" s="4"/>
      <c r="KN770" s="4"/>
    </row>
    <row r="771" spans="1:300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  <c r="JW771" s="4"/>
      <c r="JX771" s="4"/>
      <c r="JY771" s="4"/>
      <c r="JZ771" s="4"/>
      <c r="KA771" s="4"/>
      <c r="KB771" s="4"/>
      <c r="KC771" s="4"/>
      <c r="KD771" s="4"/>
      <c r="KE771" s="4"/>
      <c r="KF771" s="4"/>
      <c r="KG771" s="4"/>
      <c r="KH771" s="4"/>
      <c r="KI771" s="4"/>
      <c r="KJ771" s="4"/>
      <c r="KK771" s="4"/>
      <c r="KL771" s="4"/>
      <c r="KM771" s="4"/>
      <c r="KN771" s="4"/>
    </row>
    <row r="772" spans="1:300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  <c r="JW772" s="4"/>
      <c r="JX772" s="4"/>
      <c r="JY772" s="4"/>
      <c r="JZ772" s="4"/>
      <c r="KA772" s="4"/>
      <c r="KB772" s="4"/>
      <c r="KC772" s="4"/>
      <c r="KD772" s="4"/>
      <c r="KE772" s="4"/>
      <c r="KF772" s="4"/>
      <c r="KG772" s="4"/>
      <c r="KH772" s="4"/>
      <c r="KI772" s="4"/>
      <c r="KJ772" s="4"/>
      <c r="KK772" s="4"/>
      <c r="KL772" s="4"/>
      <c r="KM772" s="4"/>
      <c r="KN772" s="4"/>
    </row>
    <row r="773" spans="1:300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  <c r="JW773" s="4"/>
      <c r="JX773" s="4"/>
      <c r="JY773" s="4"/>
      <c r="JZ773" s="4"/>
      <c r="KA773" s="4"/>
      <c r="KB773" s="4"/>
      <c r="KC773" s="4"/>
      <c r="KD773" s="4"/>
      <c r="KE773" s="4"/>
      <c r="KF773" s="4"/>
      <c r="KG773" s="4"/>
      <c r="KH773" s="4"/>
      <c r="KI773" s="4"/>
      <c r="KJ773" s="4"/>
      <c r="KK773" s="4"/>
      <c r="KL773" s="4"/>
      <c r="KM773" s="4"/>
      <c r="KN773" s="4"/>
    </row>
    <row r="774" spans="1:300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  <c r="JW774" s="4"/>
      <c r="JX774" s="4"/>
      <c r="JY774" s="4"/>
      <c r="JZ774" s="4"/>
      <c r="KA774" s="4"/>
      <c r="KB774" s="4"/>
      <c r="KC774" s="4"/>
      <c r="KD774" s="4"/>
      <c r="KE774" s="4"/>
      <c r="KF774" s="4"/>
      <c r="KG774" s="4"/>
      <c r="KH774" s="4"/>
      <c r="KI774" s="4"/>
      <c r="KJ774" s="4"/>
      <c r="KK774" s="4"/>
      <c r="KL774" s="4"/>
      <c r="KM774" s="4"/>
      <c r="KN774" s="4"/>
    </row>
    <row r="775" spans="1:300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  <c r="JW775" s="4"/>
      <c r="JX775" s="4"/>
      <c r="JY775" s="4"/>
      <c r="JZ775" s="4"/>
      <c r="KA775" s="4"/>
      <c r="KB775" s="4"/>
      <c r="KC775" s="4"/>
      <c r="KD775" s="4"/>
      <c r="KE775" s="4"/>
      <c r="KF775" s="4"/>
      <c r="KG775" s="4"/>
      <c r="KH775" s="4"/>
      <c r="KI775" s="4"/>
      <c r="KJ775" s="4"/>
      <c r="KK775" s="4"/>
      <c r="KL775" s="4"/>
      <c r="KM775" s="4"/>
      <c r="KN775" s="4"/>
    </row>
    <row r="776" spans="1:300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  <c r="JW776" s="4"/>
      <c r="JX776" s="4"/>
      <c r="JY776" s="4"/>
      <c r="JZ776" s="4"/>
      <c r="KA776" s="4"/>
      <c r="KB776" s="4"/>
      <c r="KC776" s="4"/>
      <c r="KD776" s="4"/>
      <c r="KE776" s="4"/>
      <c r="KF776" s="4"/>
      <c r="KG776" s="4"/>
      <c r="KH776" s="4"/>
      <c r="KI776" s="4"/>
      <c r="KJ776" s="4"/>
      <c r="KK776" s="4"/>
      <c r="KL776" s="4"/>
      <c r="KM776" s="4"/>
      <c r="KN776" s="4"/>
    </row>
    <row r="777" spans="1:300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  <c r="JW777" s="4"/>
      <c r="JX777" s="4"/>
      <c r="JY777" s="4"/>
      <c r="JZ777" s="4"/>
      <c r="KA777" s="4"/>
      <c r="KB777" s="4"/>
      <c r="KC777" s="4"/>
      <c r="KD777" s="4"/>
      <c r="KE777" s="4"/>
      <c r="KF777" s="4"/>
      <c r="KG777" s="4"/>
      <c r="KH777" s="4"/>
      <c r="KI777" s="4"/>
      <c r="KJ777" s="4"/>
      <c r="KK777" s="4"/>
      <c r="KL777" s="4"/>
      <c r="KM777" s="4"/>
      <c r="KN777" s="4"/>
    </row>
    <row r="778" spans="1:300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  <c r="JW778" s="4"/>
      <c r="JX778" s="4"/>
      <c r="JY778" s="4"/>
      <c r="JZ778" s="4"/>
      <c r="KA778" s="4"/>
      <c r="KB778" s="4"/>
      <c r="KC778" s="4"/>
      <c r="KD778" s="4"/>
      <c r="KE778" s="4"/>
      <c r="KF778" s="4"/>
      <c r="KG778" s="4"/>
      <c r="KH778" s="4"/>
      <c r="KI778" s="4"/>
      <c r="KJ778" s="4"/>
      <c r="KK778" s="4"/>
      <c r="KL778" s="4"/>
      <c r="KM778" s="4"/>
      <c r="KN778" s="4"/>
    </row>
    <row r="779" spans="1:300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  <c r="JW779" s="4"/>
      <c r="JX779" s="4"/>
      <c r="JY779" s="4"/>
      <c r="JZ779" s="4"/>
      <c r="KA779" s="4"/>
      <c r="KB779" s="4"/>
      <c r="KC779" s="4"/>
      <c r="KD779" s="4"/>
      <c r="KE779" s="4"/>
      <c r="KF779" s="4"/>
      <c r="KG779" s="4"/>
      <c r="KH779" s="4"/>
      <c r="KI779" s="4"/>
      <c r="KJ779" s="4"/>
      <c r="KK779" s="4"/>
      <c r="KL779" s="4"/>
      <c r="KM779" s="4"/>
      <c r="KN779" s="4"/>
    </row>
    <row r="780" spans="1:30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  <c r="JW780" s="4"/>
      <c r="JX780" s="4"/>
      <c r="JY780" s="4"/>
      <c r="JZ780" s="4"/>
      <c r="KA780" s="4"/>
      <c r="KB780" s="4"/>
      <c r="KC780" s="4"/>
      <c r="KD780" s="4"/>
      <c r="KE780" s="4"/>
      <c r="KF780" s="4"/>
      <c r="KG780" s="4"/>
      <c r="KH780" s="4"/>
      <c r="KI780" s="4"/>
      <c r="KJ780" s="4"/>
      <c r="KK780" s="4"/>
      <c r="KL780" s="4"/>
      <c r="KM780" s="4"/>
      <c r="KN780" s="4"/>
    </row>
    <row r="781" spans="1:300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  <c r="JW781" s="4"/>
      <c r="JX781" s="4"/>
      <c r="JY781" s="4"/>
      <c r="JZ781" s="4"/>
      <c r="KA781" s="4"/>
      <c r="KB781" s="4"/>
      <c r="KC781" s="4"/>
      <c r="KD781" s="4"/>
      <c r="KE781" s="4"/>
      <c r="KF781" s="4"/>
      <c r="KG781" s="4"/>
      <c r="KH781" s="4"/>
      <c r="KI781" s="4"/>
      <c r="KJ781" s="4"/>
      <c r="KK781" s="4"/>
      <c r="KL781" s="4"/>
      <c r="KM781" s="4"/>
      <c r="KN781" s="4"/>
    </row>
    <row r="782" spans="1:300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  <c r="JW782" s="4"/>
      <c r="JX782" s="4"/>
      <c r="JY782" s="4"/>
      <c r="JZ782" s="4"/>
      <c r="KA782" s="4"/>
      <c r="KB782" s="4"/>
      <c r="KC782" s="4"/>
      <c r="KD782" s="4"/>
      <c r="KE782" s="4"/>
      <c r="KF782" s="4"/>
      <c r="KG782" s="4"/>
      <c r="KH782" s="4"/>
      <c r="KI782" s="4"/>
      <c r="KJ782" s="4"/>
      <c r="KK782" s="4"/>
      <c r="KL782" s="4"/>
      <c r="KM782" s="4"/>
      <c r="KN782" s="4"/>
    </row>
    <row r="783" spans="1:300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  <c r="JW783" s="4"/>
      <c r="JX783" s="4"/>
      <c r="JY783" s="4"/>
      <c r="JZ783" s="4"/>
      <c r="KA783" s="4"/>
      <c r="KB783" s="4"/>
      <c r="KC783" s="4"/>
      <c r="KD783" s="4"/>
      <c r="KE783" s="4"/>
      <c r="KF783" s="4"/>
      <c r="KG783" s="4"/>
      <c r="KH783" s="4"/>
      <c r="KI783" s="4"/>
      <c r="KJ783" s="4"/>
      <c r="KK783" s="4"/>
      <c r="KL783" s="4"/>
      <c r="KM783" s="4"/>
      <c r="KN783" s="4"/>
    </row>
    <row r="784" spans="1:300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  <c r="JW784" s="4"/>
      <c r="JX784" s="4"/>
      <c r="JY784" s="4"/>
      <c r="JZ784" s="4"/>
      <c r="KA784" s="4"/>
      <c r="KB784" s="4"/>
      <c r="KC784" s="4"/>
      <c r="KD784" s="4"/>
      <c r="KE784" s="4"/>
      <c r="KF784" s="4"/>
      <c r="KG784" s="4"/>
      <c r="KH784" s="4"/>
      <c r="KI784" s="4"/>
      <c r="KJ784" s="4"/>
      <c r="KK784" s="4"/>
      <c r="KL784" s="4"/>
      <c r="KM784" s="4"/>
      <c r="KN784" s="4"/>
    </row>
    <row r="785" spans="1:300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  <c r="JW785" s="4"/>
      <c r="JX785" s="4"/>
      <c r="JY785" s="4"/>
      <c r="JZ785" s="4"/>
      <c r="KA785" s="4"/>
      <c r="KB785" s="4"/>
      <c r="KC785" s="4"/>
      <c r="KD785" s="4"/>
      <c r="KE785" s="4"/>
      <c r="KF785" s="4"/>
      <c r="KG785" s="4"/>
      <c r="KH785" s="4"/>
      <c r="KI785" s="4"/>
      <c r="KJ785" s="4"/>
      <c r="KK785" s="4"/>
      <c r="KL785" s="4"/>
      <c r="KM785" s="4"/>
      <c r="KN785" s="4"/>
    </row>
    <row r="786" spans="1:300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  <c r="JW786" s="4"/>
      <c r="JX786" s="4"/>
      <c r="JY786" s="4"/>
      <c r="JZ786" s="4"/>
      <c r="KA786" s="4"/>
      <c r="KB786" s="4"/>
      <c r="KC786" s="4"/>
      <c r="KD786" s="4"/>
      <c r="KE786" s="4"/>
      <c r="KF786" s="4"/>
      <c r="KG786" s="4"/>
      <c r="KH786" s="4"/>
      <c r="KI786" s="4"/>
      <c r="KJ786" s="4"/>
      <c r="KK786" s="4"/>
      <c r="KL786" s="4"/>
      <c r="KM786" s="4"/>
      <c r="KN786" s="4"/>
    </row>
    <row r="787" spans="1:300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  <c r="JW787" s="4"/>
      <c r="JX787" s="4"/>
      <c r="JY787" s="4"/>
      <c r="JZ787" s="4"/>
      <c r="KA787" s="4"/>
      <c r="KB787" s="4"/>
      <c r="KC787" s="4"/>
      <c r="KD787" s="4"/>
      <c r="KE787" s="4"/>
      <c r="KF787" s="4"/>
      <c r="KG787" s="4"/>
      <c r="KH787" s="4"/>
      <c r="KI787" s="4"/>
      <c r="KJ787" s="4"/>
      <c r="KK787" s="4"/>
      <c r="KL787" s="4"/>
      <c r="KM787" s="4"/>
      <c r="KN787" s="4"/>
    </row>
    <row r="788" spans="1:300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  <c r="JW788" s="4"/>
      <c r="JX788" s="4"/>
      <c r="JY788" s="4"/>
      <c r="JZ788" s="4"/>
      <c r="KA788" s="4"/>
      <c r="KB788" s="4"/>
      <c r="KC788" s="4"/>
      <c r="KD788" s="4"/>
      <c r="KE788" s="4"/>
      <c r="KF788" s="4"/>
      <c r="KG788" s="4"/>
      <c r="KH788" s="4"/>
      <c r="KI788" s="4"/>
      <c r="KJ788" s="4"/>
      <c r="KK788" s="4"/>
      <c r="KL788" s="4"/>
      <c r="KM788" s="4"/>
      <c r="KN788" s="4"/>
    </row>
    <row r="789" spans="1:300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  <c r="JW789" s="4"/>
      <c r="JX789" s="4"/>
      <c r="JY789" s="4"/>
      <c r="JZ789" s="4"/>
      <c r="KA789" s="4"/>
      <c r="KB789" s="4"/>
      <c r="KC789" s="4"/>
      <c r="KD789" s="4"/>
      <c r="KE789" s="4"/>
      <c r="KF789" s="4"/>
      <c r="KG789" s="4"/>
      <c r="KH789" s="4"/>
      <c r="KI789" s="4"/>
      <c r="KJ789" s="4"/>
      <c r="KK789" s="4"/>
      <c r="KL789" s="4"/>
      <c r="KM789" s="4"/>
      <c r="KN789" s="4"/>
    </row>
    <row r="790" spans="1:30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  <c r="JW790" s="4"/>
      <c r="JX790" s="4"/>
      <c r="JY790" s="4"/>
      <c r="JZ790" s="4"/>
      <c r="KA790" s="4"/>
      <c r="KB790" s="4"/>
      <c r="KC790" s="4"/>
      <c r="KD790" s="4"/>
      <c r="KE790" s="4"/>
      <c r="KF790" s="4"/>
      <c r="KG790" s="4"/>
      <c r="KH790" s="4"/>
      <c r="KI790" s="4"/>
      <c r="KJ790" s="4"/>
      <c r="KK790" s="4"/>
      <c r="KL790" s="4"/>
      <c r="KM790" s="4"/>
      <c r="KN790" s="4"/>
    </row>
    <row r="791" spans="1:300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  <c r="JW791" s="4"/>
      <c r="JX791" s="4"/>
      <c r="JY791" s="4"/>
      <c r="JZ791" s="4"/>
      <c r="KA791" s="4"/>
      <c r="KB791" s="4"/>
      <c r="KC791" s="4"/>
      <c r="KD791" s="4"/>
      <c r="KE791" s="4"/>
      <c r="KF791" s="4"/>
      <c r="KG791" s="4"/>
      <c r="KH791" s="4"/>
      <c r="KI791" s="4"/>
      <c r="KJ791" s="4"/>
      <c r="KK791" s="4"/>
      <c r="KL791" s="4"/>
      <c r="KM791" s="4"/>
      <c r="KN791" s="4"/>
    </row>
    <row r="792" spans="1:300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  <c r="JW792" s="4"/>
      <c r="JX792" s="4"/>
      <c r="JY792" s="4"/>
      <c r="JZ792" s="4"/>
      <c r="KA792" s="4"/>
      <c r="KB792" s="4"/>
      <c r="KC792" s="4"/>
      <c r="KD792" s="4"/>
      <c r="KE792" s="4"/>
      <c r="KF792" s="4"/>
      <c r="KG792" s="4"/>
      <c r="KH792" s="4"/>
      <c r="KI792" s="4"/>
      <c r="KJ792" s="4"/>
      <c r="KK792" s="4"/>
      <c r="KL792" s="4"/>
      <c r="KM792" s="4"/>
      <c r="KN792" s="4"/>
    </row>
    <row r="793" spans="1:300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  <c r="JW793" s="4"/>
      <c r="JX793" s="4"/>
      <c r="JY793" s="4"/>
      <c r="JZ793" s="4"/>
      <c r="KA793" s="4"/>
      <c r="KB793" s="4"/>
      <c r="KC793" s="4"/>
      <c r="KD793" s="4"/>
      <c r="KE793" s="4"/>
      <c r="KF793" s="4"/>
      <c r="KG793" s="4"/>
      <c r="KH793" s="4"/>
      <c r="KI793" s="4"/>
      <c r="KJ793" s="4"/>
      <c r="KK793" s="4"/>
      <c r="KL793" s="4"/>
      <c r="KM793" s="4"/>
      <c r="KN793" s="4"/>
    </row>
    <row r="794" spans="1:300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  <c r="JW794" s="4"/>
      <c r="JX794" s="4"/>
      <c r="JY794" s="4"/>
      <c r="JZ794" s="4"/>
      <c r="KA794" s="4"/>
      <c r="KB794" s="4"/>
      <c r="KC794" s="4"/>
      <c r="KD794" s="4"/>
      <c r="KE794" s="4"/>
      <c r="KF794" s="4"/>
      <c r="KG794" s="4"/>
      <c r="KH794" s="4"/>
      <c r="KI794" s="4"/>
      <c r="KJ794" s="4"/>
      <c r="KK794" s="4"/>
      <c r="KL794" s="4"/>
      <c r="KM794" s="4"/>
      <c r="KN794" s="4"/>
    </row>
    <row r="795" spans="1:300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  <c r="JW795" s="4"/>
      <c r="JX795" s="4"/>
      <c r="JY795" s="4"/>
      <c r="JZ795" s="4"/>
      <c r="KA795" s="4"/>
      <c r="KB795" s="4"/>
      <c r="KC795" s="4"/>
      <c r="KD795" s="4"/>
      <c r="KE795" s="4"/>
      <c r="KF795" s="4"/>
      <c r="KG795" s="4"/>
      <c r="KH795" s="4"/>
      <c r="KI795" s="4"/>
      <c r="KJ795" s="4"/>
      <c r="KK795" s="4"/>
      <c r="KL795" s="4"/>
      <c r="KM795" s="4"/>
      <c r="KN795" s="4"/>
    </row>
    <row r="796" spans="1:300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  <c r="JW796" s="4"/>
      <c r="JX796" s="4"/>
      <c r="JY796" s="4"/>
      <c r="JZ796" s="4"/>
      <c r="KA796" s="4"/>
      <c r="KB796" s="4"/>
      <c r="KC796" s="4"/>
      <c r="KD796" s="4"/>
      <c r="KE796" s="4"/>
      <c r="KF796" s="4"/>
      <c r="KG796" s="4"/>
      <c r="KH796" s="4"/>
      <c r="KI796" s="4"/>
      <c r="KJ796" s="4"/>
      <c r="KK796" s="4"/>
      <c r="KL796" s="4"/>
      <c r="KM796" s="4"/>
      <c r="KN796" s="4"/>
    </row>
    <row r="797" spans="1:300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  <c r="JW797" s="4"/>
      <c r="JX797" s="4"/>
      <c r="JY797" s="4"/>
      <c r="JZ797" s="4"/>
      <c r="KA797" s="4"/>
      <c r="KB797" s="4"/>
      <c r="KC797" s="4"/>
      <c r="KD797" s="4"/>
      <c r="KE797" s="4"/>
      <c r="KF797" s="4"/>
      <c r="KG797" s="4"/>
      <c r="KH797" s="4"/>
      <c r="KI797" s="4"/>
      <c r="KJ797" s="4"/>
      <c r="KK797" s="4"/>
      <c r="KL797" s="4"/>
      <c r="KM797" s="4"/>
      <c r="KN797" s="4"/>
    </row>
    <row r="798" spans="1:300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  <c r="JW798" s="4"/>
      <c r="JX798" s="4"/>
      <c r="JY798" s="4"/>
      <c r="JZ798" s="4"/>
      <c r="KA798" s="4"/>
      <c r="KB798" s="4"/>
      <c r="KC798" s="4"/>
      <c r="KD798" s="4"/>
      <c r="KE798" s="4"/>
      <c r="KF798" s="4"/>
      <c r="KG798" s="4"/>
      <c r="KH798" s="4"/>
      <c r="KI798" s="4"/>
      <c r="KJ798" s="4"/>
      <c r="KK798" s="4"/>
      <c r="KL798" s="4"/>
      <c r="KM798" s="4"/>
      <c r="KN798" s="4"/>
    </row>
    <row r="799" spans="1:300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  <c r="JW799" s="4"/>
      <c r="JX799" s="4"/>
      <c r="JY799" s="4"/>
      <c r="JZ799" s="4"/>
      <c r="KA799" s="4"/>
      <c r="KB799" s="4"/>
      <c r="KC799" s="4"/>
      <c r="KD799" s="4"/>
      <c r="KE799" s="4"/>
      <c r="KF799" s="4"/>
      <c r="KG799" s="4"/>
      <c r="KH799" s="4"/>
      <c r="KI799" s="4"/>
      <c r="KJ799" s="4"/>
      <c r="KK799" s="4"/>
      <c r="KL799" s="4"/>
      <c r="KM799" s="4"/>
      <c r="KN799" s="4"/>
    </row>
    <row r="800" spans="1:3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  <c r="JW800" s="4"/>
      <c r="JX800" s="4"/>
      <c r="JY800" s="4"/>
      <c r="JZ800" s="4"/>
      <c r="KA800" s="4"/>
      <c r="KB800" s="4"/>
      <c r="KC800" s="4"/>
      <c r="KD800" s="4"/>
      <c r="KE800" s="4"/>
      <c r="KF800" s="4"/>
      <c r="KG800" s="4"/>
      <c r="KH800" s="4"/>
      <c r="KI800" s="4"/>
      <c r="KJ800" s="4"/>
      <c r="KK800" s="4"/>
      <c r="KL800" s="4"/>
      <c r="KM800" s="4"/>
      <c r="KN800" s="4"/>
    </row>
    <row r="801" spans="1:300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  <c r="JW801" s="4"/>
      <c r="JX801" s="4"/>
      <c r="JY801" s="4"/>
      <c r="JZ801" s="4"/>
      <c r="KA801" s="4"/>
      <c r="KB801" s="4"/>
      <c r="KC801" s="4"/>
      <c r="KD801" s="4"/>
      <c r="KE801" s="4"/>
      <c r="KF801" s="4"/>
      <c r="KG801" s="4"/>
      <c r="KH801" s="4"/>
      <c r="KI801" s="4"/>
      <c r="KJ801" s="4"/>
      <c r="KK801" s="4"/>
      <c r="KL801" s="4"/>
      <c r="KM801" s="4"/>
      <c r="KN801" s="4"/>
    </row>
    <row r="802" spans="1:300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  <c r="JW802" s="4"/>
      <c r="JX802" s="4"/>
      <c r="JY802" s="4"/>
      <c r="JZ802" s="4"/>
      <c r="KA802" s="4"/>
      <c r="KB802" s="4"/>
      <c r="KC802" s="4"/>
      <c r="KD802" s="4"/>
      <c r="KE802" s="4"/>
      <c r="KF802" s="4"/>
      <c r="KG802" s="4"/>
      <c r="KH802" s="4"/>
      <c r="KI802" s="4"/>
      <c r="KJ802" s="4"/>
      <c r="KK802" s="4"/>
      <c r="KL802" s="4"/>
      <c r="KM802" s="4"/>
      <c r="KN802" s="4"/>
    </row>
    <row r="803" spans="1:300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  <c r="JW803" s="4"/>
      <c r="JX803" s="4"/>
      <c r="JY803" s="4"/>
      <c r="JZ803" s="4"/>
      <c r="KA803" s="4"/>
      <c r="KB803" s="4"/>
      <c r="KC803" s="4"/>
      <c r="KD803" s="4"/>
      <c r="KE803" s="4"/>
      <c r="KF803" s="4"/>
      <c r="KG803" s="4"/>
      <c r="KH803" s="4"/>
      <c r="KI803" s="4"/>
      <c r="KJ803" s="4"/>
      <c r="KK803" s="4"/>
      <c r="KL803" s="4"/>
      <c r="KM803" s="4"/>
      <c r="KN803" s="4"/>
    </row>
    <row r="804" spans="1:300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  <c r="JW804" s="4"/>
      <c r="JX804" s="4"/>
      <c r="JY804" s="4"/>
      <c r="JZ804" s="4"/>
      <c r="KA804" s="4"/>
      <c r="KB804" s="4"/>
      <c r="KC804" s="4"/>
      <c r="KD804" s="4"/>
      <c r="KE804" s="4"/>
      <c r="KF804" s="4"/>
      <c r="KG804" s="4"/>
      <c r="KH804" s="4"/>
      <c r="KI804" s="4"/>
      <c r="KJ804" s="4"/>
      <c r="KK804" s="4"/>
      <c r="KL804" s="4"/>
      <c r="KM804" s="4"/>
      <c r="KN804" s="4"/>
    </row>
    <row r="805" spans="1:300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  <c r="JW805" s="4"/>
      <c r="JX805" s="4"/>
      <c r="JY805" s="4"/>
      <c r="JZ805" s="4"/>
      <c r="KA805" s="4"/>
      <c r="KB805" s="4"/>
      <c r="KC805" s="4"/>
      <c r="KD805" s="4"/>
      <c r="KE805" s="4"/>
      <c r="KF805" s="4"/>
      <c r="KG805" s="4"/>
      <c r="KH805" s="4"/>
      <c r="KI805" s="4"/>
      <c r="KJ805" s="4"/>
      <c r="KK805" s="4"/>
      <c r="KL805" s="4"/>
      <c r="KM805" s="4"/>
      <c r="KN805" s="4"/>
    </row>
    <row r="806" spans="1:300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  <c r="JW806" s="4"/>
      <c r="JX806" s="4"/>
      <c r="JY806" s="4"/>
      <c r="JZ806" s="4"/>
      <c r="KA806" s="4"/>
      <c r="KB806" s="4"/>
      <c r="KC806" s="4"/>
      <c r="KD806" s="4"/>
      <c r="KE806" s="4"/>
      <c r="KF806" s="4"/>
      <c r="KG806" s="4"/>
      <c r="KH806" s="4"/>
      <c r="KI806" s="4"/>
      <c r="KJ806" s="4"/>
      <c r="KK806" s="4"/>
      <c r="KL806" s="4"/>
      <c r="KM806" s="4"/>
      <c r="KN806" s="4"/>
    </row>
    <row r="807" spans="1:300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  <c r="JW807" s="4"/>
      <c r="JX807" s="4"/>
      <c r="JY807" s="4"/>
      <c r="JZ807" s="4"/>
      <c r="KA807" s="4"/>
      <c r="KB807" s="4"/>
      <c r="KC807" s="4"/>
      <c r="KD807" s="4"/>
      <c r="KE807" s="4"/>
      <c r="KF807" s="4"/>
      <c r="KG807" s="4"/>
      <c r="KH807" s="4"/>
      <c r="KI807" s="4"/>
      <c r="KJ807" s="4"/>
      <c r="KK807" s="4"/>
      <c r="KL807" s="4"/>
      <c r="KM807" s="4"/>
      <c r="KN807" s="4"/>
    </row>
    <row r="808" spans="1:300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  <c r="JW808" s="4"/>
      <c r="JX808" s="4"/>
      <c r="JY808" s="4"/>
      <c r="JZ808" s="4"/>
      <c r="KA808" s="4"/>
      <c r="KB808" s="4"/>
      <c r="KC808" s="4"/>
      <c r="KD808" s="4"/>
      <c r="KE808" s="4"/>
      <c r="KF808" s="4"/>
      <c r="KG808" s="4"/>
      <c r="KH808" s="4"/>
      <c r="KI808" s="4"/>
      <c r="KJ808" s="4"/>
      <c r="KK808" s="4"/>
      <c r="KL808" s="4"/>
      <c r="KM808" s="4"/>
      <c r="KN808" s="4"/>
    </row>
    <row r="809" spans="1:300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  <c r="JW809" s="4"/>
      <c r="JX809" s="4"/>
      <c r="JY809" s="4"/>
      <c r="JZ809" s="4"/>
      <c r="KA809" s="4"/>
      <c r="KB809" s="4"/>
      <c r="KC809" s="4"/>
      <c r="KD809" s="4"/>
      <c r="KE809" s="4"/>
      <c r="KF809" s="4"/>
      <c r="KG809" s="4"/>
      <c r="KH809" s="4"/>
      <c r="KI809" s="4"/>
      <c r="KJ809" s="4"/>
      <c r="KK809" s="4"/>
      <c r="KL809" s="4"/>
      <c r="KM809" s="4"/>
      <c r="KN809" s="4"/>
    </row>
    <row r="810" spans="1:30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  <c r="JW810" s="4"/>
      <c r="JX810" s="4"/>
      <c r="JY810" s="4"/>
      <c r="JZ810" s="4"/>
      <c r="KA810" s="4"/>
      <c r="KB810" s="4"/>
      <c r="KC810" s="4"/>
      <c r="KD810" s="4"/>
      <c r="KE810" s="4"/>
      <c r="KF810" s="4"/>
      <c r="KG810" s="4"/>
      <c r="KH810" s="4"/>
      <c r="KI810" s="4"/>
      <c r="KJ810" s="4"/>
      <c r="KK810" s="4"/>
      <c r="KL810" s="4"/>
      <c r="KM810" s="4"/>
      <c r="KN810" s="4"/>
    </row>
    <row r="811" spans="1:300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  <c r="JW811" s="4"/>
      <c r="JX811" s="4"/>
      <c r="JY811" s="4"/>
      <c r="JZ811" s="4"/>
      <c r="KA811" s="4"/>
      <c r="KB811" s="4"/>
      <c r="KC811" s="4"/>
      <c r="KD811" s="4"/>
      <c r="KE811" s="4"/>
      <c r="KF811" s="4"/>
      <c r="KG811" s="4"/>
      <c r="KH811" s="4"/>
      <c r="KI811" s="4"/>
      <c r="KJ811" s="4"/>
      <c r="KK811" s="4"/>
      <c r="KL811" s="4"/>
      <c r="KM811" s="4"/>
      <c r="KN811" s="4"/>
    </row>
    <row r="812" spans="1:300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  <c r="JW812" s="4"/>
      <c r="JX812" s="4"/>
      <c r="JY812" s="4"/>
      <c r="JZ812" s="4"/>
      <c r="KA812" s="4"/>
      <c r="KB812" s="4"/>
      <c r="KC812" s="4"/>
      <c r="KD812" s="4"/>
      <c r="KE812" s="4"/>
      <c r="KF812" s="4"/>
      <c r="KG812" s="4"/>
      <c r="KH812" s="4"/>
      <c r="KI812" s="4"/>
      <c r="KJ812" s="4"/>
      <c r="KK812" s="4"/>
      <c r="KL812" s="4"/>
      <c r="KM812" s="4"/>
      <c r="KN812" s="4"/>
    </row>
    <row r="813" spans="1:300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  <c r="JW813" s="4"/>
      <c r="JX813" s="4"/>
      <c r="JY813" s="4"/>
      <c r="JZ813" s="4"/>
      <c r="KA813" s="4"/>
      <c r="KB813" s="4"/>
      <c r="KC813" s="4"/>
      <c r="KD813" s="4"/>
      <c r="KE813" s="4"/>
      <c r="KF813" s="4"/>
      <c r="KG813" s="4"/>
      <c r="KH813" s="4"/>
      <c r="KI813" s="4"/>
      <c r="KJ813" s="4"/>
      <c r="KK813" s="4"/>
      <c r="KL813" s="4"/>
      <c r="KM813" s="4"/>
      <c r="KN813" s="4"/>
    </row>
    <row r="814" spans="1:300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  <c r="JW814" s="4"/>
      <c r="JX814" s="4"/>
      <c r="JY814" s="4"/>
      <c r="JZ814" s="4"/>
      <c r="KA814" s="4"/>
      <c r="KB814" s="4"/>
      <c r="KC814" s="4"/>
      <c r="KD814" s="4"/>
      <c r="KE814" s="4"/>
      <c r="KF814" s="4"/>
      <c r="KG814" s="4"/>
      <c r="KH814" s="4"/>
      <c r="KI814" s="4"/>
      <c r="KJ814" s="4"/>
      <c r="KK814" s="4"/>
      <c r="KL814" s="4"/>
      <c r="KM814" s="4"/>
      <c r="KN814" s="4"/>
    </row>
    <row r="815" spans="1:300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  <c r="JW815" s="4"/>
      <c r="JX815" s="4"/>
      <c r="JY815" s="4"/>
      <c r="JZ815" s="4"/>
      <c r="KA815" s="4"/>
      <c r="KB815" s="4"/>
      <c r="KC815" s="4"/>
      <c r="KD815" s="4"/>
      <c r="KE815" s="4"/>
      <c r="KF815" s="4"/>
      <c r="KG815" s="4"/>
      <c r="KH815" s="4"/>
      <c r="KI815" s="4"/>
      <c r="KJ815" s="4"/>
      <c r="KK815" s="4"/>
      <c r="KL815" s="4"/>
      <c r="KM815" s="4"/>
      <c r="KN815" s="4"/>
    </row>
    <row r="816" spans="1:300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  <c r="JW816" s="4"/>
      <c r="JX816" s="4"/>
      <c r="JY816" s="4"/>
      <c r="JZ816" s="4"/>
      <c r="KA816" s="4"/>
      <c r="KB816" s="4"/>
      <c r="KC816" s="4"/>
      <c r="KD816" s="4"/>
      <c r="KE816" s="4"/>
      <c r="KF816" s="4"/>
      <c r="KG816" s="4"/>
      <c r="KH816" s="4"/>
      <c r="KI816" s="4"/>
      <c r="KJ816" s="4"/>
      <c r="KK816" s="4"/>
      <c r="KL816" s="4"/>
      <c r="KM816" s="4"/>
      <c r="KN816" s="4"/>
    </row>
    <row r="817" spans="1:300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  <c r="JW817" s="4"/>
      <c r="JX817" s="4"/>
      <c r="JY817" s="4"/>
      <c r="JZ817" s="4"/>
      <c r="KA817" s="4"/>
      <c r="KB817" s="4"/>
      <c r="KC817" s="4"/>
      <c r="KD817" s="4"/>
      <c r="KE817" s="4"/>
      <c r="KF817" s="4"/>
      <c r="KG817" s="4"/>
      <c r="KH817" s="4"/>
      <c r="KI817" s="4"/>
      <c r="KJ817" s="4"/>
      <c r="KK817" s="4"/>
      <c r="KL817" s="4"/>
      <c r="KM817" s="4"/>
      <c r="KN817" s="4"/>
    </row>
    <row r="818" spans="1:300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  <c r="JW818" s="4"/>
      <c r="JX818" s="4"/>
      <c r="JY818" s="4"/>
      <c r="JZ818" s="4"/>
      <c r="KA818" s="4"/>
      <c r="KB818" s="4"/>
      <c r="KC818" s="4"/>
      <c r="KD818" s="4"/>
      <c r="KE818" s="4"/>
      <c r="KF818" s="4"/>
      <c r="KG818" s="4"/>
      <c r="KH818" s="4"/>
      <c r="KI818" s="4"/>
      <c r="KJ818" s="4"/>
      <c r="KK818" s="4"/>
      <c r="KL818" s="4"/>
      <c r="KM818" s="4"/>
      <c r="KN818" s="4"/>
    </row>
    <row r="819" spans="1:300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  <c r="JW819" s="4"/>
      <c r="JX819" s="4"/>
      <c r="JY819" s="4"/>
      <c r="JZ819" s="4"/>
      <c r="KA819" s="4"/>
      <c r="KB819" s="4"/>
      <c r="KC819" s="4"/>
      <c r="KD819" s="4"/>
      <c r="KE819" s="4"/>
      <c r="KF819" s="4"/>
      <c r="KG819" s="4"/>
      <c r="KH819" s="4"/>
      <c r="KI819" s="4"/>
      <c r="KJ819" s="4"/>
      <c r="KK819" s="4"/>
      <c r="KL819" s="4"/>
      <c r="KM819" s="4"/>
      <c r="KN819" s="4"/>
    </row>
    <row r="820" spans="1:30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  <c r="JW820" s="4"/>
      <c r="JX820" s="4"/>
      <c r="JY820" s="4"/>
      <c r="JZ820" s="4"/>
      <c r="KA820" s="4"/>
      <c r="KB820" s="4"/>
      <c r="KC820" s="4"/>
      <c r="KD820" s="4"/>
      <c r="KE820" s="4"/>
      <c r="KF820" s="4"/>
      <c r="KG820" s="4"/>
      <c r="KH820" s="4"/>
      <c r="KI820" s="4"/>
      <c r="KJ820" s="4"/>
      <c r="KK820" s="4"/>
      <c r="KL820" s="4"/>
      <c r="KM820" s="4"/>
      <c r="KN820" s="4"/>
    </row>
    <row r="821" spans="1:300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  <c r="JW821" s="4"/>
      <c r="JX821" s="4"/>
      <c r="JY821" s="4"/>
      <c r="JZ821" s="4"/>
      <c r="KA821" s="4"/>
      <c r="KB821" s="4"/>
      <c r="KC821" s="4"/>
      <c r="KD821" s="4"/>
      <c r="KE821" s="4"/>
      <c r="KF821" s="4"/>
      <c r="KG821" s="4"/>
      <c r="KH821" s="4"/>
      <c r="KI821" s="4"/>
      <c r="KJ821" s="4"/>
      <c r="KK821" s="4"/>
      <c r="KL821" s="4"/>
      <c r="KM821" s="4"/>
      <c r="KN821" s="4"/>
    </row>
    <row r="822" spans="1:300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  <c r="JW822" s="4"/>
      <c r="JX822" s="4"/>
      <c r="JY822" s="4"/>
      <c r="JZ822" s="4"/>
      <c r="KA822" s="4"/>
      <c r="KB822" s="4"/>
      <c r="KC822" s="4"/>
      <c r="KD822" s="4"/>
      <c r="KE822" s="4"/>
      <c r="KF822" s="4"/>
      <c r="KG822" s="4"/>
      <c r="KH822" s="4"/>
      <c r="KI822" s="4"/>
      <c r="KJ822" s="4"/>
      <c r="KK822" s="4"/>
      <c r="KL822" s="4"/>
      <c r="KM822" s="4"/>
      <c r="KN822" s="4"/>
    </row>
    <row r="823" spans="1:300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  <c r="JW823" s="4"/>
      <c r="JX823" s="4"/>
      <c r="JY823" s="4"/>
      <c r="JZ823" s="4"/>
      <c r="KA823" s="4"/>
      <c r="KB823" s="4"/>
      <c r="KC823" s="4"/>
      <c r="KD823" s="4"/>
      <c r="KE823" s="4"/>
      <c r="KF823" s="4"/>
      <c r="KG823" s="4"/>
      <c r="KH823" s="4"/>
      <c r="KI823" s="4"/>
      <c r="KJ823" s="4"/>
      <c r="KK823" s="4"/>
      <c r="KL823" s="4"/>
      <c r="KM823" s="4"/>
      <c r="KN823" s="4"/>
    </row>
    <row r="824" spans="1:300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  <c r="JW824" s="4"/>
      <c r="JX824" s="4"/>
      <c r="JY824" s="4"/>
      <c r="JZ824" s="4"/>
      <c r="KA824" s="4"/>
      <c r="KB824" s="4"/>
      <c r="KC824" s="4"/>
      <c r="KD824" s="4"/>
      <c r="KE824" s="4"/>
      <c r="KF824" s="4"/>
      <c r="KG824" s="4"/>
      <c r="KH824" s="4"/>
      <c r="KI824" s="4"/>
      <c r="KJ824" s="4"/>
      <c r="KK824" s="4"/>
      <c r="KL824" s="4"/>
      <c r="KM824" s="4"/>
      <c r="KN824" s="4"/>
    </row>
    <row r="825" spans="1:300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  <c r="JW825" s="4"/>
      <c r="JX825" s="4"/>
      <c r="JY825" s="4"/>
      <c r="JZ825" s="4"/>
      <c r="KA825" s="4"/>
      <c r="KB825" s="4"/>
      <c r="KC825" s="4"/>
      <c r="KD825" s="4"/>
      <c r="KE825" s="4"/>
      <c r="KF825" s="4"/>
      <c r="KG825" s="4"/>
      <c r="KH825" s="4"/>
      <c r="KI825" s="4"/>
      <c r="KJ825" s="4"/>
      <c r="KK825" s="4"/>
      <c r="KL825" s="4"/>
      <c r="KM825" s="4"/>
      <c r="KN825" s="4"/>
    </row>
    <row r="826" spans="1:300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  <c r="JW826" s="4"/>
      <c r="JX826" s="4"/>
      <c r="JY826" s="4"/>
      <c r="JZ826" s="4"/>
      <c r="KA826" s="4"/>
      <c r="KB826" s="4"/>
      <c r="KC826" s="4"/>
      <c r="KD826" s="4"/>
      <c r="KE826" s="4"/>
      <c r="KF826" s="4"/>
      <c r="KG826" s="4"/>
      <c r="KH826" s="4"/>
      <c r="KI826" s="4"/>
      <c r="KJ826" s="4"/>
      <c r="KK826" s="4"/>
      <c r="KL826" s="4"/>
      <c r="KM826" s="4"/>
      <c r="KN826" s="4"/>
    </row>
    <row r="827" spans="1:300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  <c r="JW827" s="4"/>
      <c r="JX827" s="4"/>
      <c r="JY827" s="4"/>
      <c r="JZ827" s="4"/>
      <c r="KA827" s="4"/>
      <c r="KB827" s="4"/>
      <c r="KC827" s="4"/>
      <c r="KD827" s="4"/>
      <c r="KE827" s="4"/>
      <c r="KF827" s="4"/>
      <c r="KG827" s="4"/>
      <c r="KH827" s="4"/>
      <c r="KI827" s="4"/>
      <c r="KJ827" s="4"/>
      <c r="KK827" s="4"/>
      <c r="KL827" s="4"/>
      <c r="KM827" s="4"/>
      <c r="KN827" s="4"/>
    </row>
    <row r="828" spans="1:300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  <c r="JW828" s="4"/>
      <c r="JX828" s="4"/>
      <c r="JY828" s="4"/>
      <c r="JZ828" s="4"/>
      <c r="KA828" s="4"/>
      <c r="KB828" s="4"/>
      <c r="KC828" s="4"/>
      <c r="KD828" s="4"/>
      <c r="KE828" s="4"/>
      <c r="KF828" s="4"/>
      <c r="KG828" s="4"/>
      <c r="KH828" s="4"/>
      <c r="KI828" s="4"/>
      <c r="KJ828" s="4"/>
      <c r="KK828" s="4"/>
      <c r="KL828" s="4"/>
      <c r="KM828" s="4"/>
      <c r="KN828" s="4"/>
    </row>
    <row r="829" spans="1:300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  <c r="JW829" s="4"/>
      <c r="JX829" s="4"/>
      <c r="JY829" s="4"/>
      <c r="JZ829" s="4"/>
      <c r="KA829" s="4"/>
      <c r="KB829" s="4"/>
      <c r="KC829" s="4"/>
      <c r="KD829" s="4"/>
      <c r="KE829" s="4"/>
      <c r="KF829" s="4"/>
      <c r="KG829" s="4"/>
      <c r="KH829" s="4"/>
      <c r="KI829" s="4"/>
      <c r="KJ829" s="4"/>
      <c r="KK829" s="4"/>
      <c r="KL829" s="4"/>
      <c r="KM829" s="4"/>
      <c r="KN829" s="4"/>
    </row>
    <row r="830" spans="1:30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  <c r="JW830" s="4"/>
      <c r="JX830" s="4"/>
      <c r="JY830" s="4"/>
      <c r="JZ830" s="4"/>
      <c r="KA830" s="4"/>
      <c r="KB830" s="4"/>
      <c r="KC830" s="4"/>
      <c r="KD830" s="4"/>
      <c r="KE830" s="4"/>
      <c r="KF830" s="4"/>
      <c r="KG830" s="4"/>
      <c r="KH830" s="4"/>
      <c r="KI830" s="4"/>
      <c r="KJ830" s="4"/>
      <c r="KK830" s="4"/>
      <c r="KL830" s="4"/>
      <c r="KM830" s="4"/>
      <c r="KN830" s="4"/>
    </row>
    <row r="831" spans="1:300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  <c r="JW831" s="4"/>
      <c r="JX831" s="4"/>
      <c r="JY831" s="4"/>
      <c r="JZ831" s="4"/>
      <c r="KA831" s="4"/>
      <c r="KB831" s="4"/>
      <c r="KC831" s="4"/>
      <c r="KD831" s="4"/>
      <c r="KE831" s="4"/>
      <c r="KF831" s="4"/>
      <c r="KG831" s="4"/>
      <c r="KH831" s="4"/>
      <c r="KI831" s="4"/>
      <c r="KJ831" s="4"/>
      <c r="KK831" s="4"/>
      <c r="KL831" s="4"/>
      <c r="KM831" s="4"/>
      <c r="KN831" s="4"/>
    </row>
    <row r="832" spans="1:300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  <c r="JW832" s="4"/>
      <c r="JX832" s="4"/>
      <c r="JY832" s="4"/>
      <c r="JZ832" s="4"/>
      <c r="KA832" s="4"/>
      <c r="KB832" s="4"/>
      <c r="KC832" s="4"/>
      <c r="KD832" s="4"/>
      <c r="KE832" s="4"/>
      <c r="KF832" s="4"/>
      <c r="KG832" s="4"/>
      <c r="KH832" s="4"/>
      <c r="KI832" s="4"/>
      <c r="KJ832" s="4"/>
      <c r="KK832" s="4"/>
      <c r="KL832" s="4"/>
      <c r="KM832" s="4"/>
      <c r="KN832" s="4"/>
    </row>
    <row r="833" spans="1:300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  <c r="JW833" s="4"/>
      <c r="JX833" s="4"/>
      <c r="JY833" s="4"/>
      <c r="JZ833" s="4"/>
      <c r="KA833" s="4"/>
      <c r="KB833" s="4"/>
      <c r="KC833" s="4"/>
      <c r="KD833" s="4"/>
      <c r="KE833" s="4"/>
      <c r="KF833" s="4"/>
      <c r="KG833" s="4"/>
      <c r="KH833" s="4"/>
      <c r="KI833" s="4"/>
      <c r="KJ833" s="4"/>
      <c r="KK833" s="4"/>
      <c r="KL833" s="4"/>
      <c r="KM833" s="4"/>
      <c r="KN833" s="4"/>
    </row>
    <row r="834" spans="1:300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  <c r="JW834" s="4"/>
      <c r="JX834" s="4"/>
      <c r="JY834" s="4"/>
      <c r="JZ834" s="4"/>
      <c r="KA834" s="4"/>
      <c r="KB834" s="4"/>
      <c r="KC834" s="4"/>
      <c r="KD834" s="4"/>
      <c r="KE834" s="4"/>
      <c r="KF834" s="4"/>
      <c r="KG834" s="4"/>
      <c r="KH834" s="4"/>
      <c r="KI834" s="4"/>
      <c r="KJ834" s="4"/>
      <c r="KK834" s="4"/>
      <c r="KL834" s="4"/>
      <c r="KM834" s="4"/>
      <c r="KN834" s="4"/>
    </row>
    <row r="835" spans="1:300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  <c r="JW835" s="4"/>
      <c r="JX835" s="4"/>
      <c r="JY835" s="4"/>
      <c r="JZ835" s="4"/>
      <c r="KA835" s="4"/>
      <c r="KB835" s="4"/>
      <c r="KC835" s="4"/>
      <c r="KD835" s="4"/>
      <c r="KE835" s="4"/>
      <c r="KF835" s="4"/>
      <c r="KG835" s="4"/>
      <c r="KH835" s="4"/>
      <c r="KI835" s="4"/>
      <c r="KJ835" s="4"/>
      <c r="KK835" s="4"/>
      <c r="KL835" s="4"/>
      <c r="KM835" s="4"/>
      <c r="KN835" s="4"/>
    </row>
    <row r="836" spans="1:300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  <c r="JW836" s="4"/>
      <c r="JX836" s="4"/>
      <c r="JY836" s="4"/>
      <c r="JZ836" s="4"/>
      <c r="KA836" s="4"/>
      <c r="KB836" s="4"/>
      <c r="KC836" s="4"/>
      <c r="KD836" s="4"/>
      <c r="KE836" s="4"/>
      <c r="KF836" s="4"/>
      <c r="KG836" s="4"/>
      <c r="KH836" s="4"/>
      <c r="KI836" s="4"/>
      <c r="KJ836" s="4"/>
      <c r="KK836" s="4"/>
      <c r="KL836" s="4"/>
      <c r="KM836" s="4"/>
      <c r="KN836" s="4"/>
    </row>
    <row r="837" spans="1:300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  <c r="JW837" s="4"/>
      <c r="JX837" s="4"/>
      <c r="JY837" s="4"/>
      <c r="JZ837" s="4"/>
      <c r="KA837" s="4"/>
      <c r="KB837" s="4"/>
      <c r="KC837" s="4"/>
      <c r="KD837" s="4"/>
      <c r="KE837" s="4"/>
      <c r="KF837" s="4"/>
      <c r="KG837" s="4"/>
      <c r="KH837" s="4"/>
      <c r="KI837" s="4"/>
      <c r="KJ837" s="4"/>
      <c r="KK837" s="4"/>
      <c r="KL837" s="4"/>
      <c r="KM837" s="4"/>
      <c r="KN837" s="4"/>
    </row>
    <row r="838" spans="1:300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  <c r="JW838" s="4"/>
      <c r="JX838" s="4"/>
      <c r="JY838" s="4"/>
      <c r="JZ838" s="4"/>
      <c r="KA838" s="4"/>
      <c r="KB838" s="4"/>
      <c r="KC838" s="4"/>
      <c r="KD838" s="4"/>
      <c r="KE838" s="4"/>
      <c r="KF838" s="4"/>
      <c r="KG838" s="4"/>
      <c r="KH838" s="4"/>
      <c r="KI838" s="4"/>
      <c r="KJ838" s="4"/>
      <c r="KK838" s="4"/>
      <c r="KL838" s="4"/>
      <c r="KM838" s="4"/>
      <c r="KN838" s="4"/>
    </row>
    <row r="839" spans="1:300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  <c r="JW839" s="4"/>
      <c r="JX839" s="4"/>
      <c r="JY839" s="4"/>
      <c r="JZ839" s="4"/>
      <c r="KA839" s="4"/>
      <c r="KB839" s="4"/>
      <c r="KC839" s="4"/>
      <c r="KD839" s="4"/>
      <c r="KE839" s="4"/>
      <c r="KF839" s="4"/>
      <c r="KG839" s="4"/>
      <c r="KH839" s="4"/>
      <c r="KI839" s="4"/>
      <c r="KJ839" s="4"/>
      <c r="KK839" s="4"/>
      <c r="KL839" s="4"/>
      <c r="KM839" s="4"/>
      <c r="KN839" s="4"/>
    </row>
    <row r="840" spans="1:30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  <c r="JW840" s="4"/>
      <c r="JX840" s="4"/>
      <c r="JY840" s="4"/>
      <c r="JZ840" s="4"/>
      <c r="KA840" s="4"/>
      <c r="KB840" s="4"/>
      <c r="KC840" s="4"/>
      <c r="KD840" s="4"/>
      <c r="KE840" s="4"/>
      <c r="KF840" s="4"/>
      <c r="KG840" s="4"/>
      <c r="KH840" s="4"/>
      <c r="KI840" s="4"/>
      <c r="KJ840" s="4"/>
      <c r="KK840" s="4"/>
      <c r="KL840" s="4"/>
      <c r="KM840" s="4"/>
      <c r="KN840" s="4"/>
    </row>
    <row r="841" spans="1:300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  <c r="JW841" s="4"/>
      <c r="JX841" s="4"/>
      <c r="JY841" s="4"/>
      <c r="JZ841" s="4"/>
      <c r="KA841" s="4"/>
      <c r="KB841" s="4"/>
      <c r="KC841" s="4"/>
      <c r="KD841" s="4"/>
      <c r="KE841" s="4"/>
      <c r="KF841" s="4"/>
      <c r="KG841" s="4"/>
      <c r="KH841" s="4"/>
      <c r="KI841" s="4"/>
      <c r="KJ841" s="4"/>
      <c r="KK841" s="4"/>
      <c r="KL841" s="4"/>
      <c r="KM841" s="4"/>
      <c r="KN841" s="4"/>
    </row>
    <row r="842" spans="1:300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  <c r="JW842" s="4"/>
      <c r="JX842" s="4"/>
      <c r="JY842" s="4"/>
      <c r="JZ842" s="4"/>
      <c r="KA842" s="4"/>
      <c r="KB842" s="4"/>
      <c r="KC842" s="4"/>
      <c r="KD842" s="4"/>
      <c r="KE842" s="4"/>
      <c r="KF842" s="4"/>
      <c r="KG842" s="4"/>
      <c r="KH842" s="4"/>
      <c r="KI842" s="4"/>
      <c r="KJ842" s="4"/>
      <c r="KK842" s="4"/>
      <c r="KL842" s="4"/>
      <c r="KM842" s="4"/>
      <c r="KN842" s="4"/>
    </row>
    <row r="843" spans="1:300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  <c r="JW843" s="4"/>
      <c r="JX843" s="4"/>
      <c r="JY843" s="4"/>
      <c r="JZ843" s="4"/>
      <c r="KA843" s="4"/>
      <c r="KB843" s="4"/>
      <c r="KC843" s="4"/>
      <c r="KD843" s="4"/>
      <c r="KE843" s="4"/>
      <c r="KF843" s="4"/>
      <c r="KG843" s="4"/>
      <c r="KH843" s="4"/>
      <c r="KI843" s="4"/>
      <c r="KJ843" s="4"/>
      <c r="KK843" s="4"/>
      <c r="KL843" s="4"/>
      <c r="KM843" s="4"/>
      <c r="KN843" s="4"/>
    </row>
    <row r="844" spans="1:300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  <c r="JW844" s="4"/>
      <c r="JX844" s="4"/>
      <c r="JY844" s="4"/>
      <c r="JZ844" s="4"/>
      <c r="KA844" s="4"/>
      <c r="KB844" s="4"/>
      <c r="KC844" s="4"/>
      <c r="KD844" s="4"/>
      <c r="KE844" s="4"/>
      <c r="KF844" s="4"/>
      <c r="KG844" s="4"/>
      <c r="KH844" s="4"/>
      <c r="KI844" s="4"/>
      <c r="KJ844" s="4"/>
      <c r="KK844" s="4"/>
      <c r="KL844" s="4"/>
      <c r="KM844" s="4"/>
      <c r="KN844" s="4"/>
    </row>
    <row r="845" spans="1:300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  <c r="JW845" s="4"/>
      <c r="JX845" s="4"/>
      <c r="JY845" s="4"/>
      <c r="JZ845" s="4"/>
      <c r="KA845" s="4"/>
      <c r="KB845" s="4"/>
      <c r="KC845" s="4"/>
      <c r="KD845" s="4"/>
      <c r="KE845" s="4"/>
      <c r="KF845" s="4"/>
      <c r="KG845" s="4"/>
      <c r="KH845" s="4"/>
      <c r="KI845" s="4"/>
      <c r="KJ845" s="4"/>
      <c r="KK845" s="4"/>
      <c r="KL845" s="4"/>
      <c r="KM845" s="4"/>
      <c r="KN845" s="4"/>
    </row>
    <row r="846" spans="1:300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  <c r="JW846" s="4"/>
      <c r="JX846" s="4"/>
      <c r="JY846" s="4"/>
      <c r="JZ846" s="4"/>
      <c r="KA846" s="4"/>
      <c r="KB846" s="4"/>
      <c r="KC846" s="4"/>
      <c r="KD846" s="4"/>
      <c r="KE846" s="4"/>
      <c r="KF846" s="4"/>
      <c r="KG846" s="4"/>
      <c r="KH846" s="4"/>
      <c r="KI846" s="4"/>
      <c r="KJ846" s="4"/>
      <c r="KK846" s="4"/>
      <c r="KL846" s="4"/>
      <c r="KM846" s="4"/>
      <c r="KN846" s="4"/>
    </row>
    <row r="847" spans="1:300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  <c r="JW847" s="4"/>
      <c r="JX847" s="4"/>
      <c r="JY847" s="4"/>
      <c r="JZ847" s="4"/>
      <c r="KA847" s="4"/>
      <c r="KB847" s="4"/>
      <c r="KC847" s="4"/>
      <c r="KD847" s="4"/>
      <c r="KE847" s="4"/>
      <c r="KF847" s="4"/>
      <c r="KG847" s="4"/>
      <c r="KH847" s="4"/>
      <c r="KI847" s="4"/>
      <c r="KJ847" s="4"/>
      <c r="KK847" s="4"/>
      <c r="KL847" s="4"/>
      <c r="KM847" s="4"/>
      <c r="KN847" s="4"/>
    </row>
    <row r="848" spans="1:300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  <c r="JW848" s="4"/>
      <c r="JX848" s="4"/>
      <c r="JY848" s="4"/>
      <c r="JZ848" s="4"/>
      <c r="KA848" s="4"/>
      <c r="KB848" s="4"/>
      <c r="KC848" s="4"/>
      <c r="KD848" s="4"/>
      <c r="KE848" s="4"/>
      <c r="KF848" s="4"/>
      <c r="KG848" s="4"/>
      <c r="KH848" s="4"/>
      <c r="KI848" s="4"/>
      <c r="KJ848" s="4"/>
      <c r="KK848" s="4"/>
      <c r="KL848" s="4"/>
      <c r="KM848" s="4"/>
      <c r="KN848" s="4"/>
    </row>
    <row r="849" spans="1:300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  <c r="JW849" s="4"/>
      <c r="JX849" s="4"/>
      <c r="JY849" s="4"/>
      <c r="JZ849" s="4"/>
      <c r="KA849" s="4"/>
      <c r="KB849" s="4"/>
      <c r="KC849" s="4"/>
      <c r="KD849" s="4"/>
      <c r="KE849" s="4"/>
      <c r="KF849" s="4"/>
      <c r="KG849" s="4"/>
      <c r="KH849" s="4"/>
      <c r="KI849" s="4"/>
      <c r="KJ849" s="4"/>
      <c r="KK849" s="4"/>
      <c r="KL849" s="4"/>
      <c r="KM849" s="4"/>
      <c r="KN849" s="4"/>
    </row>
    <row r="850" spans="1:30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  <c r="JW850" s="4"/>
      <c r="JX850" s="4"/>
      <c r="JY850" s="4"/>
      <c r="JZ850" s="4"/>
      <c r="KA850" s="4"/>
      <c r="KB850" s="4"/>
      <c r="KC850" s="4"/>
      <c r="KD850" s="4"/>
      <c r="KE850" s="4"/>
      <c r="KF850" s="4"/>
      <c r="KG850" s="4"/>
      <c r="KH850" s="4"/>
      <c r="KI850" s="4"/>
      <c r="KJ850" s="4"/>
      <c r="KK850" s="4"/>
      <c r="KL850" s="4"/>
      <c r="KM850" s="4"/>
      <c r="KN850" s="4"/>
    </row>
    <row r="851" spans="1:300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  <c r="JW851" s="4"/>
      <c r="JX851" s="4"/>
      <c r="JY851" s="4"/>
      <c r="JZ851" s="4"/>
      <c r="KA851" s="4"/>
      <c r="KB851" s="4"/>
      <c r="KC851" s="4"/>
      <c r="KD851" s="4"/>
      <c r="KE851" s="4"/>
      <c r="KF851" s="4"/>
      <c r="KG851" s="4"/>
      <c r="KH851" s="4"/>
      <c r="KI851" s="4"/>
      <c r="KJ851" s="4"/>
      <c r="KK851" s="4"/>
      <c r="KL851" s="4"/>
      <c r="KM851" s="4"/>
      <c r="KN851" s="4"/>
    </row>
    <row r="852" spans="1:300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  <c r="JW852" s="4"/>
      <c r="JX852" s="4"/>
      <c r="JY852" s="4"/>
      <c r="JZ852" s="4"/>
      <c r="KA852" s="4"/>
      <c r="KB852" s="4"/>
      <c r="KC852" s="4"/>
      <c r="KD852" s="4"/>
      <c r="KE852" s="4"/>
      <c r="KF852" s="4"/>
      <c r="KG852" s="4"/>
      <c r="KH852" s="4"/>
      <c r="KI852" s="4"/>
      <c r="KJ852" s="4"/>
      <c r="KK852" s="4"/>
      <c r="KL852" s="4"/>
      <c r="KM852" s="4"/>
      <c r="KN852" s="4"/>
    </row>
    <row r="853" spans="1:300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  <c r="JW853" s="4"/>
      <c r="JX853" s="4"/>
      <c r="JY853" s="4"/>
      <c r="JZ853" s="4"/>
      <c r="KA853" s="4"/>
      <c r="KB853" s="4"/>
      <c r="KC853" s="4"/>
      <c r="KD853" s="4"/>
      <c r="KE853" s="4"/>
      <c r="KF853" s="4"/>
      <c r="KG853" s="4"/>
      <c r="KH853" s="4"/>
      <c r="KI853" s="4"/>
      <c r="KJ853" s="4"/>
      <c r="KK853" s="4"/>
      <c r="KL853" s="4"/>
      <c r="KM853" s="4"/>
      <c r="KN853" s="4"/>
    </row>
    <row r="854" spans="1:300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  <c r="JW854" s="4"/>
      <c r="JX854" s="4"/>
      <c r="JY854" s="4"/>
      <c r="JZ854" s="4"/>
      <c r="KA854" s="4"/>
      <c r="KB854" s="4"/>
      <c r="KC854" s="4"/>
      <c r="KD854" s="4"/>
      <c r="KE854" s="4"/>
      <c r="KF854" s="4"/>
      <c r="KG854" s="4"/>
      <c r="KH854" s="4"/>
      <c r="KI854" s="4"/>
      <c r="KJ854" s="4"/>
      <c r="KK854" s="4"/>
      <c r="KL854" s="4"/>
      <c r="KM854" s="4"/>
      <c r="KN854" s="4"/>
    </row>
    <row r="855" spans="1:300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  <c r="JW855" s="4"/>
      <c r="JX855" s="4"/>
      <c r="JY855" s="4"/>
      <c r="JZ855" s="4"/>
      <c r="KA855" s="4"/>
      <c r="KB855" s="4"/>
      <c r="KC855" s="4"/>
      <c r="KD855" s="4"/>
      <c r="KE855" s="4"/>
      <c r="KF855" s="4"/>
      <c r="KG855" s="4"/>
      <c r="KH855" s="4"/>
      <c r="KI855" s="4"/>
      <c r="KJ855" s="4"/>
      <c r="KK855" s="4"/>
      <c r="KL855" s="4"/>
      <c r="KM855" s="4"/>
      <c r="KN855" s="4"/>
    </row>
    <row r="856" spans="1:300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  <c r="JW856" s="4"/>
      <c r="JX856" s="4"/>
      <c r="JY856" s="4"/>
      <c r="JZ856" s="4"/>
      <c r="KA856" s="4"/>
      <c r="KB856" s="4"/>
      <c r="KC856" s="4"/>
      <c r="KD856" s="4"/>
      <c r="KE856" s="4"/>
      <c r="KF856" s="4"/>
      <c r="KG856" s="4"/>
      <c r="KH856" s="4"/>
      <c r="KI856" s="4"/>
      <c r="KJ856" s="4"/>
      <c r="KK856" s="4"/>
      <c r="KL856" s="4"/>
      <c r="KM856" s="4"/>
      <c r="KN856" s="4"/>
    </row>
    <row r="857" spans="1:300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  <c r="JW857" s="4"/>
      <c r="JX857" s="4"/>
      <c r="JY857" s="4"/>
      <c r="JZ857" s="4"/>
      <c r="KA857" s="4"/>
      <c r="KB857" s="4"/>
      <c r="KC857" s="4"/>
      <c r="KD857" s="4"/>
      <c r="KE857" s="4"/>
      <c r="KF857" s="4"/>
      <c r="KG857" s="4"/>
      <c r="KH857" s="4"/>
      <c r="KI857" s="4"/>
      <c r="KJ857" s="4"/>
      <c r="KK857" s="4"/>
      <c r="KL857" s="4"/>
      <c r="KM857" s="4"/>
      <c r="KN857" s="4"/>
    </row>
    <row r="858" spans="1:300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  <c r="JW858" s="4"/>
      <c r="JX858" s="4"/>
      <c r="JY858" s="4"/>
      <c r="JZ858" s="4"/>
      <c r="KA858" s="4"/>
      <c r="KB858" s="4"/>
      <c r="KC858" s="4"/>
      <c r="KD858" s="4"/>
      <c r="KE858" s="4"/>
      <c r="KF858" s="4"/>
      <c r="KG858" s="4"/>
      <c r="KH858" s="4"/>
      <c r="KI858" s="4"/>
      <c r="KJ858" s="4"/>
      <c r="KK858" s="4"/>
      <c r="KL858" s="4"/>
      <c r="KM858" s="4"/>
      <c r="KN858" s="4"/>
    </row>
    <row r="859" spans="1:300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  <c r="JW859" s="4"/>
      <c r="JX859" s="4"/>
      <c r="JY859" s="4"/>
      <c r="JZ859" s="4"/>
      <c r="KA859" s="4"/>
      <c r="KB859" s="4"/>
      <c r="KC859" s="4"/>
      <c r="KD859" s="4"/>
      <c r="KE859" s="4"/>
      <c r="KF859" s="4"/>
      <c r="KG859" s="4"/>
      <c r="KH859" s="4"/>
      <c r="KI859" s="4"/>
      <c r="KJ859" s="4"/>
      <c r="KK859" s="4"/>
      <c r="KL859" s="4"/>
      <c r="KM859" s="4"/>
      <c r="KN859" s="4"/>
    </row>
    <row r="860" spans="1:30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  <c r="JW860" s="4"/>
      <c r="JX860" s="4"/>
      <c r="JY860" s="4"/>
      <c r="JZ860" s="4"/>
      <c r="KA860" s="4"/>
      <c r="KB860" s="4"/>
      <c r="KC860" s="4"/>
      <c r="KD860" s="4"/>
      <c r="KE860" s="4"/>
      <c r="KF860" s="4"/>
      <c r="KG860" s="4"/>
      <c r="KH860" s="4"/>
      <c r="KI860" s="4"/>
      <c r="KJ860" s="4"/>
      <c r="KK860" s="4"/>
      <c r="KL860" s="4"/>
      <c r="KM860" s="4"/>
      <c r="KN860" s="4"/>
    </row>
    <row r="861" spans="1:300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  <c r="JW861" s="4"/>
      <c r="JX861" s="4"/>
      <c r="JY861" s="4"/>
      <c r="JZ861" s="4"/>
      <c r="KA861" s="4"/>
      <c r="KB861" s="4"/>
      <c r="KC861" s="4"/>
      <c r="KD861" s="4"/>
      <c r="KE861" s="4"/>
      <c r="KF861" s="4"/>
      <c r="KG861" s="4"/>
      <c r="KH861" s="4"/>
      <c r="KI861" s="4"/>
      <c r="KJ861" s="4"/>
      <c r="KK861" s="4"/>
      <c r="KL861" s="4"/>
      <c r="KM861" s="4"/>
      <c r="KN861" s="4"/>
    </row>
    <row r="862" spans="1:300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  <c r="JW862" s="4"/>
      <c r="JX862" s="4"/>
      <c r="JY862" s="4"/>
      <c r="JZ862" s="4"/>
      <c r="KA862" s="4"/>
      <c r="KB862" s="4"/>
      <c r="KC862" s="4"/>
      <c r="KD862" s="4"/>
      <c r="KE862" s="4"/>
      <c r="KF862" s="4"/>
      <c r="KG862" s="4"/>
      <c r="KH862" s="4"/>
      <c r="KI862" s="4"/>
      <c r="KJ862" s="4"/>
      <c r="KK862" s="4"/>
      <c r="KL862" s="4"/>
      <c r="KM862" s="4"/>
      <c r="KN862" s="4"/>
    </row>
    <row r="863" spans="1:300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  <c r="JW863" s="4"/>
      <c r="JX863" s="4"/>
      <c r="JY863" s="4"/>
      <c r="JZ863" s="4"/>
      <c r="KA863" s="4"/>
      <c r="KB863" s="4"/>
      <c r="KC863" s="4"/>
      <c r="KD863" s="4"/>
      <c r="KE863" s="4"/>
      <c r="KF863" s="4"/>
      <c r="KG863" s="4"/>
      <c r="KH863" s="4"/>
      <c r="KI863" s="4"/>
      <c r="KJ863" s="4"/>
      <c r="KK863" s="4"/>
      <c r="KL863" s="4"/>
      <c r="KM863" s="4"/>
      <c r="KN863" s="4"/>
    </row>
    <row r="864" spans="1:300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  <c r="JW864" s="4"/>
      <c r="JX864" s="4"/>
      <c r="JY864" s="4"/>
      <c r="JZ864" s="4"/>
      <c r="KA864" s="4"/>
      <c r="KB864" s="4"/>
      <c r="KC864" s="4"/>
      <c r="KD864" s="4"/>
      <c r="KE864" s="4"/>
      <c r="KF864" s="4"/>
      <c r="KG864" s="4"/>
      <c r="KH864" s="4"/>
      <c r="KI864" s="4"/>
      <c r="KJ864" s="4"/>
      <c r="KK864" s="4"/>
      <c r="KL864" s="4"/>
      <c r="KM864" s="4"/>
      <c r="KN864" s="4"/>
    </row>
    <row r="865" spans="1:300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  <c r="JW865" s="4"/>
      <c r="JX865" s="4"/>
      <c r="JY865" s="4"/>
      <c r="JZ865" s="4"/>
      <c r="KA865" s="4"/>
      <c r="KB865" s="4"/>
      <c r="KC865" s="4"/>
      <c r="KD865" s="4"/>
      <c r="KE865" s="4"/>
      <c r="KF865" s="4"/>
      <c r="KG865" s="4"/>
      <c r="KH865" s="4"/>
      <c r="KI865" s="4"/>
      <c r="KJ865" s="4"/>
      <c r="KK865" s="4"/>
      <c r="KL865" s="4"/>
      <c r="KM865" s="4"/>
      <c r="KN865" s="4"/>
    </row>
    <row r="866" spans="1:300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  <c r="JW866" s="4"/>
      <c r="JX866" s="4"/>
      <c r="JY866" s="4"/>
      <c r="JZ866" s="4"/>
      <c r="KA866" s="4"/>
      <c r="KB866" s="4"/>
      <c r="KC866" s="4"/>
      <c r="KD866" s="4"/>
      <c r="KE866" s="4"/>
      <c r="KF866" s="4"/>
      <c r="KG866" s="4"/>
      <c r="KH866" s="4"/>
      <c r="KI866" s="4"/>
      <c r="KJ866" s="4"/>
      <c r="KK866" s="4"/>
      <c r="KL866" s="4"/>
      <c r="KM866" s="4"/>
      <c r="KN866" s="4"/>
    </row>
    <row r="867" spans="1:300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  <c r="JW867" s="4"/>
      <c r="JX867" s="4"/>
      <c r="JY867" s="4"/>
      <c r="JZ867" s="4"/>
      <c r="KA867" s="4"/>
      <c r="KB867" s="4"/>
      <c r="KC867" s="4"/>
      <c r="KD867" s="4"/>
      <c r="KE867" s="4"/>
      <c r="KF867" s="4"/>
      <c r="KG867" s="4"/>
      <c r="KH867" s="4"/>
      <c r="KI867" s="4"/>
      <c r="KJ867" s="4"/>
      <c r="KK867" s="4"/>
      <c r="KL867" s="4"/>
      <c r="KM867" s="4"/>
      <c r="KN867" s="4"/>
    </row>
    <row r="868" spans="1:300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  <c r="JW868" s="4"/>
      <c r="JX868" s="4"/>
      <c r="JY868" s="4"/>
      <c r="JZ868" s="4"/>
      <c r="KA868" s="4"/>
      <c r="KB868" s="4"/>
      <c r="KC868" s="4"/>
      <c r="KD868" s="4"/>
      <c r="KE868" s="4"/>
      <c r="KF868" s="4"/>
      <c r="KG868" s="4"/>
      <c r="KH868" s="4"/>
      <c r="KI868" s="4"/>
      <c r="KJ868" s="4"/>
      <c r="KK868" s="4"/>
      <c r="KL868" s="4"/>
      <c r="KM868" s="4"/>
      <c r="KN868" s="4"/>
    </row>
    <row r="869" spans="1:300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  <c r="JW869" s="4"/>
      <c r="JX869" s="4"/>
      <c r="JY869" s="4"/>
      <c r="JZ869" s="4"/>
      <c r="KA869" s="4"/>
      <c r="KB869" s="4"/>
      <c r="KC869" s="4"/>
      <c r="KD869" s="4"/>
      <c r="KE869" s="4"/>
      <c r="KF869" s="4"/>
      <c r="KG869" s="4"/>
      <c r="KH869" s="4"/>
      <c r="KI869" s="4"/>
      <c r="KJ869" s="4"/>
      <c r="KK869" s="4"/>
      <c r="KL869" s="4"/>
      <c r="KM869" s="4"/>
      <c r="KN869" s="4"/>
    </row>
    <row r="870" spans="1:30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  <c r="JW870" s="4"/>
      <c r="JX870" s="4"/>
      <c r="JY870" s="4"/>
      <c r="JZ870" s="4"/>
      <c r="KA870" s="4"/>
      <c r="KB870" s="4"/>
      <c r="KC870" s="4"/>
      <c r="KD870" s="4"/>
      <c r="KE870" s="4"/>
      <c r="KF870" s="4"/>
      <c r="KG870" s="4"/>
      <c r="KH870" s="4"/>
      <c r="KI870" s="4"/>
      <c r="KJ870" s="4"/>
      <c r="KK870" s="4"/>
      <c r="KL870" s="4"/>
      <c r="KM870" s="4"/>
      <c r="KN870" s="4"/>
    </row>
    <row r="871" spans="1:300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  <c r="JW871" s="4"/>
      <c r="JX871" s="4"/>
      <c r="JY871" s="4"/>
      <c r="JZ871" s="4"/>
      <c r="KA871" s="4"/>
      <c r="KB871" s="4"/>
      <c r="KC871" s="4"/>
      <c r="KD871" s="4"/>
      <c r="KE871" s="4"/>
      <c r="KF871" s="4"/>
      <c r="KG871" s="4"/>
      <c r="KH871" s="4"/>
      <c r="KI871" s="4"/>
      <c r="KJ871" s="4"/>
      <c r="KK871" s="4"/>
      <c r="KL871" s="4"/>
      <c r="KM871" s="4"/>
      <c r="KN871" s="4"/>
    </row>
    <row r="872" spans="1:300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  <c r="JW872" s="4"/>
      <c r="JX872" s="4"/>
      <c r="JY872" s="4"/>
      <c r="JZ872" s="4"/>
      <c r="KA872" s="4"/>
      <c r="KB872" s="4"/>
      <c r="KC872" s="4"/>
      <c r="KD872" s="4"/>
      <c r="KE872" s="4"/>
      <c r="KF872" s="4"/>
      <c r="KG872" s="4"/>
      <c r="KH872" s="4"/>
      <c r="KI872" s="4"/>
      <c r="KJ872" s="4"/>
      <c r="KK872" s="4"/>
      <c r="KL872" s="4"/>
      <c r="KM872" s="4"/>
      <c r="KN872" s="4"/>
    </row>
    <row r="873" spans="1:300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  <c r="JW873" s="4"/>
      <c r="JX873" s="4"/>
      <c r="JY873" s="4"/>
      <c r="JZ873" s="4"/>
      <c r="KA873" s="4"/>
      <c r="KB873" s="4"/>
      <c r="KC873" s="4"/>
      <c r="KD873" s="4"/>
      <c r="KE873" s="4"/>
      <c r="KF873" s="4"/>
      <c r="KG873" s="4"/>
      <c r="KH873" s="4"/>
      <c r="KI873" s="4"/>
      <c r="KJ873" s="4"/>
      <c r="KK873" s="4"/>
      <c r="KL873" s="4"/>
      <c r="KM873" s="4"/>
      <c r="KN873" s="4"/>
    </row>
    <row r="874" spans="1:300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  <c r="JW874" s="4"/>
      <c r="JX874" s="4"/>
      <c r="JY874" s="4"/>
      <c r="JZ874" s="4"/>
      <c r="KA874" s="4"/>
      <c r="KB874" s="4"/>
      <c r="KC874" s="4"/>
      <c r="KD874" s="4"/>
      <c r="KE874" s="4"/>
      <c r="KF874" s="4"/>
      <c r="KG874" s="4"/>
      <c r="KH874" s="4"/>
      <c r="KI874" s="4"/>
      <c r="KJ874" s="4"/>
      <c r="KK874" s="4"/>
      <c r="KL874" s="4"/>
      <c r="KM874" s="4"/>
      <c r="KN874" s="4"/>
    </row>
    <row r="875" spans="1:300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  <c r="JW875" s="4"/>
      <c r="JX875" s="4"/>
      <c r="JY875" s="4"/>
      <c r="JZ875" s="4"/>
      <c r="KA875" s="4"/>
      <c r="KB875" s="4"/>
      <c r="KC875" s="4"/>
      <c r="KD875" s="4"/>
      <c r="KE875" s="4"/>
      <c r="KF875" s="4"/>
      <c r="KG875" s="4"/>
      <c r="KH875" s="4"/>
      <c r="KI875" s="4"/>
      <c r="KJ875" s="4"/>
      <c r="KK875" s="4"/>
      <c r="KL875" s="4"/>
      <c r="KM875" s="4"/>
      <c r="KN875" s="4"/>
    </row>
    <row r="876" spans="1:300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  <c r="JW876" s="4"/>
      <c r="JX876" s="4"/>
      <c r="JY876" s="4"/>
      <c r="JZ876" s="4"/>
      <c r="KA876" s="4"/>
      <c r="KB876" s="4"/>
      <c r="KC876" s="4"/>
      <c r="KD876" s="4"/>
      <c r="KE876" s="4"/>
      <c r="KF876" s="4"/>
      <c r="KG876" s="4"/>
      <c r="KH876" s="4"/>
      <c r="KI876" s="4"/>
      <c r="KJ876" s="4"/>
      <c r="KK876" s="4"/>
      <c r="KL876" s="4"/>
      <c r="KM876" s="4"/>
      <c r="KN876" s="4"/>
    </row>
    <row r="877" spans="1:300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  <c r="JW877" s="4"/>
      <c r="JX877" s="4"/>
      <c r="JY877" s="4"/>
      <c r="JZ877" s="4"/>
      <c r="KA877" s="4"/>
      <c r="KB877" s="4"/>
      <c r="KC877" s="4"/>
      <c r="KD877" s="4"/>
      <c r="KE877" s="4"/>
      <c r="KF877" s="4"/>
      <c r="KG877" s="4"/>
      <c r="KH877" s="4"/>
      <c r="KI877" s="4"/>
      <c r="KJ877" s="4"/>
      <c r="KK877" s="4"/>
      <c r="KL877" s="4"/>
      <c r="KM877" s="4"/>
      <c r="KN877" s="4"/>
    </row>
    <row r="878" spans="1:300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  <c r="JW878" s="4"/>
      <c r="JX878" s="4"/>
      <c r="JY878" s="4"/>
      <c r="JZ878" s="4"/>
      <c r="KA878" s="4"/>
      <c r="KB878" s="4"/>
      <c r="KC878" s="4"/>
      <c r="KD878" s="4"/>
      <c r="KE878" s="4"/>
      <c r="KF878" s="4"/>
      <c r="KG878" s="4"/>
      <c r="KH878" s="4"/>
      <c r="KI878" s="4"/>
      <c r="KJ878" s="4"/>
      <c r="KK878" s="4"/>
      <c r="KL878" s="4"/>
      <c r="KM878" s="4"/>
      <c r="KN878" s="4"/>
    </row>
    <row r="879" spans="1:300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  <c r="JW879" s="4"/>
      <c r="JX879" s="4"/>
      <c r="JY879" s="4"/>
      <c r="JZ879" s="4"/>
      <c r="KA879" s="4"/>
      <c r="KB879" s="4"/>
      <c r="KC879" s="4"/>
      <c r="KD879" s="4"/>
      <c r="KE879" s="4"/>
      <c r="KF879" s="4"/>
      <c r="KG879" s="4"/>
      <c r="KH879" s="4"/>
      <c r="KI879" s="4"/>
      <c r="KJ879" s="4"/>
      <c r="KK879" s="4"/>
      <c r="KL879" s="4"/>
      <c r="KM879" s="4"/>
      <c r="KN879" s="4"/>
    </row>
    <row r="880" spans="1:30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  <c r="JW880" s="4"/>
      <c r="JX880" s="4"/>
      <c r="JY880" s="4"/>
      <c r="JZ880" s="4"/>
      <c r="KA880" s="4"/>
      <c r="KB880" s="4"/>
      <c r="KC880" s="4"/>
      <c r="KD880" s="4"/>
      <c r="KE880" s="4"/>
      <c r="KF880" s="4"/>
      <c r="KG880" s="4"/>
      <c r="KH880" s="4"/>
      <c r="KI880" s="4"/>
      <c r="KJ880" s="4"/>
      <c r="KK880" s="4"/>
      <c r="KL880" s="4"/>
      <c r="KM880" s="4"/>
      <c r="KN880" s="4"/>
    </row>
    <row r="881" spans="1:300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  <c r="JW881" s="4"/>
      <c r="JX881" s="4"/>
      <c r="JY881" s="4"/>
      <c r="JZ881" s="4"/>
      <c r="KA881" s="4"/>
      <c r="KB881" s="4"/>
      <c r="KC881" s="4"/>
      <c r="KD881" s="4"/>
      <c r="KE881" s="4"/>
      <c r="KF881" s="4"/>
      <c r="KG881" s="4"/>
      <c r="KH881" s="4"/>
      <c r="KI881" s="4"/>
      <c r="KJ881" s="4"/>
      <c r="KK881" s="4"/>
      <c r="KL881" s="4"/>
      <c r="KM881" s="4"/>
      <c r="KN881" s="4"/>
    </row>
    <row r="882" spans="1:300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  <c r="JW882" s="4"/>
      <c r="JX882" s="4"/>
      <c r="JY882" s="4"/>
      <c r="JZ882" s="4"/>
      <c r="KA882" s="4"/>
      <c r="KB882" s="4"/>
      <c r="KC882" s="4"/>
      <c r="KD882" s="4"/>
      <c r="KE882" s="4"/>
      <c r="KF882" s="4"/>
      <c r="KG882" s="4"/>
      <c r="KH882" s="4"/>
      <c r="KI882" s="4"/>
      <c r="KJ882" s="4"/>
      <c r="KK882" s="4"/>
      <c r="KL882" s="4"/>
      <c r="KM882" s="4"/>
      <c r="KN882" s="4"/>
    </row>
    <row r="883" spans="1:300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  <c r="JW883" s="4"/>
      <c r="JX883" s="4"/>
      <c r="JY883" s="4"/>
      <c r="JZ883" s="4"/>
      <c r="KA883" s="4"/>
      <c r="KB883" s="4"/>
      <c r="KC883" s="4"/>
      <c r="KD883" s="4"/>
      <c r="KE883" s="4"/>
      <c r="KF883" s="4"/>
      <c r="KG883" s="4"/>
      <c r="KH883" s="4"/>
      <c r="KI883" s="4"/>
      <c r="KJ883" s="4"/>
      <c r="KK883" s="4"/>
      <c r="KL883" s="4"/>
      <c r="KM883" s="4"/>
      <c r="KN883" s="4"/>
    </row>
    <row r="884" spans="1:300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  <c r="JW884" s="4"/>
      <c r="JX884" s="4"/>
      <c r="JY884" s="4"/>
      <c r="JZ884" s="4"/>
      <c r="KA884" s="4"/>
      <c r="KB884" s="4"/>
      <c r="KC884" s="4"/>
      <c r="KD884" s="4"/>
      <c r="KE884" s="4"/>
      <c r="KF884" s="4"/>
      <c r="KG884" s="4"/>
      <c r="KH884" s="4"/>
      <c r="KI884" s="4"/>
      <c r="KJ884" s="4"/>
      <c r="KK884" s="4"/>
      <c r="KL884" s="4"/>
      <c r="KM884" s="4"/>
      <c r="KN884" s="4"/>
    </row>
    <row r="885" spans="1:300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  <c r="JW885" s="4"/>
      <c r="JX885" s="4"/>
      <c r="JY885" s="4"/>
      <c r="JZ885" s="4"/>
      <c r="KA885" s="4"/>
      <c r="KB885" s="4"/>
      <c r="KC885" s="4"/>
      <c r="KD885" s="4"/>
      <c r="KE885" s="4"/>
      <c r="KF885" s="4"/>
      <c r="KG885" s="4"/>
      <c r="KH885" s="4"/>
      <c r="KI885" s="4"/>
      <c r="KJ885" s="4"/>
      <c r="KK885" s="4"/>
      <c r="KL885" s="4"/>
      <c r="KM885" s="4"/>
      <c r="KN885" s="4"/>
    </row>
    <row r="886" spans="1:300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  <c r="JW886" s="4"/>
      <c r="JX886" s="4"/>
      <c r="JY886" s="4"/>
      <c r="JZ886" s="4"/>
      <c r="KA886" s="4"/>
      <c r="KB886" s="4"/>
      <c r="KC886" s="4"/>
      <c r="KD886" s="4"/>
      <c r="KE886" s="4"/>
      <c r="KF886" s="4"/>
      <c r="KG886" s="4"/>
      <c r="KH886" s="4"/>
      <c r="KI886" s="4"/>
      <c r="KJ886" s="4"/>
      <c r="KK886" s="4"/>
      <c r="KL886" s="4"/>
      <c r="KM886" s="4"/>
      <c r="KN886" s="4"/>
    </row>
    <row r="887" spans="1:300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  <c r="JW887" s="4"/>
      <c r="JX887" s="4"/>
      <c r="JY887" s="4"/>
      <c r="JZ887" s="4"/>
      <c r="KA887" s="4"/>
      <c r="KB887" s="4"/>
      <c r="KC887" s="4"/>
      <c r="KD887" s="4"/>
      <c r="KE887" s="4"/>
      <c r="KF887" s="4"/>
      <c r="KG887" s="4"/>
      <c r="KH887" s="4"/>
      <c r="KI887" s="4"/>
      <c r="KJ887" s="4"/>
      <c r="KK887" s="4"/>
      <c r="KL887" s="4"/>
      <c r="KM887" s="4"/>
      <c r="KN887" s="4"/>
    </row>
    <row r="888" spans="1:300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  <c r="JW888" s="4"/>
      <c r="JX888" s="4"/>
      <c r="JY888" s="4"/>
      <c r="JZ888" s="4"/>
      <c r="KA888" s="4"/>
      <c r="KB888" s="4"/>
      <c r="KC888" s="4"/>
      <c r="KD888" s="4"/>
      <c r="KE888" s="4"/>
      <c r="KF888" s="4"/>
      <c r="KG888" s="4"/>
      <c r="KH888" s="4"/>
      <c r="KI888" s="4"/>
      <c r="KJ888" s="4"/>
      <c r="KK888" s="4"/>
      <c r="KL888" s="4"/>
      <c r="KM888" s="4"/>
      <c r="KN888" s="4"/>
    </row>
    <row r="889" spans="1:300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  <c r="JW889" s="4"/>
      <c r="JX889" s="4"/>
      <c r="JY889" s="4"/>
      <c r="JZ889" s="4"/>
      <c r="KA889" s="4"/>
      <c r="KB889" s="4"/>
      <c r="KC889" s="4"/>
      <c r="KD889" s="4"/>
      <c r="KE889" s="4"/>
      <c r="KF889" s="4"/>
      <c r="KG889" s="4"/>
      <c r="KH889" s="4"/>
      <c r="KI889" s="4"/>
      <c r="KJ889" s="4"/>
      <c r="KK889" s="4"/>
      <c r="KL889" s="4"/>
      <c r="KM889" s="4"/>
      <c r="KN889" s="4"/>
    </row>
    <row r="890" spans="1:30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  <c r="JW890" s="4"/>
      <c r="JX890" s="4"/>
      <c r="JY890" s="4"/>
      <c r="JZ890" s="4"/>
      <c r="KA890" s="4"/>
      <c r="KB890" s="4"/>
      <c r="KC890" s="4"/>
      <c r="KD890" s="4"/>
      <c r="KE890" s="4"/>
      <c r="KF890" s="4"/>
      <c r="KG890" s="4"/>
      <c r="KH890" s="4"/>
      <c r="KI890" s="4"/>
      <c r="KJ890" s="4"/>
      <c r="KK890" s="4"/>
      <c r="KL890" s="4"/>
      <c r="KM890" s="4"/>
      <c r="KN890" s="4"/>
    </row>
    <row r="891" spans="1:300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  <c r="JW891" s="4"/>
      <c r="JX891" s="4"/>
      <c r="JY891" s="4"/>
      <c r="JZ891" s="4"/>
      <c r="KA891" s="4"/>
      <c r="KB891" s="4"/>
      <c r="KC891" s="4"/>
      <c r="KD891" s="4"/>
      <c r="KE891" s="4"/>
      <c r="KF891" s="4"/>
      <c r="KG891" s="4"/>
      <c r="KH891" s="4"/>
      <c r="KI891" s="4"/>
      <c r="KJ891" s="4"/>
      <c r="KK891" s="4"/>
      <c r="KL891" s="4"/>
      <c r="KM891" s="4"/>
      <c r="KN891" s="4"/>
    </row>
    <row r="892" spans="1:300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  <c r="JW892" s="4"/>
      <c r="JX892" s="4"/>
      <c r="JY892" s="4"/>
      <c r="JZ892" s="4"/>
      <c r="KA892" s="4"/>
      <c r="KB892" s="4"/>
      <c r="KC892" s="4"/>
      <c r="KD892" s="4"/>
      <c r="KE892" s="4"/>
      <c r="KF892" s="4"/>
      <c r="KG892" s="4"/>
      <c r="KH892" s="4"/>
      <c r="KI892" s="4"/>
      <c r="KJ892" s="4"/>
      <c r="KK892" s="4"/>
      <c r="KL892" s="4"/>
      <c r="KM892" s="4"/>
      <c r="KN892" s="4"/>
    </row>
    <row r="893" spans="1:300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  <c r="JW893" s="4"/>
      <c r="JX893" s="4"/>
      <c r="JY893" s="4"/>
      <c r="JZ893" s="4"/>
      <c r="KA893" s="4"/>
      <c r="KB893" s="4"/>
      <c r="KC893" s="4"/>
      <c r="KD893" s="4"/>
      <c r="KE893" s="4"/>
      <c r="KF893" s="4"/>
      <c r="KG893" s="4"/>
      <c r="KH893" s="4"/>
      <c r="KI893" s="4"/>
      <c r="KJ893" s="4"/>
      <c r="KK893" s="4"/>
      <c r="KL893" s="4"/>
      <c r="KM893" s="4"/>
      <c r="KN893" s="4"/>
    </row>
    <row r="894" spans="1:300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  <c r="JW894" s="4"/>
      <c r="JX894" s="4"/>
      <c r="JY894" s="4"/>
      <c r="JZ894" s="4"/>
      <c r="KA894" s="4"/>
      <c r="KB894" s="4"/>
      <c r="KC894" s="4"/>
      <c r="KD894" s="4"/>
      <c r="KE894" s="4"/>
      <c r="KF894" s="4"/>
      <c r="KG894" s="4"/>
      <c r="KH894" s="4"/>
      <c r="KI894" s="4"/>
      <c r="KJ894" s="4"/>
      <c r="KK894" s="4"/>
      <c r="KL894" s="4"/>
      <c r="KM894" s="4"/>
      <c r="KN894" s="4"/>
    </row>
    <row r="895" spans="1:300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  <c r="JW895" s="4"/>
      <c r="JX895" s="4"/>
      <c r="JY895" s="4"/>
      <c r="JZ895" s="4"/>
      <c r="KA895" s="4"/>
      <c r="KB895" s="4"/>
      <c r="KC895" s="4"/>
      <c r="KD895" s="4"/>
      <c r="KE895" s="4"/>
      <c r="KF895" s="4"/>
      <c r="KG895" s="4"/>
      <c r="KH895" s="4"/>
      <c r="KI895" s="4"/>
      <c r="KJ895" s="4"/>
      <c r="KK895" s="4"/>
      <c r="KL895" s="4"/>
      <c r="KM895" s="4"/>
      <c r="KN895" s="4"/>
    </row>
    <row r="896" spans="1:300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  <c r="JW896" s="4"/>
      <c r="JX896" s="4"/>
      <c r="JY896" s="4"/>
      <c r="JZ896" s="4"/>
      <c r="KA896" s="4"/>
      <c r="KB896" s="4"/>
      <c r="KC896" s="4"/>
      <c r="KD896" s="4"/>
      <c r="KE896" s="4"/>
      <c r="KF896" s="4"/>
      <c r="KG896" s="4"/>
      <c r="KH896" s="4"/>
      <c r="KI896" s="4"/>
      <c r="KJ896" s="4"/>
      <c r="KK896" s="4"/>
      <c r="KL896" s="4"/>
      <c r="KM896" s="4"/>
      <c r="KN896" s="4"/>
    </row>
    <row r="897" spans="1:300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  <c r="JW897" s="4"/>
      <c r="JX897" s="4"/>
      <c r="JY897" s="4"/>
      <c r="JZ897" s="4"/>
      <c r="KA897" s="4"/>
      <c r="KB897" s="4"/>
      <c r="KC897" s="4"/>
      <c r="KD897" s="4"/>
      <c r="KE897" s="4"/>
      <c r="KF897" s="4"/>
      <c r="KG897" s="4"/>
      <c r="KH897" s="4"/>
      <c r="KI897" s="4"/>
      <c r="KJ897" s="4"/>
      <c r="KK897" s="4"/>
      <c r="KL897" s="4"/>
      <c r="KM897" s="4"/>
      <c r="KN897" s="4"/>
    </row>
    <row r="898" spans="1:300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  <c r="JW898" s="4"/>
      <c r="JX898" s="4"/>
      <c r="JY898" s="4"/>
      <c r="JZ898" s="4"/>
      <c r="KA898" s="4"/>
      <c r="KB898" s="4"/>
      <c r="KC898" s="4"/>
      <c r="KD898" s="4"/>
      <c r="KE898" s="4"/>
      <c r="KF898" s="4"/>
      <c r="KG898" s="4"/>
      <c r="KH898" s="4"/>
      <c r="KI898" s="4"/>
      <c r="KJ898" s="4"/>
      <c r="KK898" s="4"/>
      <c r="KL898" s="4"/>
      <c r="KM898" s="4"/>
      <c r="KN898" s="4"/>
    </row>
    <row r="899" spans="1:300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  <c r="JW899" s="4"/>
      <c r="JX899" s="4"/>
      <c r="JY899" s="4"/>
      <c r="JZ899" s="4"/>
      <c r="KA899" s="4"/>
      <c r="KB899" s="4"/>
      <c r="KC899" s="4"/>
      <c r="KD899" s="4"/>
      <c r="KE899" s="4"/>
      <c r="KF899" s="4"/>
      <c r="KG899" s="4"/>
      <c r="KH899" s="4"/>
      <c r="KI899" s="4"/>
      <c r="KJ899" s="4"/>
      <c r="KK899" s="4"/>
      <c r="KL899" s="4"/>
      <c r="KM899" s="4"/>
      <c r="KN899" s="4"/>
    </row>
    <row r="900" spans="1:3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  <c r="JW900" s="4"/>
      <c r="JX900" s="4"/>
      <c r="JY900" s="4"/>
      <c r="JZ900" s="4"/>
      <c r="KA900" s="4"/>
      <c r="KB900" s="4"/>
      <c r="KC900" s="4"/>
      <c r="KD900" s="4"/>
      <c r="KE900" s="4"/>
      <c r="KF900" s="4"/>
      <c r="KG900" s="4"/>
      <c r="KH900" s="4"/>
      <c r="KI900" s="4"/>
      <c r="KJ900" s="4"/>
      <c r="KK900" s="4"/>
      <c r="KL900" s="4"/>
      <c r="KM900" s="4"/>
      <c r="KN900" s="4"/>
    </row>
    <row r="901" spans="1:300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  <c r="JW901" s="4"/>
      <c r="JX901" s="4"/>
      <c r="JY901" s="4"/>
      <c r="JZ901" s="4"/>
      <c r="KA901" s="4"/>
      <c r="KB901" s="4"/>
      <c r="KC901" s="4"/>
      <c r="KD901" s="4"/>
      <c r="KE901" s="4"/>
      <c r="KF901" s="4"/>
      <c r="KG901" s="4"/>
      <c r="KH901" s="4"/>
      <c r="KI901" s="4"/>
      <c r="KJ901" s="4"/>
      <c r="KK901" s="4"/>
      <c r="KL901" s="4"/>
      <c r="KM901" s="4"/>
      <c r="KN901" s="4"/>
    </row>
    <row r="902" spans="1:300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  <c r="JW902" s="4"/>
      <c r="JX902" s="4"/>
      <c r="JY902" s="4"/>
      <c r="JZ902" s="4"/>
      <c r="KA902" s="4"/>
      <c r="KB902" s="4"/>
      <c r="KC902" s="4"/>
      <c r="KD902" s="4"/>
      <c r="KE902" s="4"/>
      <c r="KF902" s="4"/>
      <c r="KG902" s="4"/>
      <c r="KH902" s="4"/>
      <c r="KI902" s="4"/>
      <c r="KJ902" s="4"/>
      <c r="KK902" s="4"/>
      <c r="KL902" s="4"/>
      <c r="KM902" s="4"/>
      <c r="KN902" s="4"/>
    </row>
    <row r="903" spans="1:300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  <c r="JW903" s="4"/>
      <c r="JX903" s="4"/>
      <c r="JY903" s="4"/>
      <c r="JZ903" s="4"/>
      <c r="KA903" s="4"/>
      <c r="KB903" s="4"/>
      <c r="KC903" s="4"/>
      <c r="KD903" s="4"/>
      <c r="KE903" s="4"/>
      <c r="KF903" s="4"/>
      <c r="KG903" s="4"/>
      <c r="KH903" s="4"/>
      <c r="KI903" s="4"/>
      <c r="KJ903" s="4"/>
      <c r="KK903" s="4"/>
      <c r="KL903" s="4"/>
      <c r="KM903" s="4"/>
      <c r="KN903" s="4"/>
    </row>
    <row r="904" spans="1:300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  <c r="JW904" s="4"/>
      <c r="JX904" s="4"/>
      <c r="JY904" s="4"/>
      <c r="JZ904" s="4"/>
      <c r="KA904" s="4"/>
      <c r="KB904" s="4"/>
      <c r="KC904" s="4"/>
      <c r="KD904" s="4"/>
      <c r="KE904" s="4"/>
      <c r="KF904" s="4"/>
      <c r="KG904" s="4"/>
      <c r="KH904" s="4"/>
      <c r="KI904" s="4"/>
      <c r="KJ904" s="4"/>
      <c r="KK904" s="4"/>
      <c r="KL904" s="4"/>
      <c r="KM904" s="4"/>
      <c r="KN904" s="4"/>
    </row>
    <row r="905" spans="1:300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  <c r="JW905" s="4"/>
      <c r="JX905" s="4"/>
      <c r="JY905" s="4"/>
      <c r="JZ905" s="4"/>
      <c r="KA905" s="4"/>
      <c r="KB905" s="4"/>
      <c r="KC905" s="4"/>
      <c r="KD905" s="4"/>
      <c r="KE905" s="4"/>
      <c r="KF905" s="4"/>
      <c r="KG905" s="4"/>
      <c r="KH905" s="4"/>
      <c r="KI905" s="4"/>
      <c r="KJ905" s="4"/>
      <c r="KK905" s="4"/>
      <c r="KL905" s="4"/>
      <c r="KM905" s="4"/>
      <c r="KN905" s="4"/>
    </row>
    <row r="906" spans="1:300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  <c r="JW906" s="4"/>
      <c r="JX906" s="4"/>
      <c r="JY906" s="4"/>
      <c r="JZ906" s="4"/>
      <c r="KA906" s="4"/>
      <c r="KB906" s="4"/>
      <c r="KC906" s="4"/>
      <c r="KD906" s="4"/>
      <c r="KE906" s="4"/>
      <c r="KF906" s="4"/>
      <c r="KG906" s="4"/>
      <c r="KH906" s="4"/>
      <c r="KI906" s="4"/>
      <c r="KJ906" s="4"/>
      <c r="KK906" s="4"/>
      <c r="KL906" s="4"/>
      <c r="KM906" s="4"/>
      <c r="KN906" s="4"/>
    </row>
    <row r="907" spans="1:300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  <c r="JW907" s="4"/>
      <c r="JX907" s="4"/>
      <c r="JY907" s="4"/>
      <c r="JZ907" s="4"/>
      <c r="KA907" s="4"/>
      <c r="KB907" s="4"/>
      <c r="KC907" s="4"/>
      <c r="KD907" s="4"/>
      <c r="KE907" s="4"/>
      <c r="KF907" s="4"/>
      <c r="KG907" s="4"/>
      <c r="KH907" s="4"/>
      <c r="KI907" s="4"/>
      <c r="KJ907" s="4"/>
      <c r="KK907" s="4"/>
      <c r="KL907" s="4"/>
      <c r="KM907" s="4"/>
      <c r="KN907" s="4"/>
    </row>
    <row r="908" spans="1:300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  <c r="JW908" s="4"/>
      <c r="JX908" s="4"/>
      <c r="JY908" s="4"/>
      <c r="JZ908" s="4"/>
      <c r="KA908" s="4"/>
      <c r="KB908" s="4"/>
      <c r="KC908" s="4"/>
      <c r="KD908" s="4"/>
      <c r="KE908" s="4"/>
      <c r="KF908" s="4"/>
      <c r="KG908" s="4"/>
      <c r="KH908" s="4"/>
      <c r="KI908" s="4"/>
      <c r="KJ908" s="4"/>
      <c r="KK908" s="4"/>
      <c r="KL908" s="4"/>
      <c r="KM908" s="4"/>
      <c r="KN908" s="4"/>
    </row>
    <row r="909" spans="1:300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  <c r="JW909" s="4"/>
      <c r="JX909" s="4"/>
      <c r="JY909" s="4"/>
      <c r="JZ909" s="4"/>
      <c r="KA909" s="4"/>
      <c r="KB909" s="4"/>
      <c r="KC909" s="4"/>
      <c r="KD909" s="4"/>
      <c r="KE909" s="4"/>
      <c r="KF909" s="4"/>
      <c r="KG909" s="4"/>
      <c r="KH909" s="4"/>
      <c r="KI909" s="4"/>
      <c r="KJ909" s="4"/>
      <c r="KK909" s="4"/>
      <c r="KL909" s="4"/>
      <c r="KM909" s="4"/>
      <c r="KN909" s="4"/>
    </row>
    <row r="910" spans="1:30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  <c r="JW910" s="4"/>
      <c r="JX910" s="4"/>
      <c r="JY910" s="4"/>
      <c r="JZ910" s="4"/>
      <c r="KA910" s="4"/>
      <c r="KB910" s="4"/>
      <c r="KC910" s="4"/>
      <c r="KD910" s="4"/>
      <c r="KE910" s="4"/>
      <c r="KF910" s="4"/>
      <c r="KG910" s="4"/>
      <c r="KH910" s="4"/>
      <c r="KI910" s="4"/>
      <c r="KJ910" s="4"/>
      <c r="KK910" s="4"/>
      <c r="KL910" s="4"/>
      <c r="KM910" s="4"/>
      <c r="KN910" s="4"/>
    </row>
    <row r="911" spans="1:300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  <c r="JW911" s="4"/>
      <c r="JX911" s="4"/>
      <c r="JY911" s="4"/>
      <c r="JZ911" s="4"/>
      <c r="KA911" s="4"/>
      <c r="KB911" s="4"/>
      <c r="KC911" s="4"/>
      <c r="KD911" s="4"/>
      <c r="KE911" s="4"/>
      <c r="KF911" s="4"/>
      <c r="KG911" s="4"/>
      <c r="KH911" s="4"/>
      <c r="KI911" s="4"/>
      <c r="KJ911" s="4"/>
      <c r="KK911" s="4"/>
      <c r="KL911" s="4"/>
      <c r="KM911" s="4"/>
      <c r="KN911" s="4"/>
    </row>
    <row r="912" spans="1:300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  <c r="JW912" s="4"/>
      <c r="JX912" s="4"/>
      <c r="JY912" s="4"/>
      <c r="JZ912" s="4"/>
      <c r="KA912" s="4"/>
      <c r="KB912" s="4"/>
      <c r="KC912" s="4"/>
      <c r="KD912" s="4"/>
      <c r="KE912" s="4"/>
      <c r="KF912" s="4"/>
      <c r="KG912" s="4"/>
      <c r="KH912" s="4"/>
      <c r="KI912" s="4"/>
      <c r="KJ912" s="4"/>
      <c r="KK912" s="4"/>
      <c r="KL912" s="4"/>
      <c r="KM912" s="4"/>
      <c r="KN912" s="4"/>
    </row>
    <row r="913" spans="1:300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  <c r="JW913" s="4"/>
      <c r="JX913" s="4"/>
      <c r="JY913" s="4"/>
      <c r="JZ913" s="4"/>
      <c r="KA913" s="4"/>
      <c r="KB913" s="4"/>
      <c r="KC913" s="4"/>
      <c r="KD913" s="4"/>
      <c r="KE913" s="4"/>
      <c r="KF913" s="4"/>
      <c r="KG913" s="4"/>
      <c r="KH913" s="4"/>
      <c r="KI913" s="4"/>
      <c r="KJ913" s="4"/>
      <c r="KK913" s="4"/>
      <c r="KL913" s="4"/>
      <c r="KM913" s="4"/>
      <c r="KN913" s="4"/>
    </row>
    <row r="914" spans="1:300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  <c r="JW914" s="4"/>
      <c r="JX914" s="4"/>
      <c r="JY914" s="4"/>
      <c r="JZ914" s="4"/>
      <c r="KA914" s="4"/>
      <c r="KB914" s="4"/>
      <c r="KC914" s="4"/>
      <c r="KD914" s="4"/>
      <c r="KE914" s="4"/>
      <c r="KF914" s="4"/>
      <c r="KG914" s="4"/>
      <c r="KH914" s="4"/>
      <c r="KI914" s="4"/>
      <c r="KJ914" s="4"/>
      <c r="KK914" s="4"/>
      <c r="KL914" s="4"/>
      <c r="KM914" s="4"/>
      <c r="KN914" s="4"/>
    </row>
    <row r="915" spans="1:300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  <c r="JW915" s="4"/>
      <c r="JX915" s="4"/>
      <c r="JY915" s="4"/>
      <c r="JZ915" s="4"/>
      <c r="KA915" s="4"/>
      <c r="KB915" s="4"/>
      <c r="KC915" s="4"/>
      <c r="KD915" s="4"/>
      <c r="KE915" s="4"/>
      <c r="KF915" s="4"/>
      <c r="KG915" s="4"/>
      <c r="KH915" s="4"/>
      <c r="KI915" s="4"/>
      <c r="KJ915" s="4"/>
      <c r="KK915" s="4"/>
      <c r="KL915" s="4"/>
      <c r="KM915" s="4"/>
      <c r="KN915" s="4"/>
    </row>
    <row r="916" spans="1:300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  <c r="JW916" s="4"/>
      <c r="JX916" s="4"/>
      <c r="JY916" s="4"/>
      <c r="JZ916" s="4"/>
      <c r="KA916" s="4"/>
      <c r="KB916" s="4"/>
      <c r="KC916" s="4"/>
      <c r="KD916" s="4"/>
      <c r="KE916" s="4"/>
      <c r="KF916" s="4"/>
      <c r="KG916" s="4"/>
      <c r="KH916" s="4"/>
      <c r="KI916" s="4"/>
      <c r="KJ916" s="4"/>
      <c r="KK916" s="4"/>
      <c r="KL916" s="4"/>
      <c r="KM916" s="4"/>
      <c r="KN916" s="4"/>
    </row>
    <row r="917" spans="1:300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  <c r="JW917" s="4"/>
      <c r="JX917" s="4"/>
      <c r="JY917" s="4"/>
      <c r="JZ917" s="4"/>
      <c r="KA917" s="4"/>
      <c r="KB917" s="4"/>
      <c r="KC917" s="4"/>
      <c r="KD917" s="4"/>
      <c r="KE917" s="4"/>
      <c r="KF917" s="4"/>
      <c r="KG917" s="4"/>
      <c r="KH917" s="4"/>
      <c r="KI917" s="4"/>
      <c r="KJ917" s="4"/>
      <c r="KK917" s="4"/>
      <c r="KL917" s="4"/>
      <c r="KM917" s="4"/>
      <c r="KN917" s="4"/>
    </row>
    <row r="918" spans="1:300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  <c r="JW918" s="4"/>
      <c r="JX918" s="4"/>
      <c r="JY918" s="4"/>
      <c r="JZ918" s="4"/>
      <c r="KA918" s="4"/>
      <c r="KB918" s="4"/>
      <c r="KC918" s="4"/>
      <c r="KD918" s="4"/>
      <c r="KE918" s="4"/>
      <c r="KF918" s="4"/>
      <c r="KG918" s="4"/>
      <c r="KH918" s="4"/>
      <c r="KI918" s="4"/>
      <c r="KJ918" s="4"/>
      <c r="KK918" s="4"/>
      <c r="KL918" s="4"/>
      <c r="KM918" s="4"/>
      <c r="KN918" s="4"/>
    </row>
    <row r="919" spans="1:300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  <c r="JW919" s="4"/>
      <c r="JX919" s="4"/>
      <c r="JY919" s="4"/>
      <c r="JZ919" s="4"/>
      <c r="KA919" s="4"/>
      <c r="KB919" s="4"/>
      <c r="KC919" s="4"/>
      <c r="KD919" s="4"/>
      <c r="KE919" s="4"/>
      <c r="KF919" s="4"/>
      <c r="KG919" s="4"/>
      <c r="KH919" s="4"/>
      <c r="KI919" s="4"/>
      <c r="KJ919" s="4"/>
      <c r="KK919" s="4"/>
      <c r="KL919" s="4"/>
      <c r="KM919" s="4"/>
      <c r="KN919" s="4"/>
    </row>
    <row r="920" spans="1:30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  <c r="JW920" s="4"/>
      <c r="JX920" s="4"/>
      <c r="JY920" s="4"/>
      <c r="JZ920" s="4"/>
      <c r="KA920" s="4"/>
      <c r="KB920" s="4"/>
      <c r="KC920" s="4"/>
      <c r="KD920" s="4"/>
      <c r="KE920" s="4"/>
      <c r="KF920" s="4"/>
      <c r="KG920" s="4"/>
      <c r="KH920" s="4"/>
      <c r="KI920" s="4"/>
      <c r="KJ920" s="4"/>
      <c r="KK920" s="4"/>
      <c r="KL920" s="4"/>
      <c r="KM920" s="4"/>
      <c r="KN920" s="4"/>
    </row>
    <row r="921" spans="1:300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  <c r="JW921" s="4"/>
      <c r="JX921" s="4"/>
      <c r="JY921" s="4"/>
      <c r="JZ921" s="4"/>
      <c r="KA921" s="4"/>
      <c r="KB921" s="4"/>
      <c r="KC921" s="4"/>
      <c r="KD921" s="4"/>
      <c r="KE921" s="4"/>
      <c r="KF921" s="4"/>
      <c r="KG921" s="4"/>
      <c r="KH921" s="4"/>
      <c r="KI921" s="4"/>
      <c r="KJ921" s="4"/>
      <c r="KK921" s="4"/>
      <c r="KL921" s="4"/>
      <c r="KM921" s="4"/>
      <c r="KN921" s="4"/>
    </row>
    <row r="922" spans="1:300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  <c r="JW922" s="4"/>
      <c r="JX922" s="4"/>
      <c r="JY922" s="4"/>
      <c r="JZ922" s="4"/>
      <c r="KA922" s="4"/>
      <c r="KB922" s="4"/>
      <c r="KC922" s="4"/>
      <c r="KD922" s="4"/>
      <c r="KE922" s="4"/>
      <c r="KF922" s="4"/>
      <c r="KG922" s="4"/>
      <c r="KH922" s="4"/>
      <c r="KI922" s="4"/>
      <c r="KJ922" s="4"/>
      <c r="KK922" s="4"/>
      <c r="KL922" s="4"/>
      <c r="KM922" s="4"/>
      <c r="KN922" s="4"/>
    </row>
    <row r="923" spans="1:300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  <c r="JW923" s="4"/>
      <c r="JX923" s="4"/>
      <c r="JY923" s="4"/>
      <c r="JZ923" s="4"/>
      <c r="KA923" s="4"/>
      <c r="KB923" s="4"/>
      <c r="KC923" s="4"/>
      <c r="KD923" s="4"/>
      <c r="KE923" s="4"/>
      <c r="KF923" s="4"/>
      <c r="KG923" s="4"/>
      <c r="KH923" s="4"/>
      <c r="KI923" s="4"/>
      <c r="KJ923" s="4"/>
      <c r="KK923" s="4"/>
      <c r="KL923" s="4"/>
      <c r="KM923" s="4"/>
      <c r="KN923" s="4"/>
    </row>
    <row r="924" spans="1:300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  <c r="JW924" s="4"/>
      <c r="JX924" s="4"/>
      <c r="JY924" s="4"/>
      <c r="JZ924" s="4"/>
      <c r="KA924" s="4"/>
      <c r="KB924" s="4"/>
      <c r="KC924" s="4"/>
      <c r="KD924" s="4"/>
      <c r="KE924" s="4"/>
      <c r="KF924" s="4"/>
      <c r="KG924" s="4"/>
      <c r="KH924" s="4"/>
      <c r="KI924" s="4"/>
      <c r="KJ924" s="4"/>
      <c r="KK924" s="4"/>
      <c r="KL924" s="4"/>
      <c r="KM924" s="4"/>
      <c r="KN924" s="4"/>
    </row>
    <row r="925" spans="1:300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  <c r="JW925" s="4"/>
      <c r="JX925" s="4"/>
      <c r="JY925" s="4"/>
      <c r="JZ925" s="4"/>
      <c r="KA925" s="4"/>
      <c r="KB925" s="4"/>
      <c r="KC925" s="4"/>
      <c r="KD925" s="4"/>
      <c r="KE925" s="4"/>
      <c r="KF925" s="4"/>
      <c r="KG925" s="4"/>
      <c r="KH925" s="4"/>
      <c r="KI925" s="4"/>
      <c r="KJ925" s="4"/>
      <c r="KK925" s="4"/>
      <c r="KL925" s="4"/>
      <c r="KM925" s="4"/>
      <c r="KN925" s="4"/>
    </row>
    <row r="926" spans="1:300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  <c r="JW926" s="4"/>
      <c r="JX926" s="4"/>
      <c r="JY926" s="4"/>
      <c r="JZ926" s="4"/>
      <c r="KA926" s="4"/>
      <c r="KB926" s="4"/>
      <c r="KC926" s="4"/>
      <c r="KD926" s="4"/>
      <c r="KE926" s="4"/>
      <c r="KF926" s="4"/>
      <c r="KG926" s="4"/>
      <c r="KH926" s="4"/>
      <c r="KI926" s="4"/>
      <c r="KJ926" s="4"/>
      <c r="KK926" s="4"/>
      <c r="KL926" s="4"/>
      <c r="KM926" s="4"/>
      <c r="KN926" s="4"/>
    </row>
    <row r="927" spans="1:300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  <c r="JW927" s="4"/>
      <c r="JX927" s="4"/>
      <c r="JY927" s="4"/>
      <c r="JZ927" s="4"/>
      <c r="KA927" s="4"/>
      <c r="KB927" s="4"/>
      <c r="KC927" s="4"/>
      <c r="KD927" s="4"/>
      <c r="KE927" s="4"/>
      <c r="KF927" s="4"/>
      <c r="KG927" s="4"/>
      <c r="KH927" s="4"/>
      <c r="KI927" s="4"/>
      <c r="KJ927" s="4"/>
      <c r="KK927" s="4"/>
      <c r="KL927" s="4"/>
      <c r="KM927" s="4"/>
      <c r="KN927" s="4"/>
    </row>
    <row r="928" spans="1:300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  <c r="JW928" s="4"/>
      <c r="JX928" s="4"/>
      <c r="JY928" s="4"/>
      <c r="JZ928" s="4"/>
      <c r="KA928" s="4"/>
      <c r="KB928" s="4"/>
      <c r="KC928" s="4"/>
      <c r="KD928" s="4"/>
      <c r="KE928" s="4"/>
      <c r="KF928" s="4"/>
      <c r="KG928" s="4"/>
      <c r="KH928" s="4"/>
      <c r="KI928" s="4"/>
      <c r="KJ928" s="4"/>
      <c r="KK928" s="4"/>
      <c r="KL928" s="4"/>
      <c r="KM928" s="4"/>
      <c r="KN928" s="4"/>
    </row>
    <row r="929" spans="1:300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  <c r="JW929" s="4"/>
      <c r="JX929" s="4"/>
      <c r="JY929" s="4"/>
      <c r="JZ929" s="4"/>
      <c r="KA929" s="4"/>
      <c r="KB929" s="4"/>
      <c r="KC929" s="4"/>
      <c r="KD929" s="4"/>
      <c r="KE929" s="4"/>
      <c r="KF929" s="4"/>
      <c r="KG929" s="4"/>
      <c r="KH929" s="4"/>
      <c r="KI929" s="4"/>
      <c r="KJ929" s="4"/>
      <c r="KK929" s="4"/>
      <c r="KL929" s="4"/>
      <c r="KM929" s="4"/>
      <c r="KN929" s="4"/>
    </row>
    <row r="930" spans="1:30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  <c r="JW930" s="4"/>
      <c r="JX930" s="4"/>
      <c r="JY930" s="4"/>
      <c r="JZ930" s="4"/>
      <c r="KA930" s="4"/>
      <c r="KB930" s="4"/>
      <c r="KC930" s="4"/>
      <c r="KD930" s="4"/>
      <c r="KE930" s="4"/>
      <c r="KF930" s="4"/>
      <c r="KG930" s="4"/>
      <c r="KH930" s="4"/>
      <c r="KI930" s="4"/>
      <c r="KJ930" s="4"/>
      <c r="KK930" s="4"/>
      <c r="KL930" s="4"/>
      <c r="KM930" s="4"/>
      <c r="KN930" s="4"/>
    </row>
    <row r="931" spans="1:300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  <c r="JW931" s="4"/>
      <c r="JX931" s="4"/>
      <c r="JY931" s="4"/>
      <c r="JZ931" s="4"/>
      <c r="KA931" s="4"/>
      <c r="KB931" s="4"/>
      <c r="KC931" s="4"/>
      <c r="KD931" s="4"/>
      <c r="KE931" s="4"/>
      <c r="KF931" s="4"/>
      <c r="KG931" s="4"/>
      <c r="KH931" s="4"/>
      <c r="KI931" s="4"/>
      <c r="KJ931" s="4"/>
      <c r="KK931" s="4"/>
      <c r="KL931" s="4"/>
      <c r="KM931" s="4"/>
      <c r="KN931" s="4"/>
    </row>
    <row r="932" spans="1:300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  <c r="JW932" s="4"/>
      <c r="JX932" s="4"/>
      <c r="JY932" s="4"/>
      <c r="JZ932" s="4"/>
      <c r="KA932" s="4"/>
      <c r="KB932" s="4"/>
      <c r="KC932" s="4"/>
      <c r="KD932" s="4"/>
      <c r="KE932" s="4"/>
      <c r="KF932" s="4"/>
      <c r="KG932" s="4"/>
      <c r="KH932" s="4"/>
      <c r="KI932" s="4"/>
      <c r="KJ932" s="4"/>
      <c r="KK932" s="4"/>
      <c r="KL932" s="4"/>
      <c r="KM932" s="4"/>
      <c r="KN932" s="4"/>
    </row>
    <row r="933" spans="1:300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  <c r="JW933" s="4"/>
      <c r="JX933" s="4"/>
      <c r="JY933" s="4"/>
      <c r="JZ933" s="4"/>
      <c r="KA933" s="4"/>
      <c r="KB933" s="4"/>
      <c r="KC933" s="4"/>
      <c r="KD933" s="4"/>
      <c r="KE933" s="4"/>
      <c r="KF933" s="4"/>
      <c r="KG933" s="4"/>
      <c r="KH933" s="4"/>
      <c r="KI933" s="4"/>
      <c r="KJ933" s="4"/>
      <c r="KK933" s="4"/>
      <c r="KL933" s="4"/>
      <c r="KM933" s="4"/>
      <c r="KN933" s="4"/>
    </row>
    <row r="934" spans="1:300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  <c r="JW934" s="4"/>
      <c r="JX934" s="4"/>
      <c r="JY934" s="4"/>
      <c r="JZ934" s="4"/>
      <c r="KA934" s="4"/>
      <c r="KB934" s="4"/>
      <c r="KC934" s="4"/>
      <c r="KD934" s="4"/>
      <c r="KE934" s="4"/>
      <c r="KF934" s="4"/>
      <c r="KG934" s="4"/>
      <c r="KH934" s="4"/>
      <c r="KI934" s="4"/>
      <c r="KJ934" s="4"/>
      <c r="KK934" s="4"/>
      <c r="KL934" s="4"/>
      <c r="KM934" s="4"/>
      <c r="KN934" s="4"/>
    </row>
    <row r="935" spans="1:300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  <c r="JW935" s="4"/>
      <c r="JX935" s="4"/>
      <c r="JY935" s="4"/>
      <c r="JZ935" s="4"/>
      <c r="KA935" s="4"/>
      <c r="KB935" s="4"/>
      <c r="KC935" s="4"/>
      <c r="KD935" s="4"/>
      <c r="KE935" s="4"/>
      <c r="KF935" s="4"/>
      <c r="KG935" s="4"/>
      <c r="KH935" s="4"/>
      <c r="KI935" s="4"/>
      <c r="KJ935" s="4"/>
      <c r="KK935" s="4"/>
      <c r="KL935" s="4"/>
      <c r="KM935" s="4"/>
      <c r="KN935" s="4"/>
    </row>
    <row r="936" spans="1:300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  <c r="JW936" s="4"/>
      <c r="JX936" s="4"/>
      <c r="JY936" s="4"/>
      <c r="JZ936" s="4"/>
      <c r="KA936" s="4"/>
      <c r="KB936" s="4"/>
      <c r="KC936" s="4"/>
      <c r="KD936" s="4"/>
      <c r="KE936" s="4"/>
      <c r="KF936" s="4"/>
      <c r="KG936" s="4"/>
      <c r="KH936" s="4"/>
      <c r="KI936" s="4"/>
      <c r="KJ936" s="4"/>
      <c r="KK936" s="4"/>
      <c r="KL936" s="4"/>
      <c r="KM936" s="4"/>
      <c r="KN936" s="4"/>
    </row>
    <row r="937" spans="1:300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  <c r="JW937" s="4"/>
      <c r="JX937" s="4"/>
      <c r="JY937" s="4"/>
      <c r="JZ937" s="4"/>
      <c r="KA937" s="4"/>
      <c r="KB937" s="4"/>
      <c r="KC937" s="4"/>
      <c r="KD937" s="4"/>
      <c r="KE937" s="4"/>
      <c r="KF937" s="4"/>
      <c r="KG937" s="4"/>
      <c r="KH937" s="4"/>
      <c r="KI937" s="4"/>
      <c r="KJ937" s="4"/>
      <c r="KK937" s="4"/>
      <c r="KL937" s="4"/>
      <c r="KM937" s="4"/>
      <c r="KN937" s="4"/>
    </row>
    <row r="938" spans="1:300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  <c r="JW938" s="4"/>
      <c r="JX938" s="4"/>
      <c r="JY938" s="4"/>
      <c r="JZ938" s="4"/>
      <c r="KA938" s="4"/>
      <c r="KB938" s="4"/>
      <c r="KC938" s="4"/>
      <c r="KD938" s="4"/>
      <c r="KE938" s="4"/>
      <c r="KF938" s="4"/>
      <c r="KG938" s="4"/>
      <c r="KH938" s="4"/>
      <c r="KI938" s="4"/>
      <c r="KJ938" s="4"/>
      <c r="KK938" s="4"/>
      <c r="KL938" s="4"/>
      <c r="KM938" s="4"/>
      <c r="KN938" s="4"/>
    </row>
    <row r="939" spans="1:300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  <c r="JW939" s="4"/>
      <c r="JX939" s="4"/>
      <c r="JY939" s="4"/>
      <c r="JZ939" s="4"/>
      <c r="KA939" s="4"/>
      <c r="KB939" s="4"/>
      <c r="KC939" s="4"/>
      <c r="KD939" s="4"/>
      <c r="KE939" s="4"/>
      <c r="KF939" s="4"/>
      <c r="KG939" s="4"/>
      <c r="KH939" s="4"/>
      <c r="KI939" s="4"/>
      <c r="KJ939" s="4"/>
      <c r="KK939" s="4"/>
      <c r="KL939" s="4"/>
      <c r="KM939" s="4"/>
      <c r="KN939" s="4"/>
    </row>
    <row r="940" spans="1:30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  <c r="JW940" s="4"/>
      <c r="JX940" s="4"/>
      <c r="JY940" s="4"/>
      <c r="JZ940" s="4"/>
      <c r="KA940" s="4"/>
      <c r="KB940" s="4"/>
      <c r="KC940" s="4"/>
      <c r="KD940" s="4"/>
      <c r="KE940" s="4"/>
      <c r="KF940" s="4"/>
      <c r="KG940" s="4"/>
      <c r="KH940" s="4"/>
      <c r="KI940" s="4"/>
      <c r="KJ940" s="4"/>
      <c r="KK940" s="4"/>
      <c r="KL940" s="4"/>
      <c r="KM940" s="4"/>
      <c r="KN940" s="4"/>
    </row>
    <row r="941" spans="1:300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  <c r="JW941" s="4"/>
      <c r="JX941" s="4"/>
      <c r="JY941" s="4"/>
      <c r="JZ941" s="4"/>
      <c r="KA941" s="4"/>
      <c r="KB941" s="4"/>
      <c r="KC941" s="4"/>
      <c r="KD941" s="4"/>
      <c r="KE941" s="4"/>
      <c r="KF941" s="4"/>
      <c r="KG941" s="4"/>
      <c r="KH941" s="4"/>
      <c r="KI941" s="4"/>
      <c r="KJ941" s="4"/>
      <c r="KK941" s="4"/>
      <c r="KL941" s="4"/>
      <c r="KM941" s="4"/>
      <c r="KN941" s="4"/>
    </row>
    <row r="942" spans="1:300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  <c r="JW942" s="4"/>
      <c r="JX942" s="4"/>
      <c r="JY942" s="4"/>
      <c r="JZ942" s="4"/>
      <c r="KA942" s="4"/>
      <c r="KB942" s="4"/>
      <c r="KC942" s="4"/>
      <c r="KD942" s="4"/>
      <c r="KE942" s="4"/>
      <c r="KF942" s="4"/>
      <c r="KG942" s="4"/>
      <c r="KH942" s="4"/>
      <c r="KI942" s="4"/>
      <c r="KJ942" s="4"/>
      <c r="KK942" s="4"/>
      <c r="KL942" s="4"/>
      <c r="KM942" s="4"/>
      <c r="KN942" s="4"/>
    </row>
    <row r="943" spans="1:300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  <c r="JW943" s="4"/>
      <c r="JX943" s="4"/>
      <c r="JY943" s="4"/>
      <c r="JZ943" s="4"/>
      <c r="KA943" s="4"/>
      <c r="KB943" s="4"/>
      <c r="KC943" s="4"/>
      <c r="KD943" s="4"/>
      <c r="KE943" s="4"/>
      <c r="KF943" s="4"/>
      <c r="KG943" s="4"/>
      <c r="KH943" s="4"/>
      <c r="KI943" s="4"/>
      <c r="KJ943" s="4"/>
      <c r="KK943" s="4"/>
      <c r="KL943" s="4"/>
      <c r="KM943" s="4"/>
      <c r="KN943" s="4"/>
    </row>
    <row r="944" spans="1:300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  <c r="JW944" s="4"/>
      <c r="JX944" s="4"/>
      <c r="JY944" s="4"/>
      <c r="JZ944" s="4"/>
      <c r="KA944" s="4"/>
      <c r="KB944" s="4"/>
      <c r="KC944" s="4"/>
      <c r="KD944" s="4"/>
      <c r="KE944" s="4"/>
      <c r="KF944" s="4"/>
      <c r="KG944" s="4"/>
      <c r="KH944" s="4"/>
      <c r="KI944" s="4"/>
      <c r="KJ944" s="4"/>
      <c r="KK944" s="4"/>
      <c r="KL944" s="4"/>
      <c r="KM944" s="4"/>
      <c r="KN944" s="4"/>
    </row>
    <row r="945" spans="1:300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  <c r="JW945" s="4"/>
      <c r="JX945" s="4"/>
      <c r="JY945" s="4"/>
      <c r="JZ945" s="4"/>
      <c r="KA945" s="4"/>
      <c r="KB945" s="4"/>
      <c r="KC945" s="4"/>
      <c r="KD945" s="4"/>
      <c r="KE945" s="4"/>
      <c r="KF945" s="4"/>
      <c r="KG945" s="4"/>
      <c r="KH945" s="4"/>
      <c r="KI945" s="4"/>
      <c r="KJ945" s="4"/>
      <c r="KK945" s="4"/>
      <c r="KL945" s="4"/>
      <c r="KM945" s="4"/>
      <c r="KN945" s="4"/>
    </row>
    <row r="946" spans="1:300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  <c r="JW946" s="4"/>
      <c r="JX946" s="4"/>
      <c r="JY946" s="4"/>
      <c r="JZ946" s="4"/>
      <c r="KA946" s="4"/>
      <c r="KB946" s="4"/>
      <c r="KC946" s="4"/>
      <c r="KD946" s="4"/>
      <c r="KE946" s="4"/>
      <c r="KF946" s="4"/>
      <c r="KG946" s="4"/>
      <c r="KH946" s="4"/>
      <c r="KI946" s="4"/>
      <c r="KJ946" s="4"/>
      <c r="KK946" s="4"/>
      <c r="KL946" s="4"/>
      <c r="KM946" s="4"/>
      <c r="KN946" s="4"/>
    </row>
    <row r="947" spans="1:300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  <c r="JW947" s="4"/>
      <c r="JX947" s="4"/>
      <c r="JY947" s="4"/>
      <c r="JZ947" s="4"/>
      <c r="KA947" s="4"/>
      <c r="KB947" s="4"/>
      <c r="KC947" s="4"/>
      <c r="KD947" s="4"/>
      <c r="KE947" s="4"/>
      <c r="KF947" s="4"/>
      <c r="KG947" s="4"/>
      <c r="KH947" s="4"/>
      <c r="KI947" s="4"/>
      <c r="KJ947" s="4"/>
      <c r="KK947" s="4"/>
      <c r="KL947" s="4"/>
      <c r="KM947" s="4"/>
      <c r="KN947" s="4"/>
    </row>
    <row r="948" spans="1:300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  <c r="JW948" s="4"/>
      <c r="JX948" s="4"/>
      <c r="JY948" s="4"/>
      <c r="JZ948" s="4"/>
      <c r="KA948" s="4"/>
      <c r="KB948" s="4"/>
      <c r="KC948" s="4"/>
      <c r="KD948" s="4"/>
      <c r="KE948" s="4"/>
      <c r="KF948" s="4"/>
      <c r="KG948" s="4"/>
      <c r="KH948" s="4"/>
      <c r="KI948" s="4"/>
      <c r="KJ948" s="4"/>
      <c r="KK948" s="4"/>
      <c r="KL948" s="4"/>
      <c r="KM948" s="4"/>
      <c r="KN948" s="4"/>
    </row>
    <row r="949" spans="1:300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  <c r="JW949" s="4"/>
      <c r="JX949" s="4"/>
      <c r="JY949" s="4"/>
      <c r="JZ949" s="4"/>
      <c r="KA949" s="4"/>
      <c r="KB949" s="4"/>
      <c r="KC949" s="4"/>
      <c r="KD949" s="4"/>
      <c r="KE949" s="4"/>
      <c r="KF949" s="4"/>
      <c r="KG949" s="4"/>
      <c r="KH949" s="4"/>
      <c r="KI949" s="4"/>
      <c r="KJ949" s="4"/>
      <c r="KK949" s="4"/>
      <c r="KL949" s="4"/>
      <c r="KM949" s="4"/>
      <c r="KN949" s="4"/>
    </row>
    <row r="950" spans="1:30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  <c r="JW950" s="4"/>
      <c r="JX950" s="4"/>
      <c r="JY950" s="4"/>
      <c r="JZ950" s="4"/>
      <c r="KA950" s="4"/>
      <c r="KB950" s="4"/>
      <c r="KC950" s="4"/>
      <c r="KD950" s="4"/>
      <c r="KE950" s="4"/>
      <c r="KF950" s="4"/>
      <c r="KG950" s="4"/>
      <c r="KH950" s="4"/>
      <c r="KI950" s="4"/>
      <c r="KJ950" s="4"/>
      <c r="KK950" s="4"/>
      <c r="KL950" s="4"/>
      <c r="KM950" s="4"/>
      <c r="KN950" s="4"/>
    </row>
    <row r="951" spans="1:300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  <c r="JW951" s="4"/>
      <c r="JX951" s="4"/>
      <c r="JY951" s="4"/>
      <c r="JZ951" s="4"/>
      <c r="KA951" s="4"/>
      <c r="KB951" s="4"/>
      <c r="KC951" s="4"/>
      <c r="KD951" s="4"/>
      <c r="KE951" s="4"/>
      <c r="KF951" s="4"/>
      <c r="KG951" s="4"/>
      <c r="KH951" s="4"/>
      <c r="KI951" s="4"/>
      <c r="KJ951" s="4"/>
      <c r="KK951" s="4"/>
      <c r="KL951" s="4"/>
      <c r="KM951" s="4"/>
      <c r="KN951" s="4"/>
    </row>
    <row r="952" spans="1:300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  <c r="JW952" s="4"/>
      <c r="JX952" s="4"/>
      <c r="JY952" s="4"/>
      <c r="JZ952" s="4"/>
      <c r="KA952" s="4"/>
      <c r="KB952" s="4"/>
      <c r="KC952" s="4"/>
      <c r="KD952" s="4"/>
      <c r="KE952" s="4"/>
      <c r="KF952" s="4"/>
      <c r="KG952" s="4"/>
      <c r="KH952" s="4"/>
      <c r="KI952" s="4"/>
      <c r="KJ952" s="4"/>
      <c r="KK952" s="4"/>
      <c r="KL952" s="4"/>
      <c r="KM952" s="4"/>
      <c r="KN952" s="4"/>
    </row>
    <row r="953" spans="1:300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  <c r="JW953" s="4"/>
      <c r="JX953" s="4"/>
      <c r="JY953" s="4"/>
      <c r="JZ953" s="4"/>
      <c r="KA953" s="4"/>
      <c r="KB953" s="4"/>
      <c r="KC953" s="4"/>
      <c r="KD953" s="4"/>
      <c r="KE953" s="4"/>
      <c r="KF953" s="4"/>
      <c r="KG953" s="4"/>
      <c r="KH953" s="4"/>
      <c r="KI953" s="4"/>
      <c r="KJ953" s="4"/>
      <c r="KK953" s="4"/>
      <c r="KL953" s="4"/>
      <c r="KM953" s="4"/>
      <c r="KN953" s="4"/>
    </row>
    <row r="954" spans="1:300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  <c r="JW954" s="4"/>
      <c r="JX954" s="4"/>
      <c r="JY954" s="4"/>
      <c r="JZ954" s="4"/>
      <c r="KA954" s="4"/>
      <c r="KB954" s="4"/>
      <c r="KC954" s="4"/>
      <c r="KD954" s="4"/>
      <c r="KE954" s="4"/>
      <c r="KF954" s="4"/>
      <c r="KG954" s="4"/>
      <c r="KH954" s="4"/>
      <c r="KI954" s="4"/>
      <c r="KJ954" s="4"/>
      <c r="KK954" s="4"/>
      <c r="KL954" s="4"/>
      <c r="KM954" s="4"/>
      <c r="KN954" s="4"/>
    </row>
    <row r="955" spans="1:300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  <c r="JW955" s="4"/>
      <c r="JX955" s="4"/>
      <c r="JY955" s="4"/>
      <c r="JZ955" s="4"/>
      <c r="KA955" s="4"/>
      <c r="KB955" s="4"/>
      <c r="KC955" s="4"/>
      <c r="KD955" s="4"/>
      <c r="KE955" s="4"/>
      <c r="KF955" s="4"/>
      <c r="KG955" s="4"/>
      <c r="KH955" s="4"/>
      <c r="KI955" s="4"/>
      <c r="KJ955" s="4"/>
      <c r="KK955" s="4"/>
      <c r="KL955" s="4"/>
      <c r="KM955" s="4"/>
      <c r="KN955" s="4"/>
    </row>
    <row r="956" spans="1:300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  <c r="JW956" s="4"/>
      <c r="JX956" s="4"/>
      <c r="JY956" s="4"/>
      <c r="JZ956" s="4"/>
      <c r="KA956" s="4"/>
      <c r="KB956" s="4"/>
      <c r="KC956" s="4"/>
      <c r="KD956" s="4"/>
      <c r="KE956" s="4"/>
      <c r="KF956" s="4"/>
      <c r="KG956" s="4"/>
      <c r="KH956" s="4"/>
      <c r="KI956" s="4"/>
      <c r="KJ956" s="4"/>
      <c r="KK956" s="4"/>
      <c r="KL956" s="4"/>
      <c r="KM956" s="4"/>
      <c r="KN956" s="4"/>
    </row>
    <row r="957" spans="1:300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  <c r="JW957" s="4"/>
      <c r="JX957" s="4"/>
      <c r="JY957" s="4"/>
      <c r="JZ957" s="4"/>
      <c r="KA957" s="4"/>
      <c r="KB957" s="4"/>
      <c r="KC957" s="4"/>
      <c r="KD957" s="4"/>
      <c r="KE957" s="4"/>
      <c r="KF957" s="4"/>
      <c r="KG957" s="4"/>
      <c r="KH957" s="4"/>
      <c r="KI957" s="4"/>
      <c r="KJ957" s="4"/>
      <c r="KK957" s="4"/>
      <c r="KL957" s="4"/>
      <c r="KM957" s="4"/>
      <c r="KN957" s="4"/>
    </row>
    <row r="958" spans="1:300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  <c r="JW958" s="4"/>
      <c r="JX958" s="4"/>
      <c r="JY958" s="4"/>
      <c r="JZ958" s="4"/>
      <c r="KA958" s="4"/>
      <c r="KB958" s="4"/>
      <c r="KC958" s="4"/>
      <c r="KD958" s="4"/>
      <c r="KE958" s="4"/>
      <c r="KF958" s="4"/>
      <c r="KG958" s="4"/>
      <c r="KH958" s="4"/>
      <c r="KI958" s="4"/>
      <c r="KJ958" s="4"/>
      <c r="KK958" s="4"/>
      <c r="KL958" s="4"/>
      <c r="KM958" s="4"/>
      <c r="KN958" s="4"/>
    </row>
    <row r="959" spans="1:300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  <c r="JW959" s="4"/>
      <c r="JX959" s="4"/>
      <c r="JY959" s="4"/>
      <c r="JZ959" s="4"/>
      <c r="KA959" s="4"/>
      <c r="KB959" s="4"/>
      <c r="KC959" s="4"/>
      <c r="KD959" s="4"/>
      <c r="KE959" s="4"/>
      <c r="KF959" s="4"/>
      <c r="KG959" s="4"/>
      <c r="KH959" s="4"/>
      <c r="KI959" s="4"/>
      <c r="KJ959" s="4"/>
      <c r="KK959" s="4"/>
      <c r="KL959" s="4"/>
      <c r="KM959" s="4"/>
      <c r="KN959" s="4"/>
    </row>
    <row r="960" spans="1:30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  <c r="JW960" s="4"/>
      <c r="JX960" s="4"/>
      <c r="JY960" s="4"/>
      <c r="JZ960" s="4"/>
      <c r="KA960" s="4"/>
      <c r="KB960" s="4"/>
      <c r="KC960" s="4"/>
      <c r="KD960" s="4"/>
      <c r="KE960" s="4"/>
      <c r="KF960" s="4"/>
      <c r="KG960" s="4"/>
      <c r="KH960" s="4"/>
      <c r="KI960" s="4"/>
      <c r="KJ960" s="4"/>
      <c r="KK960" s="4"/>
      <c r="KL960" s="4"/>
      <c r="KM960" s="4"/>
      <c r="KN960" s="4"/>
    </row>
    <row r="961" spans="1:300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  <c r="JW961" s="4"/>
      <c r="JX961" s="4"/>
      <c r="JY961" s="4"/>
      <c r="JZ961" s="4"/>
      <c r="KA961" s="4"/>
      <c r="KB961" s="4"/>
      <c r="KC961" s="4"/>
      <c r="KD961" s="4"/>
      <c r="KE961" s="4"/>
      <c r="KF961" s="4"/>
      <c r="KG961" s="4"/>
      <c r="KH961" s="4"/>
      <c r="KI961" s="4"/>
      <c r="KJ961" s="4"/>
      <c r="KK961" s="4"/>
      <c r="KL961" s="4"/>
      <c r="KM961" s="4"/>
      <c r="KN961" s="4"/>
    </row>
    <row r="962" spans="1:300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  <c r="JW962" s="4"/>
      <c r="JX962" s="4"/>
      <c r="JY962" s="4"/>
      <c r="JZ962" s="4"/>
      <c r="KA962" s="4"/>
      <c r="KB962" s="4"/>
      <c r="KC962" s="4"/>
      <c r="KD962" s="4"/>
      <c r="KE962" s="4"/>
      <c r="KF962" s="4"/>
      <c r="KG962" s="4"/>
      <c r="KH962" s="4"/>
      <c r="KI962" s="4"/>
      <c r="KJ962" s="4"/>
      <c r="KK962" s="4"/>
      <c r="KL962" s="4"/>
      <c r="KM962" s="4"/>
      <c r="KN962" s="4"/>
    </row>
    <row r="963" spans="1:300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  <c r="JW963" s="4"/>
      <c r="JX963" s="4"/>
      <c r="JY963" s="4"/>
      <c r="JZ963" s="4"/>
      <c r="KA963" s="4"/>
      <c r="KB963" s="4"/>
      <c r="KC963" s="4"/>
      <c r="KD963" s="4"/>
      <c r="KE963" s="4"/>
      <c r="KF963" s="4"/>
      <c r="KG963" s="4"/>
      <c r="KH963" s="4"/>
      <c r="KI963" s="4"/>
      <c r="KJ963" s="4"/>
      <c r="KK963" s="4"/>
      <c r="KL963" s="4"/>
      <c r="KM963" s="4"/>
      <c r="KN963" s="4"/>
    </row>
    <row r="964" spans="1:300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  <c r="JW964" s="4"/>
      <c r="JX964" s="4"/>
      <c r="JY964" s="4"/>
      <c r="JZ964" s="4"/>
      <c r="KA964" s="4"/>
      <c r="KB964" s="4"/>
      <c r="KC964" s="4"/>
      <c r="KD964" s="4"/>
      <c r="KE964" s="4"/>
      <c r="KF964" s="4"/>
      <c r="KG964" s="4"/>
      <c r="KH964" s="4"/>
      <c r="KI964" s="4"/>
      <c r="KJ964" s="4"/>
      <c r="KK964" s="4"/>
      <c r="KL964" s="4"/>
      <c r="KM964" s="4"/>
      <c r="KN964" s="4"/>
    </row>
    <row r="965" spans="1:300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  <c r="JW965" s="4"/>
      <c r="JX965" s="4"/>
      <c r="JY965" s="4"/>
      <c r="JZ965" s="4"/>
      <c r="KA965" s="4"/>
      <c r="KB965" s="4"/>
      <c r="KC965" s="4"/>
      <c r="KD965" s="4"/>
      <c r="KE965" s="4"/>
      <c r="KF965" s="4"/>
      <c r="KG965" s="4"/>
      <c r="KH965" s="4"/>
      <c r="KI965" s="4"/>
      <c r="KJ965" s="4"/>
      <c r="KK965" s="4"/>
      <c r="KL965" s="4"/>
      <c r="KM965" s="4"/>
      <c r="KN965" s="4"/>
    </row>
    <row r="966" spans="1:300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  <c r="JW966" s="4"/>
      <c r="JX966" s="4"/>
      <c r="JY966" s="4"/>
      <c r="JZ966" s="4"/>
      <c r="KA966" s="4"/>
      <c r="KB966" s="4"/>
      <c r="KC966" s="4"/>
      <c r="KD966" s="4"/>
      <c r="KE966" s="4"/>
      <c r="KF966" s="4"/>
      <c r="KG966" s="4"/>
      <c r="KH966" s="4"/>
      <c r="KI966" s="4"/>
      <c r="KJ966" s="4"/>
      <c r="KK966" s="4"/>
      <c r="KL966" s="4"/>
      <c r="KM966" s="4"/>
      <c r="KN966" s="4"/>
    </row>
    <row r="967" spans="1:300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  <c r="JW967" s="4"/>
      <c r="JX967" s="4"/>
      <c r="JY967" s="4"/>
      <c r="JZ967" s="4"/>
      <c r="KA967" s="4"/>
      <c r="KB967" s="4"/>
      <c r="KC967" s="4"/>
      <c r="KD967" s="4"/>
      <c r="KE967" s="4"/>
      <c r="KF967" s="4"/>
      <c r="KG967" s="4"/>
      <c r="KH967" s="4"/>
      <c r="KI967" s="4"/>
      <c r="KJ967" s="4"/>
      <c r="KK967" s="4"/>
      <c r="KL967" s="4"/>
      <c r="KM967" s="4"/>
      <c r="KN967" s="4"/>
    </row>
    <row r="968" spans="1:300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  <c r="JW968" s="4"/>
      <c r="JX968" s="4"/>
      <c r="JY968" s="4"/>
      <c r="JZ968" s="4"/>
      <c r="KA968" s="4"/>
      <c r="KB968" s="4"/>
      <c r="KC968" s="4"/>
      <c r="KD968" s="4"/>
      <c r="KE968" s="4"/>
      <c r="KF968" s="4"/>
      <c r="KG968" s="4"/>
      <c r="KH968" s="4"/>
      <c r="KI968" s="4"/>
      <c r="KJ968" s="4"/>
      <c r="KK968" s="4"/>
      <c r="KL968" s="4"/>
      <c r="KM968" s="4"/>
      <c r="KN968" s="4"/>
    </row>
    <row r="969" spans="1:300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  <c r="JW969" s="4"/>
      <c r="JX969" s="4"/>
      <c r="JY969" s="4"/>
      <c r="JZ969" s="4"/>
      <c r="KA969" s="4"/>
      <c r="KB969" s="4"/>
      <c r="KC969" s="4"/>
      <c r="KD969" s="4"/>
      <c r="KE969" s="4"/>
      <c r="KF969" s="4"/>
      <c r="KG969" s="4"/>
      <c r="KH969" s="4"/>
      <c r="KI969" s="4"/>
      <c r="KJ969" s="4"/>
      <c r="KK969" s="4"/>
      <c r="KL969" s="4"/>
      <c r="KM969" s="4"/>
      <c r="KN969" s="4"/>
    </row>
    <row r="970" spans="1:30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  <c r="JW970" s="4"/>
      <c r="JX970" s="4"/>
      <c r="JY970" s="4"/>
      <c r="JZ970" s="4"/>
      <c r="KA970" s="4"/>
      <c r="KB970" s="4"/>
      <c r="KC970" s="4"/>
      <c r="KD970" s="4"/>
      <c r="KE970" s="4"/>
      <c r="KF970" s="4"/>
      <c r="KG970" s="4"/>
      <c r="KH970" s="4"/>
      <c r="KI970" s="4"/>
      <c r="KJ970" s="4"/>
      <c r="KK970" s="4"/>
      <c r="KL970" s="4"/>
      <c r="KM970" s="4"/>
      <c r="KN970" s="4"/>
    </row>
    <row r="971" spans="1:300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  <c r="JW971" s="4"/>
      <c r="JX971" s="4"/>
      <c r="JY971" s="4"/>
      <c r="JZ971" s="4"/>
      <c r="KA971" s="4"/>
      <c r="KB971" s="4"/>
      <c r="KC971" s="4"/>
      <c r="KD971" s="4"/>
      <c r="KE971" s="4"/>
      <c r="KF971" s="4"/>
      <c r="KG971" s="4"/>
      <c r="KH971" s="4"/>
      <c r="KI971" s="4"/>
      <c r="KJ971" s="4"/>
      <c r="KK971" s="4"/>
      <c r="KL971" s="4"/>
      <c r="KM971" s="4"/>
      <c r="KN971" s="4"/>
    </row>
    <row r="972" spans="1:300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  <c r="JW972" s="4"/>
      <c r="JX972" s="4"/>
      <c r="JY972" s="4"/>
      <c r="JZ972" s="4"/>
      <c r="KA972" s="4"/>
      <c r="KB972" s="4"/>
      <c r="KC972" s="4"/>
      <c r="KD972" s="4"/>
      <c r="KE972" s="4"/>
      <c r="KF972" s="4"/>
      <c r="KG972" s="4"/>
      <c r="KH972" s="4"/>
      <c r="KI972" s="4"/>
      <c r="KJ972" s="4"/>
      <c r="KK972" s="4"/>
      <c r="KL972" s="4"/>
      <c r="KM972" s="4"/>
      <c r="KN972" s="4"/>
    </row>
    <row r="973" spans="1:300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  <c r="JW973" s="4"/>
      <c r="JX973" s="4"/>
      <c r="JY973" s="4"/>
      <c r="JZ973" s="4"/>
      <c r="KA973" s="4"/>
      <c r="KB973" s="4"/>
      <c r="KC973" s="4"/>
      <c r="KD973" s="4"/>
      <c r="KE973" s="4"/>
      <c r="KF973" s="4"/>
      <c r="KG973" s="4"/>
      <c r="KH973" s="4"/>
      <c r="KI973" s="4"/>
      <c r="KJ973" s="4"/>
      <c r="KK973" s="4"/>
      <c r="KL973" s="4"/>
      <c r="KM973" s="4"/>
      <c r="KN973" s="4"/>
    </row>
    <row r="974" spans="1:300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  <c r="JW974" s="4"/>
      <c r="JX974" s="4"/>
      <c r="JY974" s="4"/>
      <c r="JZ974" s="4"/>
      <c r="KA974" s="4"/>
      <c r="KB974" s="4"/>
      <c r="KC974" s="4"/>
      <c r="KD974" s="4"/>
      <c r="KE974" s="4"/>
      <c r="KF974" s="4"/>
      <c r="KG974" s="4"/>
      <c r="KH974" s="4"/>
      <c r="KI974" s="4"/>
      <c r="KJ974" s="4"/>
      <c r="KK974" s="4"/>
      <c r="KL974" s="4"/>
      <c r="KM974" s="4"/>
      <c r="KN974" s="4"/>
    </row>
    <row r="975" spans="1:300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  <c r="JW975" s="4"/>
      <c r="JX975" s="4"/>
      <c r="JY975" s="4"/>
      <c r="JZ975" s="4"/>
      <c r="KA975" s="4"/>
      <c r="KB975" s="4"/>
      <c r="KC975" s="4"/>
      <c r="KD975" s="4"/>
      <c r="KE975" s="4"/>
      <c r="KF975" s="4"/>
      <c r="KG975" s="4"/>
      <c r="KH975" s="4"/>
      <c r="KI975" s="4"/>
      <c r="KJ975" s="4"/>
      <c r="KK975" s="4"/>
      <c r="KL975" s="4"/>
      <c r="KM975" s="4"/>
      <c r="KN975" s="4"/>
    </row>
    <row r="976" spans="1:300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  <c r="JW976" s="4"/>
      <c r="JX976" s="4"/>
      <c r="JY976" s="4"/>
      <c r="JZ976" s="4"/>
      <c r="KA976" s="4"/>
      <c r="KB976" s="4"/>
      <c r="KC976" s="4"/>
      <c r="KD976" s="4"/>
      <c r="KE976" s="4"/>
      <c r="KF976" s="4"/>
      <c r="KG976" s="4"/>
      <c r="KH976" s="4"/>
      <c r="KI976" s="4"/>
      <c r="KJ976" s="4"/>
      <c r="KK976" s="4"/>
      <c r="KL976" s="4"/>
      <c r="KM976" s="4"/>
      <c r="KN976" s="4"/>
    </row>
    <row r="977" spans="1:300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  <c r="JW977" s="4"/>
      <c r="JX977" s="4"/>
      <c r="JY977" s="4"/>
      <c r="JZ977" s="4"/>
      <c r="KA977" s="4"/>
      <c r="KB977" s="4"/>
      <c r="KC977" s="4"/>
      <c r="KD977" s="4"/>
      <c r="KE977" s="4"/>
      <c r="KF977" s="4"/>
      <c r="KG977" s="4"/>
      <c r="KH977" s="4"/>
      <c r="KI977" s="4"/>
      <c r="KJ977" s="4"/>
      <c r="KK977" s="4"/>
      <c r="KL977" s="4"/>
      <c r="KM977" s="4"/>
      <c r="KN977" s="4"/>
    </row>
    <row r="978" spans="1:300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  <c r="JW978" s="4"/>
      <c r="JX978" s="4"/>
      <c r="JY978" s="4"/>
      <c r="JZ978" s="4"/>
      <c r="KA978" s="4"/>
      <c r="KB978" s="4"/>
      <c r="KC978" s="4"/>
      <c r="KD978" s="4"/>
      <c r="KE978" s="4"/>
      <c r="KF978" s="4"/>
      <c r="KG978" s="4"/>
      <c r="KH978" s="4"/>
      <c r="KI978" s="4"/>
      <c r="KJ978" s="4"/>
      <c r="KK978" s="4"/>
      <c r="KL978" s="4"/>
      <c r="KM978" s="4"/>
      <c r="KN978" s="4"/>
    </row>
    <row r="979" spans="1:300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  <c r="JW979" s="4"/>
      <c r="JX979" s="4"/>
      <c r="JY979" s="4"/>
      <c r="JZ979" s="4"/>
      <c r="KA979" s="4"/>
      <c r="KB979" s="4"/>
      <c r="KC979" s="4"/>
      <c r="KD979" s="4"/>
      <c r="KE979" s="4"/>
      <c r="KF979" s="4"/>
      <c r="KG979" s="4"/>
      <c r="KH979" s="4"/>
      <c r="KI979" s="4"/>
      <c r="KJ979" s="4"/>
      <c r="KK979" s="4"/>
      <c r="KL979" s="4"/>
      <c r="KM979" s="4"/>
      <c r="KN979" s="4"/>
    </row>
    <row r="980" spans="1:30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  <c r="JW980" s="4"/>
      <c r="JX980" s="4"/>
      <c r="JY980" s="4"/>
      <c r="JZ980" s="4"/>
      <c r="KA980" s="4"/>
      <c r="KB980" s="4"/>
      <c r="KC980" s="4"/>
      <c r="KD980" s="4"/>
      <c r="KE980" s="4"/>
      <c r="KF980" s="4"/>
      <c r="KG980" s="4"/>
      <c r="KH980" s="4"/>
      <c r="KI980" s="4"/>
      <c r="KJ980" s="4"/>
      <c r="KK980" s="4"/>
      <c r="KL980" s="4"/>
      <c r="KM980" s="4"/>
      <c r="KN980" s="4"/>
    </row>
    <row r="981" spans="1:300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  <c r="JW981" s="4"/>
      <c r="JX981" s="4"/>
      <c r="JY981" s="4"/>
      <c r="JZ981" s="4"/>
      <c r="KA981" s="4"/>
      <c r="KB981" s="4"/>
      <c r="KC981" s="4"/>
      <c r="KD981" s="4"/>
      <c r="KE981" s="4"/>
      <c r="KF981" s="4"/>
      <c r="KG981" s="4"/>
      <c r="KH981" s="4"/>
      <c r="KI981" s="4"/>
      <c r="KJ981" s="4"/>
      <c r="KK981" s="4"/>
      <c r="KL981" s="4"/>
      <c r="KM981" s="4"/>
      <c r="KN981" s="4"/>
    </row>
    <row r="982" spans="1:300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  <c r="JW982" s="4"/>
      <c r="JX982" s="4"/>
      <c r="JY982" s="4"/>
      <c r="JZ982" s="4"/>
      <c r="KA982" s="4"/>
      <c r="KB982" s="4"/>
      <c r="KC982" s="4"/>
      <c r="KD982" s="4"/>
      <c r="KE982" s="4"/>
      <c r="KF982" s="4"/>
      <c r="KG982" s="4"/>
      <c r="KH982" s="4"/>
      <c r="KI982" s="4"/>
      <c r="KJ982" s="4"/>
      <c r="KK982" s="4"/>
      <c r="KL982" s="4"/>
      <c r="KM982" s="4"/>
      <c r="KN982" s="4"/>
    </row>
    <row r="983" spans="1:300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  <c r="JW983" s="4"/>
      <c r="JX983" s="4"/>
      <c r="JY983" s="4"/>
      <c r="JZ983" s="4"/>
      <c r="KA983" s="4"/>
      <c r="KB983" s="4"/>
      <c r="KC983" s="4"/>
      <c r="KD983" s="4"/>
      <c r="KE983" s="4"/>
      <c r="KF983" s="4"/>
      <c r="KG983" s="4"/>
      <c r="KH983" s="4"/>
      <c r="KI983" s="4"/>
      <c r="KJ983" s="4"/>
      <c r="KK983" s="4"/>
      <c r="KL983" s="4"/>
      <c r="KM983" s="4"/>
      <c r="KN983" s="4"/>
    </row>
    <row r="984" spans="1:300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  <c r="JW984" s="4"/>
      <c r="JX984" s="4"/>
      <c r="JY984" s="4"/>
      <c r="JZ984" s="4"/>
      <c r="KA984" s="4"/>
      <c r="KB984" s="4"/>
      <c r="KC984" s="4"/>
      <c r="KD984" s="4"/>
      <c r="KE984" s="4"/>
      <c r="KF984" s="4"/>
      <c r="KG984" s="4"/>
      <c r="KH984" s="4"/>
      <c r="KI984" s="4"/>
      <c r="KJ984" s="4"/>
      <c r="KK984" s="4"/>
      <c r="KL984" s="4"/>
      <c r="KM984" s="4"/>
      <c r="KN984" s="4"/>
    </row>
    <row r="985" spans="1:300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  <c r="JW985" s="4"/>
      <c r="JX985" s="4"/>
      <c r="JY985" s="4"/>
      <c r="JZ985" s="4"/>
      <c r="KA985" s="4"/>
      <c r="KB985" s="4"/>
      <c r="KC985" s="4"/>
      <c r="KD985" s="4"/>
      <c r="KE985" s="4"/>
      <c r="KF985" s="4"/>
      <c r="KG985" s="4"/>
      <c r="KH985" s="4"/>
      <c r="KI985" s="4"/>
      <c r="KJ985" s="4"/>
      <c r="KK985" s="4"/>
      <c r="KL985" s="4"/>
      <c r="KM985" s="4"/>
      <c r="KN985" s="4"/>
    </row>
    <row r="986" spans="1:300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  <c r="JW986" s="4"/>
      <c r="JX986" s="4"/>
      <c r="JY986" s="4"/>
      <c r="JZ986" s="4"/>
      <c r="KA986" s="4"/>
      <c r="KB986" s="4"/>
      <c r="KC986" s="4"/>
      <c r="KD986" s="4"/>
      <c r="KE986" s="4"/>
      <c r="KF986" s="4"/>
      <c r="KG986" s="4"/>
      <c r="KH986" s="4"/>
      <c r="KI986" s="4"/>
      <c r="KJ986" s="4"/>
      <c r="KK986" s="4"/>
      <c r="KL986" s="4"/>
      <c r="KM986" s="4"/>
      <c r="KN986" s="4"/>
    </row>
    <row r="987" spans="1:300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  <c r="JW987" s="4"/>
      <c r="JX987" s="4"/>
      <c r="JY987" s="4"/>
      <c r="JZ987" s="4"/>
      <c r="KA987" s="4"/>
      <c r="KB987" s="4"/>
      <c r="KC987" s="4"/>
      <c r="KD987" s="4"/>
      <c r="KE987" s="4"/>
      <c r="KF987" s="4"/>
      <c r="KG987" s="4"/>
      <c r="KH987" s="4"/>
      <c r="KI987" s="4"/>
      <c r="KJ987" s="4"/>
      <c r="KK987" s="4"/>
      <c r="KL987" s="4"/>
      <c r="KM987" s="4"/>
      <c r="KN987" s="4"/>
    </row>
    <row r="988" spans="1:300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  <c r="JW988" s="4"/>
      <c r="JX988" s="4"/>
      <c r="JY988" s="4"/>
      <c r="JZ988" s="4"/>
      <c r="KA988" s="4"/>
      <c r="KB988" s="4"/>
      <c r="KC988" s="4"/>
      <c r="KD988" s="4"/>
      <c r="KE988" s="4"/>
      <c r="KF988" s="4"/>
      <c r="KG988" s="4"/>
      <c r="KH988" s="4"/>
      <c r="KI988" s="4"/>
      <c r="KJ988" s="4"/>
      <c r="KK988" s="4"/>
      <c r="KL988" s="4"/>
      <c r="KM988" s="4"/>
      <c r="KN988" s="4"/>
    </row>
    <row r="989" spans="1:300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  <c r="JW989" s="4"/>
      <c r="JX989" s="4"/>
      <c r="JY989" s="4"/>
      <c r="JZ989" s="4"/>
      <c r="KA989" s="4"/>
      <c r="KB989" s="4"/>
      <c r="KC989" s="4"/>
      <c r="KD989" s="4"/>
      <c r="KE989" s="4"/>
      <c r="KF989" s="4"/>
      <c r="KG989" s="4"/>
      <c r="KH989" s="4"/>
      <c r="KI989" s="4"/>
      <c r="KJ989" s="4"/>
      <c r="KK989" s="4"/>
      <c r="KL989" s="4"/>
      <c r="KM989" s="4"/>
      <c r="KN989" s="4"/>
    </row>
    <row r="990" spans="1:30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  <c r="JW990" s="4"/>
      <c r="JX990" s="4"/>
      <c r="JY990" s="4"/>
      <c r="JZ990" s="4"/>
      <c r="KA990" s="4"/>
      <c r="KB990" s="4"/>
      <c r="KC990" s="4"/>
      <c r="KD990" s="4"/>
      <c r="KE990" s="4"/>
      <c r="KF990" s="4"/>
      <c r="KG990" s="4"/>
      <c r="KH990" s="4"/>
      <c r="KI990" s="4"/>
      <c r="KJ990" s="4"/>
      <c r="KK990" s="4"/>
      <c r="KL990" s="4"/>
      <c r="KM990" s="4"/>
      <c r="KN990" s="4"/>
    </row>
    <row r="991" spans="1:300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  <c r="JW991" s="4"/>
      <c r="JX991" s="4"/>
      <c r="JY991" s="4"/>
      <c r="JZ991" s="4"/>
      <c r="KA991" s="4"/>
      <c r="KB991" s="4"/>
      <c r="KC991" s="4"/>
      <c r="KD991" s="4"/>
      <c r="KE991" s="4"/>
      <c r="KF991" s="4"/>
      <c r="KG991" s="4"/>
      <c r="KH991" s="4"/>
      <c r="KI991" s="4"/>
      <c r="KJ991" s="4"/>
      <c r="KK991" s="4"/>
      <c r="KL991" s="4"/>
      <c r="KM991" s="4"/>
      <c r="KN991" s="4"/>
    </row>
    <row r="992" spans="1:300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  <c r="JW992" s="4"/>
      <c r="JX992" s="4"/>
      <c r="JY992" s="4"/>
      <c r="JZ992" s="4"/>
      <c r="KA992" s="4"/>
      <c r="KB992" s="4"/>
      <c r="KC992" s="4"/>
      <c r="KD992" s="4"/>
      <c r="KE992" s="4"/>
      <c r="KF992" s="4"/>
      <c r="KG992" s="4"/>
      <c r="KH992" s="4"/>
      <c r="KI992" s="4"/>
      <c r="KJ992" s="4"/>
      <c r="KK992" s="4"/>
      <c r="KL992" s="4"/>
      <c r="KM992" s="4"/>
      <c r="KN992" s="4"/>
    </row>
    <row r="993" spans="1:300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  <c r="JW993" s="4"/>
      <c r="JX993" s="4"/>
      <c r="JY993" s="4"/>
      <c r="JZ993" s="4"/>
      <c r="KA993" s="4"/>
      <c r="KB993" s="4"/>
      <c r="KC993" s="4"/>
      <c r="KD993" s="4"/>
      <c r="KE993" s="4"/>
      <c r="KF993" s="4"/>
      <c r="KG993" s="4"/>
      <c r="KH993" s="4"/>
      <c r="KI993" s="4"/>
      <c r="KJ993" s="4"/>
      <c r="KK993" s="4"/>
      <c r="KL993" s="4"/>
      <c r="KM993" s="4"/>
      <c r="KN993" s="4"/>
    </row>
    <row r="994" spans="1:300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  <c r="JW994" s="4"/>
      <c r="JX994" s="4"/>
      <c r="JY994" s="4"/>
      <c r="JZ994" s="4"/>
      <c r="KA994" s="4"/>
      <c r="KB994" s="4"/>
      <c r="KC994" s="4"/>
      <c r="KD994" s="4"/>
      <c r="KE994" s="4"/>
      <c r="KF994" s="4"/>
      <c r="KG994" s="4"/>
      <c r="KH994" s="4"/>
      <c r="KI994" s="4"/>
      <c r="KJ994" s="4"/>
      <c r="KK994" s="4"/>
      <c r="KL994" s="4"/>
      <c r="KM994" s="4"/>
      <c r="KN994" s="4"/>
    </row>
    <row r="995" spans="1:300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  <c r="JW995" s="4"/>
      <c r="JX995" s="4"/>
      <c r="JY995" s="4"/>
      <c r="JZ995" s="4"/>
      <c r="KA995" s="4"/>
      <c r="KB995" s="4"/>
      <c r="KC995" s="4"/>
      <c r="KD995" s="4"/>
      <c r="KE995" s="4"/>
      <c r="KF995" s="4"/>
      <c r="KG995" s="4"/>
      <c r="KH995" s="4"/>
      <c r="KI995" s="4"/>
      <c r="KJ995" s="4"/>
      <c r="KK995" s="4"/>
      <c r="KL995" s="4"/>
      <c r="KM995" s="4"/>
      <c r="KN995" s="4"/>
    </row>
    <row r="996" spans="1:300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  <c r="JW996" s="4"/>
      <c r="JX996" s="4"/>
      <c r="JY996" s="4"/>
      <c r="JZ996" s="4"/>
      <c r="KA996" s="4"/>
      <c r="KB996" s="4"/>
      <c r="KC996" s="4"/>
      <c r="KD996" s="4"/>
      <c r="KE996" s="4"/>
      <c r="KF996" s="4"/>
      <c r="KG996" s="4"/>
      <c r="KH996" s="4"/>
      <c r="KI996" s="4"/>
      <c r="KJ996" s="4"/>
      <c r="KK996" s="4"/>
      <c r="KL996" s="4"/>
      <c r="KM996" s="4"/>
      <c r="KN996" s="4"/>
    </row>
    <row r="997" spans="1:300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  <c r="JW997" s="4"/>
      <c r="JX997" s="4"/>
      <c r="JY997" s="4"/>
      <c r="JZ997" s="4"/>
      <c r="KA997" s="4"/>
      <c r="KB997" s="4"/>
      <c r="KC997" s="4"/>
      <c r="KD997" s="4"/>
      <c r="KE997" s="4"/>
      <c r="KF997" s="4"/>
      <c r="KG997" s="4"/>
      <c r="KH997" s="4"/>
      <c r="KI997" s="4"/>
      <c r="KJ997" s="4"/>
      <c r="KK997" s="4"/>
      <c r="KL997" s="4"/>
      <c r="KM997" s="4"/>
      <c r="KN997" s="4"/>
    </row>
    <row r="998" spans="1:300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  <c r="JW998" s="4"/>
      <c r="JX998" s="4"/>
      <c r="JY998" s="4"/>
      <c r="JZ998" s="4"/>
      <c r="KA998" s="4"/>
      <c r="KB998" s="4"/>
      <c r="KC998" s="4"/>
      <c r="KD998" s="4"/>
      <c r="KE998" s="4"/>
      <c r="KF998" s="4"/>
      <c r="KG998" s="4"/>
      <c r="KH998" s="4"/>
      <c r="KI998" s="4"/>
      <c r="KJ998" s="4"/>
      <c r="KK998" s="4"/>
      <c r="KL998" s="4"/>
      <c r="KM998" s="4"/>
      <c r="KN998" s="4"/>
    </row>
    <row r="999" spans="1:300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  <c r="JW999" s="4"/>
      <c r="JX999" s="4"/>
      <c r="JY999" s="4"/>
      <c r="JZ999" s="4"/>
      <c r="KA999" s="4"/>
      <c r="KB999" s="4"/>
      <c r="KC999" s="4"/>
      <c r="KD999" s="4"/>
      <c r="KE999" s="4"/>
      <c r="KF999" s="4"/>
      <c r="KG999" s="4"/>
      <c r="KH999" s="4"/>
      <c r="KI999" s="4"/>
      <c r="KJ999" s="4"/>
      <c r="KK999" s="4"/>
      <c r="KL999" s="4"/>
      <c r="KM999" s="4"/>
      <c r="KN999" s="4"/>
    </row>
    <row r="1000" spans="1:3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  <c r="JW1000" s="4"/>
      <c r="JX1000" s="4"/>
      <c r="JY1000" s="4"/>
      <c r="JZ1000" s="4"/>
      <c r="KA1000" s="4"/>
      <c r="KB1000" s="4"/>
      <c r="KC1000" s="4"/>
      <c r="KD1000" s="4"/>
      <c r="KE1000" s="4"/>
      <c r="KF1000" s="4"/>
      <c r="KG1000" s="4"/>
      <c r="KH1000" s="4"/>
      <c r="KI1000" s="4"/>
      <c r="KJ1000" s="4"/>
      <c r="KK1000" s="4"/>
      <c r="KL1000" s="4"/>
      <c r="KM1000" s="4"/>
      <c r="KN1000" s="4"/>
    </row>
    <row r="1001" spans="1:300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  <c r="JW1001" s="4"/>
      <c r="JX1001" s="4"/>
      <c r="JY1001" s="4"/>
      <c r="JZ1001" s="4"/>
      <c r="KA1001" s="4"/>
      <c r="KB1001" s="4"/>
      <c r="KC1001" s="4"/>
      <c r="KD1001" s="4"/>
      <c r="KE1001" s="4"/>
      <c r="KF1001" s="4"/>
      <c r="KG1001" s="4"/>
      <c r="KH1001" s="4"/>
      <c r="KI1001" s="4"/>
      <c r="KJ1001" s="4"/>
      <c r="KK1001" s="4"/>
      <c r="KL1001" s="4"/>
      <c r="KM1001" s="4"/>
      <c r="KN1001" s="4"/>
    </row>
    <row r="1002" spans="1:300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  <c r="JW1002" s="4"/>
      <c r="JX1002" s="4"/>
      <c r="JY1002" s="4"/>
      <c r="JZ1002" s="4"/>
      <c r="KA1002" s="4"/>
      <c r="KB1002" s="4"/>
      <c r="KC1002" s="4"/>
      <c r="KD1002" s="4"/>
      <c r="KE1002" s="4"/>
      <c r="KF1002" s="4"/>
      <c r="KG1002" s="4"/>
      <c r="KH1002" s="4"/>
      <c r="KI1002" s="4"/>
      <c r="KJ1002" s="4"/>
      <c r="KK1002" s="4"/>
      <c r="KL1002" s="4"/>
      <c r="KM1002" s="4"/>
      <c r="KN1002" s="4"/>
    </row>
    <row r="1003" spans="1:300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  <c r="JW1003" s="4"/>
      <c r="JX1003" s="4"/>
      <c r="JY1003" s="4"/>
      <c r="JZ1003" s="4"/>
      <c r="KA1003" s="4"/>
      <c r="KB1003" s="4"/>
      <c r="KC1003" s="4"/>
      <c r="KD1003" s="4"/>
      <c r="KE1003" s="4"/>
      <c r="KF1003" s="4"/>
      <c r="KG1003" s="4"/>
      <c r="KH1003" s="4"/>
      <c r="KI1003" s="4"/>
      <c r="KJ1003" s="4"/>
      <c r="KK1003" s="4"/>
      <c r="KL1003" s="4"/>
      <c r="KM1003" s="4"/>
      <c r="KN100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G100"/>
  <sheetViews>
    <sheetView tabSelected="1" topLeftCell="A25" workbookViewId="0">
      <selection activeCell="D49" sqref="D49"/>
    </sheetView>
  </sheetViews>
  <sheetFormatPr defaultColWidth="14.41015625" defaultRowHeight="15.75" customHeight="1"/>
  <cols>
    <col min="4" max="4" width="20.5859375" customWidth="1"/>
    <col min="5" max="5" width="19.1171875" customWidth="1"/>
    <col min="6" max="6" width="23.87890625" customWidth="1"/>
  </cols>
  <sheetData>
    <row r="1" spans="1:7" ht="12.7">
      <c r="A1" s="4"/>
      <c r="B1" s="4"/>
      <c r="C1" s="4"/>
      <c r="D1" s="4"/>
      <c r="E1" s="4"/>
      <c r="F1" s="4"/>
    </row>
    <row r="2" spans="1:7" ht="12.7">
      <c r="A2" s="4"/>
      <c r="B2" s="2" t="s">
        <v>190</v>
      </c>
      <c r="C2" s="4"/>
      <c r="D2" s="4"/>
      <c r="E2" s="4"/>
    </row>
    <row r="3" spans="1:7" ht="12.7">
      <c r="A3" s="4"/>
      <c r="B3" s="4"/>
      <c r="C3" s="4"/>
      <c r="D3" s="4"/>
      <c r="E3" s="2" t="s">
        <v>7</v>
      </c>
      <c r="F3" s="9" t="str">
        <f>_xlfn.TEXTJOIN(",", FALSE, D7:D15)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</row>
    <row r="4" spans="1:7" ht="12.7">
      <c r="A4" s="4"/>
      <c r="B4" s="4"/>
      <c r="C4" s="4"/>
      <c r="D4" s="4"/>
      <c r="E4" s="2"/>
      <c r="F4" s="9" t="str">
        <f>"mergeCSVRanges(" &amp; F3 &amp; ")"</f>
        <v>mergeCSVRanges('[Isle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Circuit.xlsx]Circuit'!$D$88:$G$101)</v>
      </c>
      <c r="G4" s="9"/>
    </row>
    <row r="5" spans="1:7" ht="12.7">
      <c r="A5" s="4"/>
      <c r="B5" s="4"/>
      <c r="C5" s="4"/>
      <c r="D5" s="4"/>
      <c r="E5" s="2"/>
      <c r="F5" s="9"/>
    </row>
    <row r="6" spans="1:7" ht="12.7">
      <c r="A6" s="4"/>
      <c r="B6" s="4"/>
      <c r="C6" s="2"/>
      <c r="D6" s="2" t="s">
        <v>191</v>
      </c>
      <c r="E6" s="4"/>
      <c r="G6" s="9"/>
    </row>
    <row r="7" spans="1:7" ht="12.7">
      <c r="A7" s="4"/>
      <c r="B7" s="4"/>
      <c r="C7" s="4"/>
      <c r="D7" s="4" t="str">
        <f>[2]!getStringForRange(Circuit!D$9:AS$10)</f>
        <v>'[Isle Circuit.xlsx]Circuit'!$D$9:$AS$10</v>
      </c>
      <c r="E7" s="4"/>
      <c r="F7" s="9"/>
    </row>
    <row r="8" spans="1:7" ht="12.7">
      <c r="A8" s="4"/>
      <c r="B8" s="4"/>
      <c r="C8" s="4"/>
      <c r="D8" s="4" t="str">
        <f>[2]!getStringForRange(Circuit!D14:U29)</f>
        <v>'[Isle Circuit.xlsx]Circuit'!$D$14:$U$29</v>
      </c>
      <c r="E8" s="4"/>
      <c r="F8" s="9"/>
    </row>
    <row r="9" spans="1:7" ht="12.7">
      <c r="A9" s="4"/>
      <c r="B9" s="4"/>
      <c r="C9" s="4"/>
      <c r="D9" s="4" t="str">
        <f>[2]!getStringForRange(Circuit!D$32:S$33)</f>
        <v>'[Isle Circuit.xlsx]Circuit'!$D$32:$S$33</v>
      </c>
      <c r="E9" s="4"/>
      <c r="F9" s="9"/>
    </row>
    <row r="10" spans="1:7" ht="12.7">
      <c r="A10" s="4"/>
      <c r="B10" s="4"/>
      <c r="C10" s="4"/>
      <c r="D10" s="4" t="str">
        <f>[2]!getStringForRange(Circuit!D$35:N$37)</f>
        <v>'[Isle Circuit.xlsx]Circuit'!$D$35:$N$37</v>
      </c>
      <c r="E10" s="4"/>
      <c r="F10" s="9"/>
    </row>
    <row r="11" spans="1:7" ht="12.7">
      <c r="A11" s="4"/>
      <c r="B11" s="4"/>
      <c r="C11" s="4"/>
      <c r="D11" s="4" t="str">
        <f>[2]!getStringForRange(Circuit!D$57:G$58)</f>
        <v>'[Isle Circuit.xlsx]Circuit'!$D$57:$G$58</v>
      </c>
      <c r="E11" s="4"/>
      <c r="F11" s="9"/>
    </row>
    <row r="12" spans="1:7" ht="12.7">
      <c r="A12" s="4"/>
      <c r="B12" s="4"/>
      <c r="C12" s="4"/>
      <c r="D12" s="4" t="str">
        <f>[2]!getStringForRange(Circuit!D$40:P$41)</f>
        <v>'[Isle Circuit.xlsx]Circuit'!$D$40:$P$41</v>
      </c>
      <c r="E12" s="4"/>
      <c r="F12" s="9"/>
    </row>
    <row r="13" spans="1:7" ht="12.7">
      <c r="A13" s="4"/>
      <c r="B13" s="4"/>
      <c r="C13" s="4"/>
      <c r="D13" s="4" t="str">
        <f>[2]!getStringForRange(Circuit!D$43:W$44)</f>
        <v>'[Isle Circuit.xlsx]Circuit'!$D$43:$W$44</v>
      </c>
      <c r="E13" s="4"/>
      <c r="F13" s="9"/>
    </row>
    <row r="14" spans="1:7" ht="12.7">
      <c r="D14" s="4" t="str">
        <f>[2]!getStringForRange(Circuit!D$46:N$54)</f>
        <v>'[Isle Circuit.xlsx]Circuit'!$D$46:$N$54</v>
      </c>
      <c r="E14" s="4"/>
      <c r="F14" s="9"/>
    </row>
    <row r="15" spans="1:7" ht="12.7">
      <c r="D15" s="4" t="str">
        <f>[2]!getStringForRange(Circuit!D$88:G$101)</f>
        <v>'[Isle Circuit.xlsx]Circuit'!$D$88:$G$101</v>
      </c>
      <c r="E15" s="4"/>
      <c r="F15" s="9"/>
    </row>
    <row r="17" spans="1:7" ht="12.7">
      <c r="A17" s="4"/>
      <c r="B17" s="4"/>
      <c r="C17" s="4"/>
      <c r="D17" s="4"/>
      <c r="E17" s="4"/>
      <c r="F17" s="4"/>
    </row>
    <row r="18" spans="1:7" ht="12.7">
      <c r="A18" s="4"/>
      <c r="B18" s="1" t="s">
        <v>192</v>
      </c>
      <c r="C18" s="4"/>
      <c r="D18" s="4"/>
      <c r="E18" s="4"/>
    </row>
    <row r="19" spans="1:7" ht="12.7">
      <c r="A19" s="4"/>
      <c r="B19" s="4"/>
      <c r="C19" s="4"/>
      <c r="D19" s="4"/>
      <c r="E19" s="2" t="s">
        <v>7</v>
      </c>
      <c r="F19" s="9" t="str">
        <f>_xlfn.TEXTJOIN(",", FALSE, D23:D32)</f>
        <v>'[Isle Circuit.xlsx]Circuit'!$D$3:$AS$4,'[Isle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Data'!$D$2:$G$10</v>
      </c>
    </row>
    <row r="20" spans="1:7" ht="12.7">
      <c r="A20" s="4"/>
      <c r="B20" s="4"/>
      <c r="C20" s="4"/>
      <c r="D20" s="4"/>
      <c r="E20" s="2"/>
      <c r="F20" s="9" t="str">
        <f>"mergeCSVRanges(" &amp; _xlfn.TEXTJOIN(",", FALSE, D23:D32) &amp; ")"</f>
        <v>mergeCSVRanges('[Isle Circuit.xlsx]Circuit'!$D$3:$AS$4,'[Isle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Data'!$D$2:$G$10)</v>
      </c>
      <c r="G20" s="9"/>
    </row>
    <row r="21" spans="1:7" ht="12.7">
      <c r="A21" s="4"/>
      <c r="B21" s="4"/>
      <c r="C21" s="4"/>
      <c r="D21" s="4"/>
      <c r="E21" s="2"/>
      <c r="F21" s="9"/>
    </row>
    <row r="22" spans="1:7" ht="12.7">
      <c r="A22" s="4"/>
      <c r="B22" s="4"/>
      <c r="C22" s="2"/>
      <c r="D22" s="2" t="s">
        <v>191</v>
      </c>
      <c r="E22" s="4"/>
      <c r="G22" s="9"/>
    </row>
    <row r="23" spans="1:7" ht="12.7">
      <c r="A23" s="4"/>
      <c r="B23" s="4"/>
      <c r="C23" s="4"/>
      <c r="D23" s="4" t="str">
        <f>[2]!getStringForRange(Circuit!D3:AS4)</f>
        <v>'[Isle Circuit.xlsx]Circuit'!$D$3:$AS$4</v>
      </c>
      <c r="E23" s="4"/>
      <c r="F23" s="9"/>
    </row>
    <row r="24" spans="1:7" ht="12.7">
      <c r="A24" s="4"/>
      <c r="B24" s="4"/>
      <c r="C24" s="4"/>
      <c r="D24" s="4" t="str">
        <f>[2]!getStringForRange(Circuit!D$14:U$29)</f>
        <v>'[Isle Circuit.xlsx]Circuit'!$D$14:$U$29</v>
      </c>
      <c r="E24" s="4"/>
      <c r="F24" s="9"/>
    </row>
    <row r="25" spans="1:7" ht="12.7">
      <c r="A25" s="4"/>
      <c r="B25" s="4"/>
      <c r="C25" s="4"/>
      <c r="D25" s="4" t="str">
        <f>[2]!getStringForRange(Circuit!D$32:S$33)</f>
        <v>'[Isle Circuit.xlsx]Circuit'!$D$32:$S$33</v>
      </c>
      <c r="E25" s="4"/>
      <c r="F25" s="9"/>
    </row>
    <row r="26" spans="1:7" ht="12.7">
      <c r="A26" s="4"/>
      <c r="B26" s="4"/>
      <c r="C26" s="4"/>
      <c r="D26" s="4" t="str">
        <f>[2]!getStringForRange(Circuit!D$35:N$37)</f>
        <v>'[Isle Circuit.xlsx]Circuit'!$D$35:$N$37</v>
      </c>
      <c r="E26" s="4"/>
      <c r="F26" s="9"/>
    </row>
    <row r="27" spans="1:7" ht="12.7">
      <c r="A27" s="4"/>
      <c r="B27" s="4"/>
      <c r="C27" s="4"/>
      <c r="D27" s="4" t="str">
        <f>[2]!getStringForRange(Circuit!D$57:G$58)</f>
        <v>'[Isle Circuit.xlsx]Circuit'!$D$57:$G$58</v>
      </c>
      <c r="E27" s="4"/>
      <c r="F27" s="9"/>
    </row>
    <row r="28" spans="1:7" ht="12.7">
      <c r="A28" s="4"/>
      <c r="B28" s="4"/>
      <c r="C28" s="4"/>
      <c r="D28" s="4" t="str">
        <f>[2]!getStringForRange(Circuit!D$40:P$41)</f>
        <v>'[Isle Circuit.xlsx]Circuit'!$D$40:$P$41</v>
      </c>
      <c r="E28" s="4"/>
      <c r="F28" s="9"/>
    </row>
    <row r="29" spans="1:7" ht="12.7">
      <c r="A29" s="4"/>
      <c r="B29" s="4"/>
      <c r="C29" s="4"/>
      <c r="D29" s="4" t="str">
        <f>[2]!getStringForRange(Circuit!D$43:W$44)</f>
        <v>'[Isle Circuit.xlsx]Circuit'!$D$43:$W$44</v>
      </c>
      <c r="E29" s="4"/>
      <c r="F29" s="9"/>
    </row>
    <row r="30" spans="1:7" ht="12.7">
      <c r="D30" s="4" t="str">
        <f>[2]!getStringForRange(Circuit!D$46:N$54)</f>
        <v>'[Isle Circuit.xlsx]Circuit'!$D$46:$N$54</v>
      </c>
      <c r="E30" s="4"/>
      <c r="F30" s="9"/>
    </row>
    <row r="31" spans="1:7" ht="12.7">
      <c r="D31" s="4" t="str" cm="1">
        <f t="array" ref="D31">[2]!getStringForRange(Circuit!D$88:G$101)</f>
        <v>'[Isle Circuit.xlsx]Circuit'!$D$88:$G$101</v>
      </c>
      <c r="E31" s="4"/>
      <c r="F31" s="9"/>
    </row>
    <row r="32" spans="1:7" ht="12.7">
      <c r="C32" s="7"/>
      <c r="D32" s="7" t="str" cm="1">
        <f t="array" ref="D32">[2]!getStringForRange('[1]Song Data'!$D$2:$G$10)</f>
        <v>'[Assets Repo.xlsx]Song Data'!$D$2:$G$10</v>
      </c>
      <c r="E32" s="9"/>
      <c r="F32" s="9"/>
    </row>
    <row r="34" spans="1:7" ht="12.7">
      <c r="A34" s="4"/>
      <c r="B34" s="4"/>
      <c r="C34" s="4"/>
      <c r="D34" s="4"/>
      <c r="E34" s="4"/>
      <c r="F34" s="4"/>
    </row>
    <row r="35" spans="1:7" ht="12.7">
      <c r="A35" s="4"/>
      <c r="B35" s="1" t="s">
        <v>193</v>
      </c>
      <c r="C35" s="4"/>
      <c r="D35" s="4"/>
      <c r="E35" s="4"/>
    </row>
    <row r="36" spans="1:7" ht="12.7">
      <c r="A36" s="4"/>
      <c r="B36" s="4"/>
      <c r="C36" s="4"/>
      <c r="D36" s="4"/>
      <c r="E36" s="2" t="s">
        <v>7</v>
      </c>
      <c r="F36" s="9" t="str">
        <f>_xlfn.TEXTJOIN(",", FALSE, D40:D49)</f>
        <v>'[Isle Circuit.xlsx]Circuit'!$D$6:$AS$7,'[Isle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Data'!$D$27:$G$35</v>
      </c>
    </row>
    <row r="37" spans="1:7" ht="12.7">
      <c r="A37" s="4"/>
      <c r="B37" s="4"/>
      <c r="C37" s="4"/>
      <c r="D37" s="4"/>
      <c r="E37" s="2"/>
      <c r="F37" s="9" t="str">
        <f>"mergeCSVRanges(" &amp; _xlfn.TEXTJOIN(",", FALSE, D40:D49) &amp; ")"</f>
        <v>mergeCSVRanges('[Isle Circuit.xlsx]Circuit'!$D$6:$AS$7,'[Isle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Data'!$D$27:$G$35)</v>
      </c>
      <c r="G37" s="9"/>
    </row>
    <row r="38" spans="1:7" ht="12.7">
      <c r="A38" s="4"/>
      <c r="B38" s="4"/>
      <c r="C38" s="4"/>
      <c r="D38" s="4"/>
      <c r="E38" s="2"/>
      <c r="F38" s="9"/>
    </row>
    <row r="39" spans="1:7" ht="12.7">
      <c r="A39" s="4"/>
      <c r="B39" s="4"/>
      <c r="C39" s="2"/>
      <c r="D39" s="2" t="s">
        <v>191</v>
      </c>
      <c r="E39" s="4"/>
      <c r="G39" s="9"/>
    </row>
    <row r="40" spans="1:7" ht="12.7">
      <c r="A40" s="4"/>
      <c r="B40" s="4"/>
      <c r="C40" s="4"/>
      <c r="D40" s="4" t="str">
        <f>[2]!getStringForRange(Circuit!D6:AS7)</f>
        <v>'[Isle Circuit.xlsx]Circuit'!$D$6:$AS$7</v>
      </c>
      <c r="E40" s="4"/>
      <c r="F40" s="9"/>
    </row>
    <row r="41" spans="1:7" ht="12.7">
      <c r="A41" s="4"/>
      <c r="B41" s="4"/>
      <c r="C41" s="4"/>
      <c r="D41" s="4" t="str">
        <f>[2]!getStringForRange(Circuit!D$14:U$29)</f>
        <v>'[Isle Circuit.xlsx]Circuit'!$D$14:$U$29</v>
      </c>
      <c r="E41" s="4"/>
      <c r="F41" s="9"/>
    </row>
    <row r="42" spans="1:7" ht="12.7">
      <c r="A42" s="4"/>
      <c r="B42" s="4"/>
      <c r="C42" s="4"/>
      <c r="D42" s="4" t="str">
        <f>[2]!getStringForRange(Circuit!D$32:S$33)</f>
        <v>'[Isle Circuit.xlsx]Circuit'!$D$32:$S$33</v>
      </c>
      <c r="E42" s="4"/>
      <c r="F42" s="9"/>
    </row>
    <row r="43" spans="1:7" ht="12.7">
      <c r="A43" s="4"/>
      <c r="B43" s="4"/>
      <c r="C43" s="4"/>
      <c r="D43" s="4" t="str">
        <f>[2]!getStringForRange(Circuit!D$35:N$37)</f>
        <v>'[Isle Circuit.xlsx]Circuit'!$D$35:$N$37</v>
      </c>
      <c r="E43" s="4"/>
      <c r="F43" s="9"/>
    </row>
    <row r="44" spans="1:7" ht="12.7">
      <c r="A44" s="4"/>
      <c r="B44" s="4"/>
      <c r="C44" s="4"/>
      <c r="D44" s="4" t="str">
        <f>[2]!getStringForRange(Circuit!D$57:G$58)</f>
        <v>'[Isle Circuit.xlsx]Circuit'!$D$57:$G$58</v>
      </c>
      <c r="E44" s="4"/>
      <c r="F44" s="9"/>
    </row>
    <row r="45" spans="1:7" ht="12.7">
      <c r="A45" s="4"/>
      <c r="B45" s="4"/>
      <c r="C45" s="4"/>
      <c r="D45" s="4" t="str">
        <f>[2]!getStringForRange(Circuit!D$40:P$41)</f>
        <v>'[Isle Circuit.xlsx]Circuit'!$D$40:$P$41</v>
      </c>
      <c r="E45" s="4"/>
      <c r="F45" s="9"/>
    </row>
    <row r="46" spans="1:7" ht="12.7">
      <c r="A46" s="4"/>
      <c r="B46" s="4"/>
      <c r="C46" s="4"/>
      <c r="D46" s="4" t="str">
        <f>[2]!getStringForRange(Circuit!D$43:W$44)</f>
        <v>'[Isle Circuit.xlsx]Circuit'!$D$43:$W$44</v>
      </c>
      <c r="E46" s="4"/>
      <c r="F46" s="9"/>
    </row>
    <row r="47" spans="1:7" ht="12.7">
      <c r="D47" s="4" t="str">
        <f>[2]!getStringForRange(Circuit!D$46:N$54)</f>
        <v>'[Isle Circuit.xlsx]Circuit'!$D$46:$N$54</v>
      </c>
      <c r="E47" s="4"/>
      <c r="F47" s="9"/>
    </row>
    <row r="48" spans="1:7" ht="12.7">
      <c r="D48" s="4" t="str">
        <f>[2]!getStringForRange(Circuit!D$88:G$101)</f>
        <v>'[Isle Circuit.xlsx]Circuit'!$D$88:$G$101</v>
      </c>
      <c r="E48" s="4"/>
      <c r="F48" s="9"/>
    </row>
    <row r="49" spans="3:6" ht="12.7">
      <c r="C49" s="7"/>
      <c r="D49" s="9" t="str" cm="1">
        <f t="array" ref="D49">[2]!getStringForRange('[1]Song Data'!$D$27:$G$35)</f>
        <v>'[Assets Repo.xlsx]Song Data'!$D$27:$G$35</v>
      </c>
      <c r="E49" s="9"/>
      <c r="F49" s="9"/>
    </row>
    <row r="100" spans="1:1" ht="15.75" customHeight="1">
      <c r="A10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U9"/>
  <sheetViews>
    <sheetView workbookViewId="0"/>
  </sheetViews>
  <sheetFormatPr defaultColWidth="14.41015625" defaultRowHeight="15.75" customHeight="1"/>
  <sheetData>
    <row r="1" spans="1:21">
      <c r="A1" s="19" t="s">
        <v>17</v>
      </c>
      <c r="B1" s="19" t="s">
        <v>97</v>
      </c>
      <c r="C1" s="19" t="s">
        <v>194</v>
      </c>
      <c r="D1" s="19" t="s">
        <v>25</v>
      </c>
      <c r="E1" s="19" t="s">
        <v>195</v>
      </c>
      <c r="F1" s="19" t="s">
        <v>196</v>
      </c>
      <c r="G1" s="19" t="s">
        <v>84</v>
      </c>
      <c r="H1" s="19" t="s">
        <v>0</v>
      </c>
      <c r="I1" s="19" t="s">
        <v>197</v>
      </c>
      <c r="J1" s="19" t="s">
        <v>198</v>
      </c>
      <c r="K1" s="19" t="s">
        <v>88</v>
      </c>
      <c r="L1" s="19" t="s">
        <v>89</v>
      </c>
      <c r="M1" s="19" t="s">
        <v>90</v>
      </c>
      <c r="N1" s="19" t="s">
        <v>199</v>
      </c>
      <c r="O1" s="19" t="s">
        <v>200</v>
      </c>
      <c r="P1" s="19" t="s">
        <v>201</v>
      </c>
      <c r="Q1" s="19" t="s">
        <v>202</v>
      </c>
      <c r="R1" s="19" t="s">
        <v>24</v>
      </c>
      <c r="S1" s="19" t="s">
        <v>85</v>
      </c>
      <c r="T1" s="19" t="s">
        <v>86</v>
      </c>
      <c r="U1" s="19" t="s">
        <v>87</v>
      </c>
    </row>
    <row r="2" spans="1:21">
      <c r="A2" s="19" t="s">
        <v>203</v>
      </c>
      <c r="B2" s="19" t="s">
        <v>204</v>
      </c>
      <c r="E2" s="19" t="s">
        <v>205</v>
      </c>
      <c r="F2" s="19">
        <v>100</v>
      </c>
      <c r="H2" s="19" t="s">
        <v>206</v>
      </c>
      <c r="I2" s="19">
        <v>0.69</v>
      </c>
      <c r="J2" s="19" t="s">
        <v>207</v>
      </c>
      <c r="M2" s="19" t="s">
        <v>159</v>
      </c>
      <c r="N2" s="19" t="s">
        <v>206</v>
      </c>
      <c r="O2" s="19" t="s">
        <v>206</v>
      </c>
      <c r="S2" s="19">
        <v>-16</v>
      </c>
      <c r="T2" s="19">
        <v>7</v>
      </c>
      <c r="U2" s="19">
        <v>5</v>
      </c>
    </row>
    <row r="3" spans="1:21">
      <c r="A3" s="19" t="s">
        <v>203</v>
      </c>
      <c r="B3" s="19" t="s">
        <v>208</v>
      </c>
      <c r="E3" s="19" t="s">
        <v>209</v>
      </c>
      <c r="F3" s="19">
        <v>200</v>
      </c>
      <c r="H3" s="19" t="s">
        <v>210</v>
      </c>
      <c r="I3" s="19">
        <v>0.5</v>
      </c>
      <c r="J3" s="19" t="s">
        <v>211</v>
      </c>
      <c r="N3" s="19" t="s">
        <v>210</v>
      </c>
      <c r="O3" s="19" t="s">
        <v>210</v>
      </c>
      <c r="S3" s="19">
        <v>-11</v>
      </c>
      <c r="T3" s="19">
        <v>11</v>
      </c>
      <c r="U3" s="19">
        <v>-32.5</v>
      </c>
    </row>
    <row r="4" spans="1:21">
      <c r="A4" s="19" t="s">
        <v>203</v>
      </c>
      <c r="B4" s="19" t="s">
        <v>212</v>
      </c>
      <c r="E4" s="19" t="s">
        <v>213</v>
      </c>
      <c r="F4" s="19">
        <v>300</v>
      </c>
      <c r="H4" s="19" t="s">
        <v>214</v>
      </c>
      <c r="I4" s="19">
        <v>0.99</v>
      </c>
      <c r="J4" s="19" t="s">
        <v>215</v>
      </c>
      <c r="M4" s="19" t="s">
        <v>159</v>
      </c>
      <c r="N4" s="19" t="s">
        <v>214</v>
      </c>
      <c r="O4" s="19" t="s">
        <v>214</v>
      </c>
      <c r="S4" s="19">
        <v>7</v>
      </c>
      <c r="T4" s="19">
        <v>7</v>
      </c>
      <c r="U4" s="19">
        <v>5</v>
      </c>
    </row>
    <row r="5" spans="1:21">
      <c r="A5" s="19" t="s">
        <v>203</v>
      </c>
      <c r="B5" s="19" t="s">
        <v>216</v>
      </c>
      <c r="E5" s="19" t="s">
        <v>217</v>
      </c>
      <c r="F5" s="19">
        <v>400</v>
      </c>
      <c r="H5" s="19" t="s">
        <v>218</v>
      </c>
      <c r="I5" s="19">
        <v>0.59</v>
      </c>
      <c r="J5" s="19" t="s">
        <v>219</v>
      </c>
      <c r="N5" s="19" t="s">
        <v>218</v>
      </c>
      <c r="O5" s="19" t="s">
        <v>218</v>
      </c>
      <c r="S5" s="19">
        <v>4</v>
      </c>
      <c r="T5" s="19">
        <v>8</v>
      </c>
      <c r="U5" s="19">
        <v>26</v>
      </c>
    </row>
    <row r="6" spans="1:21">
      <c r="A6" s="19" t="s">
        <v>203</v>
      </c>
      <c r="B6" s="19" t="s">
        <v>220</v>
      </c>
      <c r="E6" s="19" t="s">
        <v>221</v>
      </c>
      <c r="F6" s="19">
        <v>500</v>
      </c>
      <c r="H6" s="19" t="s">
        <v>222</v>
      </c>
      <c r="I6" s="19">
        <v>0.49</v>
      </c>
      <c r="J6" s="19" t="s">
        <v>223</v>
      </c>
      <c r="N6" s="19" t="s">
        <v>222</v>
      </c>
      <c r="O6" s="19" t="s">
        <v>222</v>
      </c>
      <c r="S6" s="19">
        <v>13.5</v>
      </c>
      <c r="T6" s="19">
        <v>11</v>
      </c>
      <c r="U6" s="19">
        <v>-32.5</v>
      </c>
    </row>
    <row r="7" spans="1:21">
      <c r="A7" s="19" t="s">
        <v>203</v>
      </c>
      <c r="B7" s="19" t="s">
        <v>224</v>
      </c>
      <c r="E7" s="19" t="s">
        <v>225</v>
      </c>
      <c r="F7" s="19">
        <v>600</v>
      </c>
      <c r="H7" s="19" t="s">
        <v>226</v>
      </c>
      <c r="I7" s="19">
        <v>1.59</v>
      </c>
      <c r="J7" s="19" t="s">
        <v>227</v>
      </c>
      <c r="N7" s="19" t="s">
        <v>226</v>
      </c>
      <c r="O7" s="19" t="s">
        <v>226</v>
      </c>
      <c r="S7" s="19">
        <v>34</v>
      </c>
      <c r="T7" s="19">
        <v>8</v>
      </c>
      <c r="U7" s="19">
        <v>26</v>
      </c>
    </row>
    <row r="8" spans="1:21">
      <c r="A8" s="19" t="s">
        <v>203</v>
      </c>
      <c r="B8" s="19" t="s">
        <v>228</v>
      </c>
      <c r="E8" s="19" t="s">
        <v>229</v>
      </c>
      <c r="F8" s="19">
        <v>700</v>
      </c>
      <c r="H8" s="19" t="s">
        <v>230</v>
      </c>
      <c r="I8" s="19">
        <v>0.79</v>
      </c>
      <c r="J8" s="19" t="s">
        <v>231</v>
      </c>
      <c r="N8" s="19" t="s">
        <v>230</v>
      </c>
      <c r="O8" s="19" t="s">
        <v>230</v>
      </c>
      <c r="S8" s="19">
        <v>43</v>
      </c>
      <c r="T8" s="19">
        <v>2</v>
      </c>
      <c r="U8" s="19">
        <v>21</v>
      </c>
    </row>
    <row r="9" spans="1:21">
      <c r="A9" s="19" t="s">
        <v>203</v>
      </c>
      <c r="B9" s="19" t="s">
        <v>232</v>
      </c>
      <c r="E9" s="19" t="s">
        <v>233</v>
      </c>
      <c r="F9" s="19">
        <v>800</v>
      </c>
      <c r="H9" s="19" t="s">
        <v>234</v>
      </c>
      <c r="I9" s="19">
        <v>1.99</v>
      </c>
      <c r="J9" s="19" t="s">
        <v>235</v>
      </c>
      <c r="N9" s="19" t="s">
        <v>234</v>
      </c>
      <c r="O9" s="19" t="s">
        <v>234</v>
      </c>
      <c r="S9" s="19">
        <v>43</v>
      </c>
      <c r="T9" s="19">
        <v>2</v>
      </c>
      <c r="U9" s="1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U18"/>
  <sheetViews>
    <sheetView workbookViewId="0"/>
  </sheetViews>
  <sheetFormatPr defaultColWidth="14.41015625" defaultRowHeight="15.75" customHeight="1"/>
  <sheetData>
    <row r="1" spans="1:21">
      <c r="A1" s="19" t="s">
        <v>17</v>
      </c>
      <c r="B1" s="19" t="s">
        <v>97</v>
      </c>
      <c r="C1" s="19" t="s">
        <v>194</v>
      </c>
      <c r="D1" s="19" t="s">
        <v>25</v>
      </c>
      <c r="E1" s="19" t="s">
        <v>195</v>
      </c>
      <c r="F1" s="19" t="s">
        <v>196</v>
      </c>
      <c r="G1" s="19" t="s">
        <v>84</v>
      </c>
      <c r="H1" s="19" t="s">
        <v>0</v>
      </c>
      <c r="I1" s="19" t="s">
        <v>197</v>
      </c>
      <c r="J1" s="19" t="s">
        <v>198</v>
      </c>
      <c r="K1" s="19" t="s">
        <v>88</v>
      </c>
      <c r="L1" s="19" t="s">
        <v>89</v>
      </c>
      <c r="M1" s="19" t="s">
        <v>90</v>
      </c>
      <c r="N1" s="19" t="s">
        <v>199</v>
      </c>
      <c r="O1" s="19" t="s">
        <v>200</v>
      </c>
      <c r="P1" s="19" t="s">
        <v>201</v>
      </c>
      <c r="Q1" s="19" t="s">
        <v>202</v>
      </c>
      <c r="R1" s="19" t="s">
        <v>24</v>
      </c>
      <c r="S1" s="19" t="s">
        <v>85</v>
      </c>
      <c r="T1" s="19" t="s">
        <v>86</v>
      </c>
      <c r="U1" s="19" t="s">
        <v>87</v>
      </c>
    </row>
    <row r="2" spans="1:21">
      <c r="A2" s="19" t="s">
        <v>203</v>
      </c>
      <c r="B2" s="19" t="s">
        <v>236</v>
      </c>
      <c r="E2" s="19" t="s">
        <v>237</v>
      </c>
      <c r="F2" s="19">
        <v>100</v>
      </c>
      <c r="H2" s="19" t="s">
        <v>238</v>
      </c>
      <c r="I2" s="19">
        <v>1.99</v>
      </c>
      <c r="J2" s="19" t="s">
        <v>239</v>
      </c>
      <c r="N2" s="19" t="s">
        <v>238</v>
      </c>
      <c r="O2" s="19" t="s">
        <v>238</v>
      </c>
      <c r="S2" s="19">
        <v>-33.5</v>
      </c>
      <c r="T2" s="19">
        <v>11</v>
      </c>
      <c r="U2" s="19">
        <v>30</v>
      </c>
    </row>
    <row r="3" spans="1:21">
      <c r="A3" s="19" t="s">
        <v>203</v>
      </c>
      <c r="B3" s="19" t="s">
        <v>240</v>
      </c>
      <c r="E3" s="19" t="s">
        <v>241</v>
      </c>
      <c r="F3" s="19">
        <v>200</v>
      </c>
      <c r="H3" s="19" t="s">
        <v>242</v>
      </c>
      <c r="I3" s="19">
        <v>1.89</v>
      </c>
      <c r="J3" s="19" t="s">
        <v>243</v>
      </c>
      <c r="M3" s="19" t="s">
        <v>159</v>
      </c>
      <c r="N3" s="19" t="s">
        <v>242</v>
      </c>
      <c r="O3" s="19" t="s">
        <v>242</v>
      </c>
      <c r="S3" s="19">
        <v>-16</v>
      </c>
      <c r="T3" s="19">
        <v>7</v>
      </c>
      <c r="U3" s="19">
        <v>-5</v>
      </c>
    </row>
    <row r="4" spans="1:21">
      <c r="A4" s="19" t="s">
        <v>203</v>
      </c>
      <c r="B4" s="19" t="s">
        <v>244</v>
      </c>
      <c r="E4" s="19" t="s">
        <v>245</v>
      </c>
      <c r="F4" s="19">
        <v>300</v>
      </c>
      <c r="H4" s="19" t="s">
        <v>246</v>
      </c>
      <c r="I4" s="19">
        <v>3.99</v>
      </c>
      <c r="J4" s="19" t="s">
        <v>247</v>
      </c>
      <c r="N4" s="19" t="s">
        <v>246</v>
      </c>
      <c r="O4" s="19" t="s">
        <v>246</v>
      </c>
      <c r="S4" s="19">
        <v>-18.5</v>
      </c>
      <c r="T4" s="19">
        <v>11</v>
      </c>
      <c r="U4" s="19">
        <v>30</v>
      </c>
    </row>
    <row r="5" spans="1:21">
      <c r="A5" s="19" t="s">
        <v>203</v>
      </c>
      <c r="B5" s="19" t="s">
        <v>248</v>
      </c>
      <c r="E5" s="19" t="s">
        <v>249</v>
      </c>
      <c r="F5" s="19">
        <v>400</v>
      </c>
      <c r="H5" s="19" t="s">
        <v>250</v>
      </c>
      <c r="I5" s="19">
        <v>9.99</v>
      </c>
      <c r="J5" s="19" t="s">
        <v>251</v>
      </c>
      <c r="M5" s="19" t="s">
        <v>160</v>
      </c>
      <c r="N5" s="19" t="s">
        <v>250</v>
      </c>
      <c r="O5" s="19" t="s">
        <v>250</v>
      </c>
      <c r="S5" s="19">
        <v>-8.5</v>
      </c>
      <c r="T5" s="19">
        <v>7</v>
      </c>
      <c r="U5" s="19">
        <v>5</v>
      </c>
    </row>
    <row r="6" spans="1:21">
      <c r="A6" s="19" t="s">
        <v>203</v>
      </c>
      <c r="B6" s="19" t="s">
        <v>252</v>
      </c>
      <c r="E6" s="19" t="s">
        <v>253</v>
      </c>
      <c r="F6" s="19">
        <v>500</v>
      </c>
      <c r="H6" s="19" t="s">
        <v>254</v>
      </c>
      <c r="I6" s="19">
        <v>9.99</v>
      </c>
      <c r="J6" s="19" t="s">
        <v>251</v>
      </c>
      <c r="N6" s="19" t="s">
        <v>254</v>
      </c>
      <c r="O6" s="19" t="s">
        <v>254</v>
      </c>
      <c r="S6" s="19">
        <v>-11</v>
      </c>
      <c r="T6" s="19">
        <v>11</v>
      </c>
      <c r="U6" s="19">
        <v>-32.5</v>
      </c>
    </row>
    <row r="7" spans="1:21">
      <c r="A7" s="19" t="s">
        <v>203</v>
      </c>
      <c r="B7" s="19" t="s">
        <v>255</v>
      </c>
      <c r="E7" s="19" t="s">
        <v>256</v>
      </c>
      <c r="F7" s="19">
        <v>600</v>
      </c>
      <c r="H7" s="19" t="s">
        <v>257</v>
      </c>
      <c r="I7" s="19">
        <v>9.99</v>
      </c>
      <c r="J7" s="19" t="s">
        <v>251</v>
      </c>
      <c r="M7" s="19" t="s">
        <v>159</v>
      </c>
      <c r="N7" s="19" t="s">
        <v>257</v>
      </c>
      <c r="O7" s="19" t="s">
        <v>257</v>
      </c>
      <c r="S7" s="19">
        <v>7</v>
      </c>
      <c r="T7" s="19">
        <v>7</v>
      </c>
      <c r="U7" s="19">
        <v>5</v>
      </c>
    </row>
    <row r="8" spans="1:21">
      <c r="A8" s="19" t="s">
        <v>203</v>
      </c>
      <c r="B8" s="19" t="s">
        <v>258</v>
      </c>
      <c r="E8" s="19" t="s">
        <v>259</v>
      </c>
      <c r="F8" s="19">
        <v>700</v>
      </c>
      <c r="H8" s="19" t="s">
        <v>260</v>
      </c>
      <c r="I8" s="19">
        <v>0.99</v>
      </c>
      <c r="J8" s="19" t="s">
        <v>261</v>
      </c>
      <c r="N8" s="19" t="s">
        <v>260</v>
      </c>
      <c r="O8" s="19" t="s">
        <v>260</v>
      </c>
      <c r="S8" s="19">
        <v>5.5</v>
      </c>
      <c r="T8" s="19">
        <v>11</v>
      </c>
      <c r="U8" s="19">
        <v>-32.5</v>
      </c>
    </row>
    <row r="9" spans="1:21">
      <c r="A9" s="19" t="s">
        <v>203</v>
      </c>
      <c r="B9" s="19" t="s">
        <v>262</v>
      </c>
      <c r="E9" s="19" t="s">
        <v>263</v>
      </c>
      <c r="F9" s="19">
        <v>800</v>
      </c>
      <c r="H9" s="19" t="s">
        <v>264</v>
      </c>
      <c r="I9" s="19">
        <v>0.79</v>
      </c>
      <c r="J9" s="19" t="s">
        <v>231</v>
      </c>
      <c r="N9" s="19" t="s">
        <v>264</v>
      </c>
      <c r="O9" s="19" t="s">
        <v>264</v>
      </c>
      <c r="S9" s="19">
        <v>11.5</v>
      </c>
      <c r="T9" s="19">
        <v>11</v>
      </c>
      <c r="U9" s="19">
        <v>30</v>
      </c>
    </row>
    <row r="10" spans="1:21">
      <c r="A10" s="19" t="s">
        <v>203</v>
      </c>
      <c r="B10" s="19" t="s">
        <v>265</v>
      </c>
      <c r="E10" s="19" t="s">
        <v>266</v>
      </c>
      <c r="F10" s="19">
        <v>900</v>
      </c>
      <c r="H10" s="19" t="s">
        <v>267</v>
      </c>
      <c r="I10" s="19">
        <v>3.99</v>
      </c>
      <c r="J10" s="20">
        <v>3.99</v>
      </c>
      <c r="M10" s="19" t="s">
        <v>160</v>
      </c>
      <c r="N10" s="19" t="s">
        <v>267</v>
      </c>
      <c r="O10" s="19" t="s">
        <v>267</v>
      </c>
      <c r="S10" s="19">
        <v>13.25</v>
      </c>
      <c r="T10" s="19">
        <v>7</v>
      </c>
      <c r="U10" s="19">
        <v>-5</v>
      </c>
    </row>
    <row r="11" spans="1:21">
      <c r="A11" s="19" t="s">
        <v>203</v>
      </c>
      <c r="B11" s="19" t="s">
        <v>268</v>
      </c>
      <c r="E11" s="19" t="s">
        <v>269</v>
      </c>
      <c r="F11" s="19">
        <v>1000</v>
      </c>
      <c r="H11" s="19" t="s">
        <v>270</v>
      </c>
      <c r="I11" s="19">
        <v>1.29</v>
      </c>
      <c r="J11" s="19" t="s">
        <v>271</v>
      </c>
      <c r="N11" s="19" t="s">
        <v>270</v>
      </c>
      <c r="O11" s="19" t="s">
        <v>270</v>
      </c>
      <c r="S11" s="19">
        <v>13.5</v>
      </c>
      <c r="T11" s="19">
        <v>11</v>
      </c>
      <c r="U11" s="19">
        <v>-32.5</v>
      </c>
    </row>
    <row r="12" spans="1:21">
      <c r="A12" s="19" t="s">
        <v>203</v>
      </c>
      <c r="B12" s="19" t="s">
        <v>272</v>
      </c>
      <c r="E12" s="19" t="s">
        <v>273</v>
      </c>
      <c r="F12" s="19">
        <v>1100</v>
      </c>
      <c r="H12" s="19" t="s">
        <v>274</v>
      </c>
      <c r="I12" s="19">
        <v>0.59</v>
      </c>
      <c r="J12" s="19" t="s">
        <v>275</v>
      </c>
      <c r="N12" s="19" t="s">
        <v>274</v>
      </c>
      <c r="O12" s="19" t="s">
        <v>274</v>
      </c>
      <c r="S12" s="19">
        <v>19</v>
      </c>
      <c r="T12" s="19">
        <v>8</v>
      </c>
      <c r="U12" s="19">
        <v>26</v>
      </c>
    </row>
    <row r="13" spans="1:21">
      <c r="A13" s="19" t="s">
        <v>203</v>
      </c>
      <c r="B13" s="19" t="s">
        <v>276</v>
      </c>
      <c r="E13" s="19" t="s">
        <v>277</v>
      </c>
      <c r="F13" s="19">
        <v>1200</v>
      </c>
      <c r="H13" s="19" t="s">
        <v>278</v>
      </c>
      <c r="I13" s="19">
        <v>1.89</v>
      </c>
      <c r="J13" s="19" t="s">
        <v>243</v>
      </c>
      <c r="N13" s="19" t="s">
        <v>278</v>
      </c>
      <c r="O13" s="19" t="s">
        <v>278</v>
      </c>
      <c r="S13" s="19">
        <v>26.5</v>
      </c>
      <c r="T13" s="19">
        <v>11</v>
      </c>
      <c r="U13" s="19">
        <v>30</v>
      </c>
    </row>
    <row r="14" spans="1:21">
      <c r="A14" s="19" t="s">
        <v>203</v>
      </c>
      <c r="B14" s="19" t="s">
        <v>279</v>
      </c>
      <c r="E14" s="19" t="s">
        <v>280</v>
      </c>
      <c r="F14" s="19">
        <v>1300</v>
      </c>
      <c r="H14" s="19" t="s">
        <v>281</v>
      </c>
      <c r="I14" s="19">
        <v>0.79</v>
      </c>
      <c r="J14" s="19" t="s">
        <v>282</v>
      </c>
      <c r="N14" s="19" t="s">
        <v>281</v>
      </c>
      <c r="O14" s="19" t="s">
        <v>281</v>
      </c>
      <c r="S14" s="19">
        <v>34</v>
      </c>
      <c r="T14" s="19">
        <v>8</v>
      </c>
      <c r="U14" s="19">
        <v>26</v>
      </c>
    </row>
    <row r="15" spans="1:21">
      <c r="A15" s="19" t="s">
        <v>203</v>
      </c>
      <c r="B15" s="19" t="s">
        <v>283</v>
      </c>
      <c r="E15" s="19" t="s">
        <v>284</v>
      </c>
      <c r="F15" s="19">
        <v>1400</v>
      </c>
      <c r="H15" s="19" t="s">
        <v>285</v>
      </c>
      <c r="I15" s="19">
        <v>1</v>
      </c>
      <c r="J15" s="19" t="s">
        <v>286</v>
      </c>
      <c r="N15" s="19" t="s">
        <v>285</v>
      </c>
      <c r="O15" s="19" t="s">
        <v>285</v>
      </c>
      <c r="S15" s="19">
        <v>46</v>
      </c>
      <c r="T15" s="19">
        <v>11</v>
      </c>
      <c r="U15" s="19">
        <v>27</v>
      </c>
    </row>
    <row r="16" spans="1:21">
      <c r="A16" s="19" t="s">
        <v>203</v>
      </c>
      <c r="B16" s="19" t="s">
        <v>287</v>
      </c>
      <c r="E16" s="19" t="s">
        <v>288</v>
      </c>
      <c r="F16" s="19">
        <v>1500</v>
      </c>
      <c r="H16" s="19" t="s">
        <v>289</v>
      </c>
      <c r="I16" s="19">
        <v>1.29</v>
      </c>
      <c r="J16" s="19" t="s">
        <v>271</v>
      </c>
      <c r="N16" s="19" t="s">
        <v>289</v>
      </c>
      <c r="O16" s="19" t="s">
        <v>289</v>
      </c>
      <c r="S16" s="19">
        <v>43</v>
      </c>
      <c r="T16" s="19">
        <v>2</v>
      </c>
      <c r="U16" s="19">
        <v>21</v>
      </c>
    </row>
    <row r="17" spans="1:21">
      <c r="A17" s="19" t="s">
        <v>203</v>
      </c>
      <c r="B17" s="19" t="s">
        <v>290</v>
      </c>
      <c r="E17" s="19" t="s">
        <v>291</v>
      </c>
      <c r="F17" s="19">
        <v>1600</v>
      </c>
      <c r="H17" s="19" t="s">
        <v>292</v>
      </c>
      <c r="I17" s="19">
        <v>2.5</v>
      </c>
      <c r="J17" s="19" t="s">
        <v>293</v>
      </c>
      <c r="N17" s="19" t="s">
        <v>292</v>
      </c>
      <c r="O17" s="19" t="s">
        <v>292</v>
      </c>
      <c r="S17" s="19">
        <v>46</v>
      </c>
      <c r="T17" s="19">
        <v>11</v>
      </c>
      <c r="U17" s="19">
        <v>15</v>
      </c>
    </row>
    <row r="18" spans="1:21">
      <c r="A18" s="19" t="s">
        <v>203</v>
      </c>
      <c r="B18" s="19" t="s">
        <v>294</v>
      </c>
      <c r="E18" s="19" t="s">
        <v>295</v>
      </c>
      <c r="F18" s="19">
        <v>1700</v>
      </c>
      <c r="H18" s="19" t="s">
        <v>296</v>
      </c>
      <c r="I18" s="19">
        <v>1</v>
      </c>
      <c r="J18" s="19" t="s">
        <v>297</v>
      </c>
      <c r="N18" s="19" t="s">
        <v>296</v>
      </c>
      <c r="O18" s="19" t="s">
        <v>296</v>
      </c>
      <c r="S18" s="19">
        <v>46</v>
      </c>
      <c r="T18" s="19">
        <v>11</v>
      </c>
      <c r="U18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PublishList</vt:lpstr>
      <vt:lpstr>Asset Ranges</vt:lpstr>
      <vt:lpstr>Circuit</vt:lpstr>
      <vt:lpstr>Circuit Ranges</vt:lpstr>
      <vt:lpstr>Fruits</vt:lpstr>
      <vt:lpstr>Vegetables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</cp:lastModifiedBy>
  <dcterms:created xsi:type="dcterms:W3CDTF">2020-08-02T16:41:26Z</dcterms:created>
  <dcterms:modified xsi:type="dcterms:W3CDTF">2020-08-03T17:16:23Z</dcterms:modified>
</cp:coreProperties>
</file>