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1"/>
  <workbookPr defaultThemeVersion="166925"/>
  <mc:AlternateContent xmlns:mc="http://schemas.openxmlformats.org/markup-compatibility/2006">
    <mc:Choice Requires="x15">
      <x15ac:absPath xmlns:x15ac="http://schemas.microsoft.com/office/spreadsheetml/2010/11/ac" url="\\Bc-fs-007\b1905311$\My Work\Unit 2\"/>
    </mc:Choice>
  </mc:AlternateContent>
  <xr:revisionPtr revIDLastSave="0" documentId="13_ncr:1_{C32C48CD-3A31-4792-BD4E-E6CA7729D0DC}" xr6:coauthVersionLast="36" xr6:coauthVersionMax="36" xr10:uidLastSave="{00000000-0000-0000-0000-000000000000}"/>
  <bookViews>
    <workbookView xWindow="0" yWindow="0" windowWidth="20490" windowHeight="7545" xr2:uid="{2E47B54D-2024-410A-A97B-C80E0B9215FF}"/>
  </bookViews>
  <sheets>
    <sheet name="Sheet1 (2)" sheetId="2" r:id="rId1"/>
    <sheet name="Sheet2" sheetId="3" r:id="rId2"/>
  </sheets>
  <calcPr calcId="191029"/>
  <customWorkbookViews>
    <customWorkbookView name="Mohammed Abbas - Personal View" guid="{A0A276E8-3FBE-4142-8EA7-E851256D4769}" mergeInterval="0" personalView="1" maximized="1" xWindow="-8" yWindow="-8" windowWidth="1382" windowHeight="744"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2" i="2" l="1"/>
  <c r="M53" i="2"/>
  <c r="M44" i="2"/>
  <c r="M35" i="2"/>
  <c r="M26" i="2"/>
  <c r="M17" i="2"/>
  <c r="M8" i="2"/>
  <c r="I25" i="2"/>
  <c r="I34" i="2"/>
  <c r="I52" i="2"/>
  <c r="I61" i="2"/>
  <c r="H61" i="2"/>
  <c r="H52" i="2"/>
  <c r="H34" i="2"/>
  <c r="H25" i="2"/>
  <c r="H16" i="2"/>
  <c r="G61" i="2"/>
  <c r="G52" i="2"/>
  <c r="G34" i="2"/>
  <c r="G25" i="2"/>
  <c r="G16" i="2"/>
  <c r="I16" i="2"/>
  <c r="I7" i="2"/>
  <c r="H7" i="2"/>
  <c r="H41" i="2"/>
  <c r="G41" i="2"/>
  <c r="E52" i="2" l="1"/>
  <c r="P53" i="2" s="1"/>
  <c r="E61" i="2"/>
  <c r="P62" i="2" s="1"/>
  <c r="E34" i="2"/>
  <c r="P35" i="2" s="1"/>
  <c r="E25" i="2"/>
  <c r="P26" i="2" s="1"/>
  <c r="E16" i="2"/>
  <c r="P17" i="2" s="1"/>
  <c r="E43" i="2"/>
  <c r="C4" i="3" l="1"/>
  <c r="C3" i="3"/>
  <c r="G7" i="2"/>
  <c r="E7" i="2"/>
  <c r="P44" i="2"/>
  <c r="P8" i="2" l="1"/>
</calcChain>
</file>

<file path=xl/sharedStrings.xml><?xml version="1.0" encoding="utf-8"?>
<sst xmlns="http://schemas.openxmlformats.org/spreadsheetml/2006/main" count="113" uniqueCount="26">
  <si>
    <t>A</t>
  </si>
  <si>
    <t>B</t>
  </si>
  <si>
    <t>Q</t>
  </si>
  <si>
    <t>Boolean Expression</t>
  </si>
  <si>
    <t>Gate Name</t>
  </si>
  <si>
    <t>~A</t>
  </si>
  <si>
    <t>A + B</t>
  </si>
  <si>
    <t>A . B</t>
  </si>
  <si>
    <t>A  +  B</t>
  </si>
  <si>
    <t>Dark</t>
  </si>
  <si>
    <t>Foggy</t>
  </si>
  <si>
    <t>Output</t>
  </si>
  <si>
    <t>Place an X next to the Expression</t>
  </si>
  <si>
    <t>The system will automatically turn on the front and rear lights if it is 'Dark' OR 'Foggy'. Complete the truth table to show the boolean Logic for this part of the system. Ext: write down the boolean expression for this, consider the context.</t>
  </si>
  <si>
    <t>and</t>
  </si>
  <si>
    <t>nand</t>
  </si>
  <si>
    <t>or</t>
  </si>
  <si>
    <t>nor</t>
  </si>
  <si>
    <t>not</t>
  </si>
  <si>
    <t>xor</t>
  </si>
  <si>
    <t>xnor</t>
  </si>
  <si>
    <t>x</t>
  </si>
  <si>
    <t>D+F</t>
  </si>
  <si>
    <t>If you step on the gold pressure plate the iron door will be closed, otherwise it will be open.</t>
  </si>
  <si>
    <t xml:space="preserve">Door </t>
  </si>
  <si>
    <t>P.Plate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</si>
</sst>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sz val="12"/>
      <name val="Calibri"/>
      <family val="2"/>
      <scheme val="minor"/>
    </font>
  </fonts>
  <fills count="7">
    <fill>
      <patternFill patternType="none"/>
    </fill>
    <fill>
      <patternFill patternType="gray125"/>
    </fill>
    <fill>
      <patternFill patternType="solid">
        <fgColor theme="1"/>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5"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auto="1"/>
      </left>
      <right style="medium">
        <color auto="1"/>
      </right>
      <top style="medium">
        <color auto="1"/>
      </top>
      <bottom style="medium">
        <color auto="1"/>
      </bottom>
      <diagonal/>
    </border>
    <border>
      <left/>
      <right style="medium">
        <color auto="1"/>
      </right>
      <top/>
      <bottom/>
      <diagonal/>
    </border>
    <border>
      <left style="thin">
        <color indexed="64"/>
      </left>
      <right style="thin">
        <color indexed="64"/>
      </right>
      <top style="thin">
        <color indexed="64"/>
      </top>
      <bottom style="medium">
        <color auto="1"/>
      </bottom>
      <diagonal/>
    </border>
  </borders>
  <cellStyleXfs count="1">
    <xf numFmtId="0" fontId="0" fillId="0" borderId="0"/>
  </cellStyleXfs>
  <cellXfs count="40">
    <xf numFmtId="0" fontId="0" fillId="0" borderId="0" xfId="0"/>
    <xf numFmtId="0" fontId="0" fillId="0" borderId="0" xfId="0" applyAlignment="1">
      <alignment horizontal="left" vertical="top"/>
    </xf>
    <xf numFmtId="0" fontId="0" fillId="0" borderId="0" xfId="0" applyAlignment="1">
      <alignment horizontal="center" vertical="center"/>
    </xf>
    <xf numFmtId="0" fontId="0" fillId="3" borderId="0" xfId="0" applyFill="1"/>
    <xf numFmtId="0" fontId="2" fillId="0" borderId="1" xfId="0" applyFont="1" applyBorder="1" applyAlignment="1" applyProtection="1">
      <alignment horizontal="center" vertical="center"/>
      <protection locked="0"/>
    </xf>
    <xf numFmtId="0" fontId="0" fillId="0" borderId="4" xfId="0" applyBorder="1" applyAlignment="1" applyProtection="1">
      <alignment horizontal="center" vertical="center"/>
    </xf>
    <xf numFmtId="0" fontId="1" fillId="2" borderId="0" xfId="0" applyFont="1" applyFill="1" applyAlignment="1">
      <alignment horizontal="center" vertical="center"/>
    </xf>
    <xf numFmtId="0" fontId="0" fillId="0" borderId="1" xfId="0" applyBorder="1" applyAlignment="1" applyProtection="1">
      <alignment horizontal="center" vertical="center"/>
      <protection locked="0"/>
    </xf>
    <xf numFmtId="0" fontId="0" fillId="0" borderId="2" xfId="0" applyBorder="1" applyAlignment="1" applyProtection="1">
      <alignment horizontal="center" vertical="center"/>
      <protection locked="0"/>
    </xf>
    <xf numFmtId="0" fontId="0" fillId="0" borderId="4" xfId="0" applyBorder="1" applyAlignment="1" applyProtection="1">
      <alignment horizontal="center" vertical="center"/>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center"/>
    </xf>
    <xf numFmtId="0" fontId="0" fillId="0" borderId="0" xfId="0" applyBorder="1"/>
    <xf numFmtId="0" fontId="0" fillId="0" borderId="0" xfId="0" applyBorder="1" applyAlignment="1">
      <alignment vertical="center"/>
    </xf>
    <xf numFmtId="0" fontId="3" fillId="0" borderId="0" xfId="0" applyFont="1"/>
    <xf numFmtId="0" fontId="2" fillId="0" borderId="1" xfId="0" applyFont="1" applyBorder="1" applyAlignment="1">
      <alignment horizontal="center" vertical="center"/>
    </xf>
    <xf numFmtId="0" fontId="0" fillId="0" borderId="0" xfId="0" applyBorder="1" applyAlignment="1" applyProtection="1">
      <alignment horizontal="center" vertical="center"/>
      <protection locked="0"/>
    </xf>
    <xf numFmtId="0" fontId="1" fillId="0" borderId="0" xfId="0" applyFont="1" applyFill="1" applyBorder="1" applyAlignment="1">
      <alignment horizontal="center" vertical="center"/>
    </xf>
    <xf numFmtId="0" fontId="1" fillId="2" borderId="5" xfId="0" applyFont="1" applyFill="1" applyBorder="1" applyAlignment="1">
      <alignment horizontal="center" vertical="center"/>
    </xf>
    <xf numFmtId="0" fontId="0" fillId="5" borderId="0" xfId="0" applyFill="1"/>
    <xf numFmtId="0" fontId="4" fillId="2" borderId="0" xfId="0" applyFont="1" applyFill="1"/>
    <xf numFmtId="0" fontId="5" fillId="0" borderId="0" xfId="0" applyFont="1" applyBorder="1" applyAlignment="1" applyProtection="1">
      <alignment horizontal="center" vertical="center"/>
      <protection locked="0"/>
    </xf>
    <xf numFmtId="0" fontId="5" fillId="0" borderId="0" xfId="0" applyFont="1" applyBorder="1" applyAlignment="1">
      <alignment horizontal="center" vertical="center"/>
    </xf>
    <xf numFmtId="0" fontId="5" fillId="0" borderId="0" xfId="0" applyFont="1" applyAlignment="1">
      <alignment horizontal="center" vertical="center"/>
    </xf>
    <xf numFmtId="0" fontId="0" fillId="0" borderId="1" xfId="0"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0" fillId="6" borderId="2" xfId="0" applyFill="1" applyBorder="1" applyAlignment="1" applyProtection="1">
      <alignment horizontal="center" vertical="center"/>
      <protection locked="0"/>
    </xf>
    <xf numFmtId="0" fontId="0" fillId="6" borderId="6" xfId="0" applyFill="1" applyBorder="1" applyAlignment="1" applyProtection="1">
      <alignment horizontal="center" vertical="center"/>
      <protection locked="0"/>
    </xf>
    <xf numFmtId="0" fontId="2" fillId="0" borderId="3" xfId="0" applyFont="1" applyFill="1" applyBorder="1" applyAlignment="1">
      <alignment horizontal="center" vertical="center"/>
    </xf>
    <xf numFmtId="0" fontId="2" fillId="0" borderId="1" xfId="0" applyFont="1" applyBorder="1" applyAlignment="1">
      <alignment horizontal="center"/>
    </xf>
    <xf numFmtId="0" fontId="2" fillId="0" borderId="1" xfId="0" applyFont="1" applyFill="1" applyBorder="1" applyAlignment="1">
      <alignment horizontal="center" vertical="center"/>
    </xf>
    <xf numFmtId="0" fontId="1" fillId="4" borderId="0" xfId="0" applyFont="1" applyFill="1" applyBorder="1" applyAlignment="1">
      <alignment horizontal="center"/>
    </xf>
    <xf numFmtId="0" fontId="0" fillId="0" borderId="1" xfId="0" applyBorder="1" applyAlignment="1">
      <alignment horizontal="center"/>
    </xf>
    <xf numFmtId="0" fontId="2" fillId="0" borderId="1" xfId="0" applyFont="1" applyBorder="1" applyAlignment="1">
      <alignment horizontal="center" vertical="center"/>
    </xf>
    <xf numFmtId="0" fontId="2" fillId="6" borderId="1" xfId="0" applyFont="1" applyFill="1" applyBorder="1" applyAlignment="1">
      <alignment horizontal="center" wrapText="1"/>
    </xf>
    <xf numFmtId="0" fontId="0" fillId="0" borderId="1" xfId="0" applyBorder="1" applyAlignment="1" applyProtection="1">
      <alignment horizontal="center" vertical="center"/>
      <protection locked="0"/>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0" fillId="0" borderId="1" xfId="0" applyBorder="1"/>
    <xf numFmtId="0" fontId="3" fillId="2" borderId="1" xfId="0" applyFont="1" applyFill="1" applyBorder="1"/>
  </cellXfs>
  <cellStyles count="1">
    <cellStyle name="Normal" xfId="0" builtinId="0"/>
  </cellStyles>
  <dxfs count="7">
    <dxf>
      <font>
        <color theme="9"/>
      </font>
      <fill>
        <patternFill>
          <bgColor theme="9"/>
        </patternFill>
      </fill>
    </dxf>
    <dxf>
      <font>
        <color theme="9"/>
      </font>
      <fill>
        <patternFill>
          <bgColor theme="9"/>
        </patternFill>
      </fill>
    </dxf>
    <dxf>
      <font>
        <color theme="9"/>
      </font>
      <fill>
        <patternFill>
          <bgColor theme="9"/>
        </patternFill>
      </fill>
    </dxf>
    <dxf>
      <font>
        <color theme="9"/>
      </font>
      <fill>
        <patternFill>
          <bgColor theme="9"/>
        </patternFill>
      </fill>
    </dxf>
    <dxf>
      <font>
        <color theme="9"/>
      </font>
      <fill>
        <patternFill>
          <bgColor theme="9"/>
        </patternFill>
      </fill>
    </dxf>
    <dxf>
      <font>
        <color theme="9"/>
      </font>
      <fill>
        <patternFill>
          <bgColor theme="9"/>
        </patternFill>
      </fill>
    </dxf>
    <dxf>
      <font>
        <color theme="9"/>
      </font>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161585</xdr:colOff>
      <xdr:row>56</xdr:row>
      <xdr:rowOff>25513</xdr:rowOff>
    </xdr:from>
    <xdr:to>
      <xdr:col>3</xdr:col>
      <xdr:colOff>60713</xdr:colOff>
      <xdr:row>59</xdr:row>
      <xdr:rowOff>170339</xdr:rowOff>
    </xdr:to>
    <xdr:grpSp>
      <xdr:nvGrpSpPr>
        <xdr:cNvPr id="11" name="Group 10">
          <a:extLst>
            <a:ext uri="{FF2B5EF4-FFF2-40B4-BE49-F238E27FC236}">
              <a16:creationId xmlns:a16="http://schemas.microsoft.com/office/drawing/2014/main" id="{14CED9FD-7C93-47C3-9F7E-C890812ECCD4}"/>
            </a:ext>
          </a:extLst>
        </xdr:cNvPr>
        <xdr:cNvGrpSpPr/>
      </xdr:nvGrpSpPr>
      <xdr:grpSpPr>
        <a:xfrm>
          <a:off x="161585" y="10979263"/>
          <a:ext cx="1736092" cy="740139"/>
          <a:chOff x="127568" y="10724129"/>
          <a:chExt cx="1736092" cy="706121"/>
        </a:xfrm>
      </xdr:grpSpPr>
      <xdr:grpSp>
        <xdr:nvGrpSpPr>
          <xdr:cNvPr id="151" name="Group 150">
            <a:extLst>
              <a:ext uri="{FF2B5EF4-FFF2-40B4-BE49-F238E27FC236}">
                <a16:creationId xmlns:a16="http://schemas.microsoft.com/office/drawing/2014/main" id="{00000000-0008-0000-0100-000097000000}"/>
              </a:ext>
            </a:extLst>
          </xdr:cNvPr>
          <xdr:cNvGrpSpPr/>
        </xdr:nvGrpSpPr>
        <xdr:grpSpPr>
          <a:xfrm>
            <a:off x="127568" y="10724129"/>
            <a:ext cx="1736092" cy="706121"/>
            <a:chOff x="0" y="17009"/>
            <a:chExt cx="1736092" cy="706121"/>
          </a:xfrm>
        </xdr:grpSpPr>
        <xdr:grpSp>
          <xdr:nvGrpSpPr>
            <xdr:cNvPr id="152" name="Group 151">
              <a:extLst>
                <a:ext uri="{FF2B5EF4-FFF2-40B4-BE49-F238E27FC236}">
                  <a16:creationId xmlns:a16="http://schemas.microsoft.com/office/drawing/2014/main" id="{00000000-0008-0000-0100-000098000000}"/>
                </a:ext>
              </a:extLst>
            </xdr:cNvPr>
            <xdr:cNvGrpSpPr/>
          </xdr:nvGrpSpPr>
          <xdr:grpSpPr>
            <a:xfrm>
              <a:off x="0" y="17009"/>
              <a:ext cx="1736092" cy="706121"/>
              <a:chOff x="-131903" y="22944"/>
              <a:chExt cx="2341704" cy="952500"/>
            </a:xfrm>
          </xdr:grpSpPr>
          <xdr:grpSp>
            <xdr:nvGrpSpPr>
              <xdr:cNvPr id="158" name="Group 157">
                <a:extLst>
                  <a:ext uri="{FF2B5EF4-FFF2-40B4-BE49-F238E27FC236}">
                    <a16:creationId xmlns:a16="http://schemas.microsoft.com/office/drawing/2014/main" id="{00000000-0008-0000-0100-00009E000000}"/>
                  </a:ext>
                </a:extLst>
              </xdr:cNvPr>
              <xdr:cNvGrpSpPr/>
            </xdr:nvGrpSpPr>
            <xdr:grpSpPr>
              <a:xfrm>
                <a:off x="-131903" y="285750"/>
                <a:ext cx="2341704" cy="409575"/>
                <a:chOff x="-131903" y="276225"/>
                <a:chExt cx="2341704" cy="409575"/>
              </a:xfrm>
            </xdr:grpSpPr>
            <xdr:cxnSp macro="">
              <xdr:nvCxnSpPr>
                <xdr:cNvPr id="160" name="Straight Connector 159">
                  <a:extLst>
                    <a:ext uri="{FF2B5EF4-FFF2-40B4-BE49-F238E27FC236}">
                      <a16:creationId xmlns:a16="http://schemas.microsoft.com/office/drawing/2014/main" id="{00000000-0008-0000-0100-0000A0000000}"/>
                    </a:ext>
                  </a:extLst>
                </xdr:cNvPr>
                <xdr:cNvCxnSpPr/>
              </xdr:nvCxnSpPr>
              <xdr:spPr>
                <a:xfrm flipH="1">
                  <a:off x="-131903" y="276225"/>
                  <a:ext cx="836753"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a:extLst>
                    <a:ext uri="{FF2B5EF4-FFF2-40B4-BE49-F238E27FC236}">
                      <a16:creationId xmlns:a16="http://schemas.microsoft.com/office/drawing/2014/main" id="{00000000-0008-0000-0100-0000A1000000}"/>
                    </a:ext>
                  </a:extLst>
                </xdr:cNvPr>
                <xdr:cNvCxnSpPr/>
              </xdr:nvCxnSpPr>
              <xdr:spPr>
                <a:xfrm flipH="1">
                  <a:off x="-131903" y="685800"/>
                  <a:ext cx="836753"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2" name="Straight Connector 161">
                  <a:extLst>
                    <a:ext uri="{FF2B5EF4-FFF2-40B4-BE49-F238E27FC236}">
                      <a16:creationId xmlns:a16="http://schemas.microsoft.com/office/drawing/2014/main" id="{00000000-0008-0000-0100-0000A2000000}"/>
                    </a:ext>
                  </a:extLst>
                </xdr:cNvPr>
                <xdr:cNvCxnSpPr/>
              </xdr:nvCxnSpPr>
              <xdr:spPr>
                <a:xfrm flipH="1">
                  <a:off x="1504952" y="457200"/>
                  <a:ext cx="704849"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59" name="Moon 158">
                <a:extLst>
                  <a:ext uri="{FF2B5EF4-FFF2-40B4-BE49-F238E27FC236}">
                    <a16:creationId xmlns:a16="http://schemas.microsoft.com/office/drawing/2014/main" id="{00000000-0008-0000-0100-00009F000000}"/>
                  </a:ext>
                </a:extLst>
              </xdr:cNvPr>
              <xdr:cNvSpPr/>
            </xdr:nvSpPr>
            <xdr:spPr>
              <a:xfrm rot="10800000">
                <a:off x="709154" y="22944"/>
                <a:ext cx="933451" cy="952500"/>
              </a:xfrm>
              <a:prstGeom prst="moon">
                <a:avLst>
                  <a:gd name="adj" fmla="val 82787"/>
                </a:avLst>
              </a:prstGeom>
              <a:solidFill>
                <a:schemeClr val="bg1">
                  <a:lumMod val="7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sp macro="" textlink="">
          <xdr:nvSpPr>
            <xdr:cNvPr id="157" name="Oval 156">
              <a:extLst>
                <a:ext uri="{FF2B5EF4-FFF2-40B4-BE49-F238E27FC236}">
                  <a16:creationId xmlns:a16="http://schemas.microsoft.com/office/drawing/2014/main" id="{00000000-0008-0000-0100-00009D000000}"/>
                </a:ext>
              </a:extLst>
            </xdr:cNvPr>
            <xdr:cNvSpPr/>
          </xdr:nvSpPr>
          <xdr:spPr>
            <a:xfrm>
              <a:off x="1314424" y="288314"/>
              <a:ext cx="143510" cy="143510"/>
            </a:xfrm>
            <a:prstGeom prst="ellipse">
              <a:avLst/>
            </a:prstGeom>
            <a:solidFill>
              <a:schemeClr val="bg1">
                <a:lumMod val="75000"/>
              </a:schemeClr>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sp macro="" textlink="">
        <xdr:nvSpPr>
          <xdr:cNvPr id="163" name="Arc 162">
            <a:extLst>
              <a:ext uri="{FF2B5EF4-FFF2-40B4-BE49-F238E27FC236}">
                <a16:creationId xmlns:a16="http://schemas.microsoft.com/office/drawing/2014/main" id="{00000000-0008-0000-0100-0000A3000000}"/>
              </a:ext>
            </a:extLst>
          </xdr:cNvPr>
          <xdr:cNvSpPr/>
        </xdr:nvSpPr>
        <xdr:spPr>
          <a:xfrm>
            <a:off x="476250" y="10741138"/>
            <a:ext cx="331470" cy="628650"/>
          </a:xfrm>
          <a:prstGeom prst="arc">
            <a:avLst>
              <a:gd name="adj1" fmla="val 16768025"/>
              <a:gd name="adj2" fmla="val 4737812"/>
            </a:avLst>
          </a:prstGeom>
          <a:ln w="19050"/>
        </xdr:spPr>
        <xdr:style>
          <a:lnRef idx="1">
            <a:schemeClr val="dk1"/>
          </a:lnRef>
          <a:fillRef idx="0">
            <a:schemeClr val="dk1"/>
          </a:fillRef>
          <a:effectRef idx="0">
            <a:schemeClr val="dk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0</xdr:col>
      <xdr:colOff>111992</xdr:colOff>
      <xdr:row>1</xdr:row>
      <xdr:rowOff>110250</xdr:rowOff>
    </xdr:from>
    <xdr:to>
      <xdr:col>3</xdr:col>
      <xdr:colOff>494531</xdr:colOff>
      <xdr:row>5</xdr:row>
      <xdr:rowOff>45672</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111992" y="297348"/>
          <a:ext cx="2219503" cy="717833"/>
          <a:chOff x="1094783" y="483165"/>
          <a:chExt cx="2210183" cy="690106"/>
        </a:xfrm>
      </xdr:grpSpPr>
      <xdr:sp macro="" textlink="">
        <xdr:nvSpPr>
          <xdr:cNvPr id="3" name="Text Box 77">
            <a:extLst>
              <a:ext uri="{FF2B5EF4-FFF2-40B4-BE49-F238E27FC236}">
                <a16:creationId xmlns:a16="http://schemas.microsoft.com/office/drawing/2014/main" id="{00000000-0008-0000-0100-000003000000}"/>
              </a:ext>
            </a:extLst>
          </xdr:cNvPr>
          <xdr:cNvSpPr txBox="1"/>
        </xdr:nvSpPr>
        <xdr:spPr>
          <a:xfrm>
            <a:off x="1099289" y="867358"/>
            <a:ext cx="251852" cy="250155"/>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36000" tIns="36000" rIns="36000" bIns="36000" numCol="1" spcCol="0" rtlCol="0" fromWordArt="0" anchor="t" anchorCtr="0" forceAA="0" compatLnSpc="1">
            <a:prstTxWarp prst="textNoShape">
              <a:avLst/>
            </a:prstTxWarp>
            <a:noAutofit/>
          </a:bodyPr>
          <a:lstStyle/>
          <a:p>
            <a:pPr algn="ctr">
              <a:lnSpc>
                <a:spcPct val="107000"/>
              </a:lnSpc>
              <a:spcAft>
                <a:spcPts val="0"/>
              </a:spcAft>
            </a:pPr>
            <a:r>
              <a:rPr lang="en-GB" sz="1050" b="1">
                <a:effectLst/>
                <a:latin typeface="PT Sans"/>
                <a:ea typeface="Calibri" panose="020F0502020204030204" pitchFamily="34" charset="0"/>
                <a:cs typeface="Times New Roman" panose="02020603050405020304" pitchFamily="18" charset="0"/>
              </a:rPr>
              <a:t>B</a:t>
            </a:r>
            <a:endParaRPr lang="en-GB" sz="1050">
              <a:effectLst/>
              <a:latin typeface="PT Sans"/>
              <a:ea typeface="Calibri" panose="020F0502020204030204" pitchFamily="34" charset="0"/>
              <a:cs typeface="Times New Roman" panose="02020603050405020304" pitchFamily="18" charset="0"/>
            </a:endParaRPr>
          </a:p>
        </xdr:txBody>
      </xdr:sp>
      <xdr:sp macro="" textlink="">
        <xdr:nvSpPr>
          <xdr:cNvPr id="4" name="Text Box 78">
            <a:extLst>
              <a:ext uri="{FF2B5EF4-FFF2-40B4-BE49-F238E27FC236}">
                <a16:creationId xmlns:a16="http://schemas.microsoft.com/office/drawing/2014/main" id="{00000000-0008-0000-0100-000004000000}"/>
              </a:ext>
            </a:extLst>
          </xdr:cNvPr>
          <xdr:cNvSpPr txBox="1"/>
        </xdr:nvSpPr>
        <xdr:spPr>
          <a:xfrm>
            <a:off x="3053506" y="700301"/>
            <a:ext cx="251460" cy="248850"/>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36000" tIns="36000" rIns="36000" bIns="36000" numCol="1" spcCol="0" rtlCol="0" fromWordArt="0" anchor="t" anchorCtr="0" forceAA="0" compatLnSpc="1">
            <a:prstTxWarp prst="textNoShape">
              <a:avLst/>
            </a:prstTxWarp>
            <a:noAutofit/>
          </a:bodyPr>
          <a:lstStyle/>
          <a:p>
            <a:pPr algn="ctr">
              <a:lnSpc>
                <a:spcPct val="107000"/>
              </a:lnSpc>
              <a:spcAft>
                <a:spcPts val="0"/>
              </a:spcAft>
            </a:pPr>
            <a:r>
              <a:rPr lang="en-GB" sz="1050" b="1">
                <a:effectLst/>
                <a:latin typeface="PT Sans"/>
                <a:ea typeface="Calibri" panose="020F0502020204030204" pitchFamily="34" charset="0"/>
                <a:cs typeface="Times New Roman" panose="02020603050405020304" pitchFamily="18" charset="0"/>
              </a:rPr>
              <a:t>Q</a:t>
            </a:r>
            <a:endParaRPr lang="en-GB" sz="1050">
              <a:effectLst/>
              <a:latin typeface="PT Sans"/>
              <a:ea typeface="Calibri" panose="020F0502020204030204" pitchFamily="34" charset="0"/>
              <a:cs typeface="Times New Roman" panose="02020603050405020304" pitchFamily="18" charset="0"/>
            </a:endParaRPr>
          </a:p>
        </xdr:txBody>
      </xdr:sp>
      <xdr:sp macro="" textlink="">
        <xdr:nvSpPr>
          <xdr:cNvPr id="5" name="Text Box 72">
            <a:extLst>
              <a:ext uri="{FF2B5EF4-FFF2-40B4-BE49-F238E27FC236}">
                <a16:creationId xmlns:a16="http://schemas.microsoft.com/office/drawing/2014/main" id="{00000000-0008-0000-0100-000005000000}"/>
              </a:ext>
            </a:extLst>
          </xdr:cNvPr>
          <xdr:cNvSpPr txBox="1"/>
        </xdr:nvSpPr>
        <xdr:spPr>
          <a:xfrm>
            <a:off x="1094783" y="558182"/>
            <a:ext cx="251852" cy="248851"/>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36000" tIns="36000" rIns="36000" bIns="36000" numCol="1" spcCol="0" rtlCol="0" fromWordArt="0" anchor="t" anchorCtr="0" forceAA="0" compatLnSpc="1">
            <a:prstTxWarp prst="textNoShape">
              <a:avLst/>
            </a:prstTxWarp>
            <a:noAutofit/>
          </a:bodyPr>
          <a:lstStyle/>
          <a:p>
            <a:pPr algn="ctr">
              <a:lnSpc>
                <a:spcPct val="107000"/>
              </a:lnSpc>
              <a:spcAft>
                <a:spcPts val="0"/>
              </a:spcAft>
            </a:pPr>
            <a:r>
              <a:rPr lang="en-GB" sz="1050" b="1">
                <a:effectLst/>
                <a:latin typeface="PT Sans"/>
                <a:ea typeface="Calibri" panose="020F0502020204030204" pitchFamily="34" charset="0"/>
                <a:cs typeface="Times New Roman" panose="02020603050405020304" pitchFamily="18" charset="0"/>
              </a:rPr>
              <a:t>A</a:t>
            </a:r>
            <a:endParaRPr lang="en-GB" sz="1050">
              <a:effectLst/>
              <a:latin typeface="PT Sans"/>
              <a:ea typeface="Calibri" panose="020F0502020204030204" pitchFamily="34" charset="0"/>
              <a:cs typeface="Times New Roman" panose="02020603050405020304" pitchFamily="18" charset="0"/>
            </a:endParaRPr>
          </a:p>
        </xdr:txBody>
      </xdr:sp>
      <xdr:grpSp>
        <xdr:nvGrpSpPr>
          <xdr:cNvPr id="6" name="Group 5">
            <a:extLst>
              <a:ext uri="{FF2B5EF4-FFF2-40B4-BE49-F238E27FC236}">
                <a16:creationId xmlns:a16="http://schemas.microsoft.com/office/drawing/2014/main" id="{00000000-0008-0000-0100-000006000000}"/>
              </a:ext>
            </a:extLst>
          </xdr:cNvPr>
          <xdr:cNvGrpSpPr/>
        </xdr:nvGrpSpPr>
        <xdr:grpSpPr>
          <a:xfrm>
            <a:off x="1350159" y="483165"/>
            <a:ext cx="1703608" cy="690106"/>
            <a:chOff x="1" y="0"/>
            <a:chExt cx="2286000" cy="933450"/>
          </a:xfrm>
        </xdr:grpSpPr>
        <xdr:sp macro="" textlink="">
          <xdr:nvSpPr>
            <xdr:cNvPr id="7" name="Flowchart: Delay 6">
              <a:extLst>
                <a:ext uri="{FF2B5EF4-FFF2-40B4-BE49-F238E27FC236}">
                  <a16:creationId xmlns:a16="http://schemas.microsoft.com/office/drawing/2014/main" id="{00000000-0008-0000-0100-000007000000}"/>
                </a:ext>
              </a:extLst>
            </xdr:cNvPr>
            <xdr:cNvSpPr/>
          </xdr:nvSpPr>
          <xdr:spPr>
            <a:xfrm>
              <a:off x="704850" y="0"/>
              <a:ext cx="876300" cy="933450"/>
            </a:xfrm>
            <a:prstGeom prst="flowChartDelay">
              <a:avLst/>
            </a:prstGeom>
            <a:solidFill>
              <a:schemeClr val="bg1">
                <a:lumMod val="7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cxnSp macro="">
          <xdr:nvCxnSpPr>
            <xdr:cNvPr id="8" name="Straight Connector 7">
              <a:extLst>
                <a:ext uri="{FF2B5EF4-FFF2-40B4-BE49-F238E27FC236}">
                  <a16:creationId xmlns:a16="http://schemas.microsoft.com/office/drawing/2014/main" id="{00000000-0008-0000-0100-000008000000}"/>
                </a:ext>
              </a:extLst>
            </xdr:cNvPr>
            <xdr:cNvCxnSpPr/>
          </xdr:nvCxnSpPr>
          <xdr:spPr>
            <a:xfrm flipH="1">
              <a:off x="1" y="276224"/>
              <a:ext cx="70485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a:extLst>
                <a:ext uri="{FF2B5EF4-FFF2-40B4-BE49-F238E27FC236}">
                  <a16:creationId xmlns:a16="http://schemas.microsoft.com/office/drawing/2014/main" id="{00000000-0008-0000-0100-000009000000}"/>
                </a:ext>
              </a:extLst>
            </xdr:cNvPr>
            <xdr:cNvCxnSpPr/>
          </xdr:nvCxnSpPr>
          <xdr:spPr>
            <a:xfrm flipH="1">
              <a:off x="1" y="685800"/>
              <a:ext cx="70485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00000000-0008-0000-0100-00000A000000}"/>
                </a:ext>
              </a:extLst>
            </xdr:cNvPr>
            <xdr:cNvCxnSpPr/>
          </xdr:nvCxnSpPr>
          <xdr:spPr>
            <a:xfrm flipH="1">
              <a:off x="1581151" y="466726"/>
              <a:ext cx="70485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0</xdr:col>
      <xdr:colOff>110560</xdr:colOff>
      <xdr:row>37</xdr:row>
      <xdr:rowOff>102053</xdr:rowOff>
    </xdr:from>
    <xdr:to>
      <xdr:col>3</xdr:col>
      <xdr:colOff>450737</xdr:colOff>
      <xdr:row>41</xdr:row>
      <xdr:rowOff>105245</xdr:rowOff>
    </xdr:to>
    <xdr:grpSp>
      <xdr:nvGrpSpPr>
        <xdr:cNvPr id="38" name="Group 37">
          <a:extLst>
            <a:ext uri="{FF2B5EF4-FFF2-40B4-BE49-F238E27FC236}">
              <a16:creationId xmlns:a16="http://schemas.microsoft.com/office/drawing/2014/main" id="{00000000-0008-0000-0100-000026000000}"/>
            </a:ext>
          </a:extLst>
        </xdr:cNvPr>
        <xdr:cNvGrpSpPr/>
      </xdr:nvGrpSpPr>
      <xdr:grpSpPr>
        <a:xfrm>
          <a:off x="110560" y="7330848"/>
          <a:ext cx="2177141" cy="802611"/>
          <a:chOff x="170091" y="1947522"/>
          <a:chExt cx="2304233" cy="870648"/>
        </a:xfrm>
      </xdr:grpSpPr>
      <xdr:grpSp>
        <xdr:nvGrpSpPr>
          <xdr:cNvPr id="39" name="Group 38">
            <a:extLst>
              <a:ext uri="{FF2B5EF4-FFF2-40B4-BE49-F238E27FC236}">
                <a16:creationId xmlns:a16="http://schemas.microsoft.com/office/drawing/2014/main" id="{00000000-0008-0000-0100-000027000000}"/>
              </a:ext>
            </a:extLst>
          </xdr:cNvPr>
          <xdr:cNvGrpSpPr/>
        </xdr:nvGrpSpPr>
        <xdr:grpSpPr>
          <a:xfrm>
            <a:off x="426880" y="1947522"/>
            <a:ext cx="1790700" cy="870648"/>
            <a:chOff x="-76200" y="-37"/>
            <a:chExt cx="1790700" cy="1171575"/>
          </a:xfrm>
        </xdr:grpSpPr>
        <xdr:grpSp>
          <xdr:nvGrpSpPr>
            <xdr:cNvPr id="42" name="Group 41">
              <a:extLst>
                <a:ext uri="{FF2B5EF4-FFF2-40B4-BE49-F238E27FC236}">
                  <a16:creationId xmlns:a16="http://schemas.microsoft.com/office/drawing/2014/main" id="{00000000-0008-0000-0100-00002A000000}"/>
                </a:ext>
              </a:extLst>
            </xdr:cNvPr>
            <xdr:cNvGrpSpPr/>
          </xdr:nvGrpSpPr>
          <xdr:grpSpPr>
            <a:xfrm>
              <a:off x="-76200" y="-37"/>
              <a:ext cx="1790700" cy="1171575"/>
              <a:chOff x="-107527" y="-29"/>
              <a:chExt cx="2526877" cy="1171575"/>
            </a:xfrm>
          </xdr:grpSpPr>
          <xdr:cxnSp macro="">
            <xdr:nvCxnSpPr>
              <xdr:cNvPr id="44" name="Straight Connector 43">
                <a:extLst>
                  <a:ext uri="{FF2B5EF4-FFF2-40B4-BE49-F238E27FC236}">
                    <a16:creationId xmlns:a16="http://schemas.microsoft.com/office/drawing/2014/main" id="{00000000-0008-0000-0100-00002C000000}"/>
                  </a:ext>
                </a:extLst>
              </xdr:cNvPr>
              <xdr:cNvCxnSpPr/>
            </xdr:nvCxnSpPr>
            <xdr:spPr>
              <a:xfrm flipH="1">
                <a:off x="1714500" y="581027"/>
                <a:ext cx="70485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100-00002D000000}"/>
                  </a:ext>
                </a:extLst>
              </xdr:cNvPr>
              <xdr:cNvCxnSpPr/>
            </xdr:nvCxnSpPr>
            <xdr:spPr>
              <a:xfrm flipH="1">
                <a:off x="-107527" y="580813"/>
                <a:ext cx="812377"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46" name="Isosceles Triangle 45">
                <a:extLst>
                  <a:ext uri="{FF2B5EF4-FFF2-40B4-BE49-F238E27FC236}">
                    <a16:creationId xmlns:a16="http://schemas.microsoft.com/office/drawing/2014/main" id="{00000000-0008-0000-0100-00002E000000}"/>
                  </a:ext>
                </a:extLst>
              </xdr:cNvPr>
              <xdr:cNvSpPr/>
            </xdr:nvSpPr>
            <xdr:spPr>
              <a:xfrm rot="5400000">
                <a:off x="512082" y="128559"/>
                <a:ext cx="1171575" cy="914400"/>
              </a:xfrm>
              <a:prstGeom prst="triangle">
                <a:avLst/>
              </a:prstGeom>
              <a:solidFill>
                <a:schemeClr val="bg1">
                  <a:lumMod val="7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sp macro="" textlink="">
          <xdr:nvSpPr>
            <xdr:cNvPr id="43" name="Oval 42">
              <a:extLst>
                <a:ext uri="{FF2B5EF4-FFF2-40B4-BE49-F238E27FC236}">
                  <a16:creationId xmlns:a16="http://schemas.microsoft.com/office/drawing/2014/main" id="{00000000-0008-0000-0100-00002B000000}"/>
                </a:ext>
              </a:extLst>
            </xdr:cNvPr>
            <xdr:cNvSpPr/>
          </xdr:nvSpPr>
          <xdr:spPr>
            <a:xfrm>
              <a:off x="1101333" y="499851"/>
              <a:ext cx="144000" cy="166050"/>
            </a:xfrm>
            <a:prstGeom prst="ellipse">
              <a:avLst/>
            </a:prstGeom>
            <a:solidFill>
              <a:schemeClr val="bg1">
                <a:lumMod val="75000"/>
              </a:schemeClr>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sp macro="" textlink="">
        <xdr:nvSpPr>
          <xdr:cNvPr id="40" name="Text Box 222">
            <a:extLst>
              <a:ext uri="{FF2B5EF4-FFF2-40B4-BE49-F238E27FC236}">
                <a16:creationId xmlns:a16="http://schemas.microsoft.com/office/drawing/2014/main" id="{00000000-0008-0000-0100-000028000000}"/>
              </a:ext>
            </a:extLst>
          </xdr:cNvPr>
          <xdr:cNvSpPr txBox="1"/>
        </xdr:nvSpPr>
        <xdr:spPr>
          <a:xfrm>
            <a:off x="170091" y="2262187"/>
            <a:ext cx="251460" cy="251460"/>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36000" tIns="36000" rIns="36000" bIns="36000" numCol="1" spcCol="0" rtlCol="0" fromWordArt="0" anchor="ctr" anchorCtr="0" forceAA="0" compatLnSpc="1">
            <a:prstTxWarp prst="textNoShape">
              <a:avLst/>
            </a:prstTxWarp>
            <a:noAutofit/>
          </a:bodyPr>
          <a:lstStyle/>
          <a:p>
            <a:pPr algn="ctr">
              <a:lnSpc>
                <a:spcPct val="107000"/>
              </a:lnSpc>
              <a:spcAft>
                <a:spcPts val="0"/>
              </a:spcAft>
            </a:pPr>
            <a:r>
              <a:rPr lang="en-GB" sz="1050" b="1">
                <a:effectLst/>
                <a:latin typeface="PT Sans"/>
                <a:ea typeface="Calibri" panose="020F0502020204030204" pitchFamily="34" charset="0"/>
                <a:cs typeface="Times New Roman" panose="02020603050405020304" pitchFamily="18" charset="0"/>
              </a:rPr>
              <a:t>A</a:t>
            </a:r>
            <a:endParaRPr lang="en-GB" sz="1050">
              <a:effectLst/>
              <a:latin typeface="PT Sans"/>
              <a:ea typeface="Calibri" panose="020F0502020204030204" pitchFamily="34" charset="0"/>
              <a:cs typeface="Times New Roman" panose="02020603050405020304" pitchFamily="18" charset="0"/>
            </a:endParaRPr>
          </a:p>
        </xdr:txBody>
      </xdr:sp>
      <xdr:sp macro="" textlink="">
        <xdr:nvSpPr>
          <xdr:cNvPr id="41" name="Text Box 223">
            <a:extLst>
              <a:ext uri="{FF2B5EF4-FFF2-40B4-BE49-F238E27FC236}">
                <a16:creationId xmlns:a16="http://schemas.microsoft.com/office/drawing/2014/main" id="{00000000-0008-0000-0100-000029000000}"/>
              </a:ext>
            </a:extLst>
          </xdr:cNvPr>
          <xdr:cNvSpPr txBox="1"/>
        </xdr:nvSpPr>
        <xdr:spPr>
          <a:xfrm>
            <a:off x="2222864" y="2263185"/>
            <a:ext cx="251460" cy="251460"/>
          </a:xfrm>
          <a:prstGeom prst="rect">
            <a:avLst/>
          </a:prstGeom>
          <a:solidFill>
            <a:schemeClr val="bg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36000" tIns="36000" rIns="36000" bIns="36000" numCol="1" spcCol="0" rtlCol="0" fromWordArt="0" anchor="ctr" anchorCtr="0" forceAA="0" compatLnSpc="1">
            <a:prstTxWarp prst="textNoShape">
              <a:avLst/>
            </a:prstTxWarp>
            <a:noAutofit/>
          </a:bodyPr>
          <a:lstStyle/>
          <a:p>
            <a:pPr algn="ctr">
              <a:lnSpc>
                <a:spcPct val="107000"/>
              </a:lnSpc>
              <a:spcAft>
                <a:spcPts val="0"/>
              </a:spcAft>
            </a:pPr>
            <a:r>
              <a:rPr lang="en-GB" sz="1050" b="1">
                <a:effectLst/>
                <a:latin typeface="PT Sans"/>
                <a:ea typeface="Calibri" panose="020F0502020204030204" pitchFamily="34" charset="0"/>
                <a:cs typeface="Times New Roman" panose="02020603050405020304" pitchFamily="18" charset="0"/>
              </a:rPr>
              <a:t>Q</a:t>
            </a:r>
            <a:endParaRPr lang="en-GB" sz="1050">
              <a:effectLst/>
              <a:latin typeface="PT Sans"/>
              <a:ea typeface="Calibri" panose="020F0502020204030204" pitchFamily="34" charset="0"/>
              <a:cs typeface="Times New Roman" panose="02020603050405020304" pitchFamily="18" charset="0"/>
            </a:endParaRPr>
          </a:p>
        </xdr:txBody>
      </xdr:sp>
    </xdr:grpSp>
    <xdr:clientData/>
  </xdr:twoCellAnchor>
  <xdr:twoCellAnchor>
    <xdr:from>
      <xdr:col>0</xdr:col>
      <xdr:colOff>348683</xdr:colOff>
      <xdr:row>11</xdr:row>
      <xdr:rowOff>17009</xdr:rowOff>
    </xdr:from>
    <xdr:to>
      <xdr:col>3</xdr:col>
      <xdr:colOff>214153</xdr:colOff>
      <xdr:row>15</xdr:row>
      <xdr:rowOff>8504</xdr:rowOff>
    </xdr:to>
    <xdr:grpSp>
      <xdr:nvGrpSpPr>
        <xdr:cNvPr id="65" name="Group 64">
          <a:extLst>
            <a:ext uri="{FF2B5EF4-FFF2-40B4-BE49-F238E27FC236}">
              <a16:creationId xmlns:a16="http://schemas.microsoft.com/office/drawing/2014/main" id="{00000000-0008-0000-0100-000041000000}"/>
            </a:ext>
          </a:extLst>
        </xdr:cNvPr>
        <xdr:cNvGrpSpPr/>
      </xdr:nvGrpSpPr>
      <xdr:grpSpPr>
        <a:xfrm>
          <a:off x="348683" y="2151630"/>
          <a:ext cx="1702434" cy="799419"/>
          <a:chOff x="1" y="0"/>
          <a:chExt cx="1702836" cy="933450"/>
        </a:xfrm>
      </xdr:grpSpPr>
      <xdr:grpSp>
        <xdr:nvGrpSpPr>
          <xdr:cNvPr id="66" name="Group 65">
            <a:extLst>
              <a:ext uri="{FF2B5EF4-FFF2-40B4-BE49-F238E27FC236}">
                <a16:creationId xmlns:a16="http://schemas.microsoft.com/office/drawing/2014/main" id="{00000000-0008-0000-0100-000042000000}"/>
              </a:ext>
            </a:extLst>
          </xdr:cNvPr>
          <xdr:cNvGrpSpPr/>
        </xdr:nvGrpSpPr>
        <xdr:grpSpPr>
          <a:xfrm>
            <a:off x="1" y="0"/>
            <a:ext cx="1702836" cy="933450"/>
            <a:chOff x="1" y="0"/>
            <a:chExt cx="2286000" cy="933450"/>
          </a:xfrm>
        </xdr:grpSpPr>
        <xdr:cxnSp macro="">
          <xdr:nvCxnSpPr>
            <xdr:cNvPr id="68" name="Straight Connector 67">
              <a:extLst>
                <a:ext uri="{FF2B5EF4-FFF2-40B4-BE49-F238E27FC236}">
                  <a16:creationId xmlns:a16="http://schemas.microsoft.com/office/drawing/2014/main" id="{00000000-0008-0000-0100-000044000000}"/>
                </a:ext>
              </a:extLst>
            </xdr:cNvPr>
            <xdr:cNvCxnSpPr/>
          </xdr:nvCxnSpPr>
          <xdr:spPr>
            <a:xfrm flipH="1">
              <a:off x="1" y="276225"/>
              <a:ext cx="70485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9" name="Straight Connector 68">
              <a:extLst>
                <a:ext uri="{FF2B5EF4-FFF2-40B4-BE49-F238E27FC236}">
                  <a16:creationId xmlns:a16="http://schemas.microsoft.com/office/drawing/2014/main" id="{00000000-0008-0000-0100-000045000000}"/>
                </a:ext>
              </a:extLst>
            </xdr:cNvPr>
            <xdr:cNvCxnSpPr/>
          </xdr:nvCxnSpPr>
          <xdr:spPr>
            <a:xfrm flipH="1">
              <a:off x="1" y="685800"/>
              <a:ext cx="70485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0" name="Straight Connector 69">
              <a:extLst>
                <a:ext uri="{FF2B5EF4-FFF2-40B4-BE49-F238E27FC236}">
                  <a16:creationId xmlns:a16="http://schemas.microsoft.com/office/drawing/2014/main" id="{00000000-0008-0000-0100-000046000000}"/>
                </a:ext>
              </a:extLst>
            </xdr:cNvPr>
            <xdr:cNvCxnSpPr/>
          </xdr:nvCxnSpPr>
          <xdr:spPr>
            <a:xfrm flipH="1">
              <a:off x="1581151" y="466725"/>
              <a:ext cx="70485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1" name="Flowchart: Delay 70">
              <a:extLst>
                <a:ext uri="{FF2B5EF4-FFF2-40B4-BE49-F238E27FC236}">
                  <a16:creationId xmlns:a16="http://schemas.microsoft.com/office/drawing/2014/main" id="{00000000-0008-0000-0100-000047000000}"/>
                </a:ext>
              </a:extLst>
            </xdr:cNvPr>
            <xdr:cNvSpPr/>
          </xdr:nvSpPr>
          <xdr:spPr>
            <a:xfrm>
              <a:off x="704850" y="0"/>
              <a:ext cx="876300" cy="933450"/>
            </a:xfrm>
            <a:prstGeom prst="flowChartDelay">
              <a:avLst/>
            </a:prstGeom>
            <a:solidFill>
              <a:schemeClr val="bg1">
                <a:lumMod val="7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sp macro="" textlink="">
        <xdr:nvSpPr>
          <xdr:cNvPr id="67" name="Oval 66">
            <a:extLst>
              <a:ext uri="{FF2B5EF4-FFF2-40B4-BE49-F238E27FC236}">
                <a16:creationId xmlns:a16="http://schemas.microsoft.com/office/drawing/2014/main" id="{00000000-0008-0000-0100-000043000000}"/>
              </a:ext>
            </a:extLst>
          </xdr:cNvPr>
          <xdr:cNvSpPr/>
        </xdr:nvSpPr>
        <xdr:spPr>
          <a:xfrm>
            <a:off x="1191763" y="392112"/>
            <a:ext cx="144000" cy="143999"/>
          </a:xfrm>
          <a:prstGeom prst="ellipse">
            <a:avLst/>
          </a:prstGeom>
          <a:solidFill>
            <a:schemeClr val="bg1">
              <a:lumMod val="75000"/>
            </a:schemeClr>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0</xdr:col>
      <xdr:colOff>133526</xdr:colOff>
      <xdr:row>13</xdr:row>
      <xdr:rowOff>16898</xdr:rowOff>
    </xdr:from>
    <xdr:to>
      <xdr:col>0</xdr:col>
      <xdr:colOff>386440</xdr:colOff>
      <xdr:row>14</xdr:row>
      <xdr:rowOff>77675</xdr:rowOff>
    </xdr:to>
    <xdr:sp macro="" textlink="">
      <xdr:nvSpPr>
        <xdr:cNvPr id="72" name="Text Box 77">
          <a:extLst>
            <a:ext uri="{FF2B5EF4-FFF2-40B4-BE49-F238E27FC236}">
              <a16:creationId xmlns:a16="http://schemas.microsoft.com/office/drawing/2014/main" id="{00000000-0008-0000-0100-000048000000}"/>
            </a:ext>
          </a:extLst>
        </xdr:cNvPr>
        <xdr:cNvSpPr txBox="1"/>
      </xdr:nvSpPr>
      <xdr:spPr>
        <a:xfrm>
          <a:off x="133526" y="2483193"/>
          <a:ext cx="252914" cy="247875"/>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36000" tIns="36000" rIns="36000" bIns="36000" numCol="1" spcCol="0" rtlCol="0" fromWordArt="0" anchor="t" anchorCtr="0" forceAA="0" compatLnSpc="1">
          <a:prstTxWarp prst="textNoShape">
            <a:avLst/>
          </a:prstTxWarp>
          <a:noAutofit/>
        </a:bodyPr>
        <a:lstStyle/>
        <a:p>
          <a:pPr algn="ctr">
            <a:lnSpc>
              <a:spcPct val="107000"/>
            </a:lnSpc>
            <a:spcAft>
              <a:spcPts val="0"/>
            </a:spcAft>
          </a:pPr>
          <a:r>
            <a:rPr lang="en-GB" sz="1050" b="1">
              <a:effectLst/>
              <a:latin typeface="PT Sans"/>
              <a:ea typeface="Calibri" panose="020F0502020204030204" pitchFamily="34" charset="0"/>
              <a:cs typeface="Times New Roman" panose="02020603050405020304" pitchFamily="18" charset="0"/>
            </a:rPr>
            <a:t>B</a:t>
          </a:r>
          <a:endParaRPr lang="en-GB" sz="1050">
            <a:effectLst/>
            <a:latin typeface="PT Sans"/>
            <a:ea typeface="Calibri" panose="020F0502020204030204" pitchFamily="34" charset="0"/>
            <a:cs typeface="Times New Roman" panose="02020603050405020304" pitchFamily="18" charset="0"/>
          </a:endParaRPr>
        </a:p>
      </xdr:txBody>
    </xdr:sp>
    <xdr:clientData/>
  </xdr:twoCellAnchor>
  <xdr:twoCellAnchor>
    <xdr:from>
      <xdr:col>3</xdr:col>
      <xdr:colOff>207994</xdr:colOff>
      <xdr:row>12</xdr:row>
      <xdr:rowOff>63976</xdr:rowOff>
    </xdr:from>
    <xdr:to>
      <xdr:col>3</xdr:col>
      <xdr:colOff>460514</xdr:colOff>
      <xdr:row>13</xdr:row>
      <xdr:rowOff>123458</xdr:rowOff>
    </xdr:to>
    <xdr:sp macro="" textlink="">
      <xdr:nvSpPr>
        <xdr:cNvPr id="73" name="Text Box 78">
          <a:extLst>
            <a:ext uri="{FF2B5EF4-FFF2-40B4-BE49-F238E27FC236}">
              <a16:creationId xmlns:a16="http://schemas.microsoft.com/office/drawing/2014/main" id="{00000000-0008-0000-0100-000049000000}"/>
            </a:ext>
          </a:extLst>
        </xdr:cNvPr>
        <xdr:cNvSpPr txBox="1"/>
      </xdr:nvSpPr>
      <xdr:spPr>
        <a:xfrm>
          <a:off x="2044958" y="2343172"/>
          <a:ext cx="252520" cy="246581"/>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36000" tIns="36000" rIns="36000" bIns="36000" numCol="1" spcCol="0" rtlCol="0" fromWordArt="0" anchor="t" anchorCtr="0" forceAA="0" compatLnSpc="1">
          <a:prstTxWarp prst="textNoShape">
            <a:avLst/>
          </a:prstTxWarp>
          <a:noAutofit/>
        </a:bodyPr>
        <a:lstStyle/>
        <a:p>
          <a:pPr algn="ctr">
            <a:lnSpc>
              <a:spcPct val="107000"/>
            </a:lnSpc>
            <a:spcAft>
              <a:spcPts val="0"/>
            </a:spcAft>
          </a:pPr>
          <a:r>
            <a:rPr lang="en-GB" sz="1050" b="1">
              <a:effectLst/>
              <a:latin typeface="PT Sans"/>
              <a:ea typeface="Calibri" panose="020F0502020204030204" pitchFamily="34" charset="0"/>
              <a:cs typeface="Times New Roman" panose="02020603050405020304" pitchFamily="18" charset="0"/>
            </a:rPr>
            <a:t>Q</a:t>
          </a:r>
          <a:endParaRPr lang="en-GB" sz="1050">
            <a:effectLst/>
            <a:latin typeface="PT Sans"/>
            <a:ea typeface="Calibri" panose="020F0502020204030204" pitchFamily="34" charset="0"/>
            <a:cs typeface="Times New Roman" panose="02020603050405020304" pitchFamily="18" charset="0"/>
          </a:endParaRPr>
        </a:p>
      </xdr:txBody>
    </xdr:sp>
    <xdr:clientData/>
  </xdr:twoCellAnchor>
  <xdr:twoCellAnchor>
    <xdr:from>
      <xdr:col>0</xdr:col>
      <xdr:colOff>129001</xdr:colOff>
      <xdr:row>11</xdr:row>
      <xdr:rowOff>84737</xdr:rowOff>
    </xdr:from>
    <xdr:to>
      <xdr:col>0</xdr:col>
      <xdr:colOff>381915</xdr:colOff>
      <xdr:row>12</xdr:row>
      <xdr:rowOff>144221</xdr:rowOff>
    </xdr:to>
    <xdr:sp macro="" textlink="">
      <xdr:nvSpPr>
        <xdr:cNvPr id="74" name="Text Box 72">
          <a:extLst>
            <a:ext uri="{FF2B5EF4-FFF2-40B4-BE49-F238E27FC236}">
              <a16:creationId xmlns:a16="http://schemas.microsoft.com/office/drawing/2014/main" id="{00000000-0008-0000-0100-00004A000000}"/>
            </a:ext>
          </a:extLst>
        </xdr:cNvPr>
        <xdr:cNvSpPr txBox="1"/>
      </xdr:nvSpPr>
      <xdr:spPr>
        <a:xfrm>
          <a:off x="129001" y="2176835"/>
          <a:ext cx="252914" cy="246582"/>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36000" tIns="36000" rIns="36000" bIns="36000" numCol="1" spcCol="0" rtlCol="0" fromWordArt="0" anchor="t" anchorCtr="0" forceAA="0" compatLnSpc="1">
          <a:prstTxWarp prst="textNoShape">
            <a:avLst/>
          </a:prstTxWarp>
          <a:noAutofit/>
        </a:bodyPr>
        <a:lstStyle/>
        <a:p>
          <a:pPr algn="ctr">
            <a:lnSpc>
              <a:spcPct val="107000"/>
            </a:lnSpc>
            <a:spcAft>
              <a:spcPts val="0"/>
            </a:spcAft>
          </a:pPr>
          <a:r>
            <a:rPr lang="en-GB" sz="1050" b="1">
              <a:effectLst/>
              <a:latin typeface="PT Sans"/>
              <a:ea typeface="Calibri" panose="020F0502020204030204" pitchFamily="34" charset="0"/>
              <a:cs typeface="Times New Roman" panose="02020603050405020304" pitchFamily="18" charset="0"/>
            </a:rPr>
            <a:t>A</a:t>
          </a:r>
          <a:endParaRPr lang="en-GB" sz="1050">
            <a:effectLst/>
            <a:latin typeface="PT Sans"/>
            <a:ea typeface="Calibri" panose="020F0502020204030204" pitchFamily="34" charset="0"/>
            <a:cs typeface="Times New Roman" panose="02020603050405020304" pitchFamily="18" charset="0"/>
          </a:endParaRPr>
        </a:p>
      </xdr:txBody>
    </xdr:sp>
    <xdr:clientData/>
  </xdr:twoCellAnchor>
  <xdr:twoCellAnchor>
    <xdr:from>
      <xdr:col>0</xdr:col>
      <xdr:colOff>467746</xdr:colOff>
      <xdr:row>19</xdr:row>
      <xdr:rowOff>161584</xdr:rowOff>
    </xdr:from>
    <xdr:to>
      <xdr:col>3</xdr:col>
      <xdr:colOff>366874</xdr:colOff>
      <xdr:row>23</xdr:row>
      <xdr:rowOff>102303</xdr:rowOff>
    </xdr:to>
    <xdr:grpSp>
      <xdr:nvGrpSpPr>
        <xdr:cNvPr id="75" name="Group 74">
          <a:extLst>
            <a:ext uri="{FF2B5EF4-FFF2-40B4-BE49-F238E27FC236}">
              <a16:creationId xmlns:a16="http://schemas.microsoft.com/office/drawing/2014/main" id="{00000000-0008-0000-0100-00004B000000}"/>
            </a:ext>
          </a:extLst>
        </xdr:cNvPr>
        <xdr:cNvGrpSpPr/>
      </xdr:nvGrpSpPr>
      <xdr:grpSpPr>
        <a:xfrm>
          <a:off x="467746" y="3869530"/>
          <a:ext cx="1736092" cy="723130"/>
          <a:chOff x="-131903" y="0"/>
          <a:chExt cx="2341704" cy="952500"/>
        </a:xfrm>
      </xdr:grpSpPr>
      <xdr:grpSp>
        <xdr:nvGrpSpPr>
          <xdr:cNvPr id="76" name="Group 75">
            <a:extLst>
              <a:ext uri="{FF2B5EF4-FFF2-40B4-BE49-F238E27FC236}">
                <a16:creationId xmlns:a16="http://schemas.microsoft.com/office/drawing/2014/main" id="{00000000-0008-0000-0100-00004C000000}"/>
              </a:ext>
            </a:extLst>
          </xdr:cNvPr>
          <xdr:cNvGrpSpPr/>
        </xdr:nvGrpSpPr>
        <xdr:grpSpPr>
          <a:xfrm>
            <a:off x="-131903" y="285750"/>
            <a:ext cx="2341704" cy="409575"/>
            <a:chOff x="-131903" y="276225"/>
            <a:chExt cx="2341704" cy="409575"/>
          </a:xfrm>
        </xdr:grpSpPr>
        <xdr:cxnSp macro="">
          <xdr:nvCxnSpPr>
            <xdr:cNvPr id="78" name="Straight Connector 77">
              <a:extLst>
                <a:ext uri="{FF2B5EF4-FFF2-40B4-BE49-F238E27FC236}">
                  <a16:creationId xmlns:a16="http://schemas.microsoft.com/office/drawing/2014/main" id="{00000000-0008-0000-0100-00004E000000}"/>
                </a:ext>
              </a:extLst>
            </xdr:cNvPr>
            <xdr:cNvCxnSpPr/>
          </xdr:nvCxnSpPr>
          <xdr:spPr>
            <a:xfrm flipH="1">
              <a:off x="-131903" y="276225"/>
              <a:ext cx="836753"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100-00004F000000}"/>
                </a:ext>
              </a:extLst>
            </xdr:cNvPr>
            <xdr:cNvCxnSpPr/>
          </xdr:nvCxnSpPr>
          <xdr:spPr>
            <a:xfrm flipH="1">
              <a:off x="-131903" y="685800"/>
              <a:ext cx="836753"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100-000050000000}"/>
                </a:ext>
              </a:extLst>
            </xdr:cNvPr>
            <xdr:cNvCxnSpPr/>
          </xdr:nvCxnSpPr>
          <xdr:spPr>
            <a:xfrm flipH="1">
              <a:off x="1504952" y="457200"/>
              <a:ext cx="704849"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77" name="Moon 76">
            <a:extLst>
              <a:ext uri="{FF2B5EF4-FFF2-40B4-BE49-F238E27FC236}">
                <a16:creationId xmlns:a16="http://schemas.microsoft.com/office/drawing/2014/main" id="{00000000-0008-0000-0100-00004D000000}"/>
              </a:ext>
            </a:extLst>
          </xdr:cNvPr>
          <xdr:cNvSpPr/>
        </xdr:nvSpPr>
        <xdr:spPr>
          <a:xfrm rot="10800000">
            <a:off x="571500" y="0"/>
            <a:ext cx="933451" cy="952500"/>
          </a:xfrm>
          <a:prstGeom prst="moon">
            <a:avLst>
              <a:gd name="adj" fmla="val 82787"/>
            </a:avLst>
          </a:prstGeom>
          <a:solidFill>
            <a:schemeClr val="bg1">
              <a:lumMod val="7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0</xdr:col>
      <xdr:colOff>175368</xdr:colOff>
      <xdr:row>21</xdr:row>
      <xdr:rowOff>194814</xdr:rowOff>
    </xdr:from>
    <xdr:to>
      <xdr:col>0</xdr:col>
      <xdr:colOff>428282</xdr:colOff>
      <xdr:row>23</xdr:row>
      <xdr:rowOff>51483</xdr:rowOff>
    </xdr:to>
    <xdr:sp macro="" textlink="">
      <xdr:nvSpPr>
        <xdr:cNvPr id="81" name="Text Box 77">
          <a:extLst>
            <a:ext uri="{FF2B5EF4-FFF2-40B4-BE49-F238E27FC236}">
              <a16:creationId xmlns:a16="http://schemas.microsoft.com/office/drawing/2014/main" id="{00000000-0008-0000-0100-000051000000}"/>
            </a:ext>
          </a:extLst>
        </xdr:cNvPr>
        <xdr:cNvSpPr txBox="1"/>
      </xdr:nvSpPr>
      <xdr:spPr>
        <a:xfrm>
          <a:off x="175368" y="4191912"/>
          <a:ext cx="252914" cy="247875"/>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36000" tIns="36000" rIns="36000" bIns="36000" numCol="1" spcCol="0" rtlCol="0" fromWordArt="0" anchor="t" anchorCtr="0" forceAA="0" compatLnSpc="1">
          <a:prstTxWarp prst="textNoShape">
            <a:avLst/>
          </a:prstTxWarp>
          <a:noAutofit/>
        </a:bodyPr>
        <a:lstStyle/>
        <a:p>
          <a:pPr algn="ctr">
            <a:lnSpc>
              <a:spcPct val="107000"/>
            </a:lnSpc>
            <a:spcAft>
              <a:spcPts val="0"/>
            </a:spcAft>
          </a:pPr>
          <a:r>
            <a:rPr lang="en-GB" sz="1050" b="1">
              <a:effectLst/>
              <a:latin typeface="PT Sans"/>
              <a:ea typeface="Calibri" panose="020F0502020204030204" pitchFamily="34" charset="0"/>
              <a:cs typeface="Times New Roman" panose="02020603050405020304" pitchFamily="18" charset="0"/>
            </a:rPr>
            <a:t>B</a:t>
          </a:r>
          <a:endParaRPr lang="en-GB" sz="1050">
            <a:effectLst/>
            <a:latin typeface="PT Sans"/>
            <a:ea typeface="Calibri" panose="020F0502020204030204" pitchFamily="34" charset="0"/>
            <a:cs typeface="Times New Roman" panose="02020603050405020304" pitchFamily="18" charset="0"/>
          </a:endParaRPr>
        </a:p>
      </xdr:txBody>
    </xdr:sp>
    <xdr:clientData/>
  </xdr:twoCellAnchor>
  <xdr:twoCellAnchor>
    <xdr:from>
      <xdr:col>3</xdr:col>
      <xdr:colOff>241331</xdr:colOff>
      <xdr:row>21</xdr:row>
      <xdr:rowOff>20774</xdr:rowOff>
    </xdr:from>
    <xdr:to>
      <xdr:col>3</xdr:col>
      <xdr:colOff>493851</xdr:colOff>
      <xdr:row>22</xdr:row>
      <xdr:rowOff>63248</xdr:rowOff>
    </xdr:to>
    <xdr:sp macro="" textlink="">
      <xdr:nvSpPr>
        <xdr:cNvPr id="82" name="Text Box 78">
          <a:extLst>
            <a:ext uri="{FF2B5EF4-FFF2-40B4-BE49-F238E27FC236}">
              <a16:creationId xmlns:a16="http://schemas.microsoft.com/office/drawing/2014/main" id="{00000000-0008-0000-0100-000052000000}"/>
            </a:ext>
          </a:extLst>
        </xdr:cNvPr>
        <xdr:cNvSpPr txBox="1"/>
      </xdr:nvSpPr>
      <xdr:spPr>
        <a:xfrm>
          <a:off x="2078295" y="4017872"/>
          <a:ext cx="252520" cy="246581"/>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36000" tIns="36000" rIns="36000" bIns="36000" numCol="1" spcCol="0" rtlCol="0" fromWordArt="0" anchor="t" anchorCtr="0" forceAA="0" compatLnSpc="1">
          <a:prstTxWarp prst="textNoShape">
            <a:avLst/>
          </a:prstTxWarp>
          <a:noAutofit/>
        </a:bodyPr>
        <a:lstStyle/>
        <a:p>
          <a:pPr algn="ctr">
            <a:lnSpc>
              <a:spcPct val="107000"/>
            </a:lnSpc>
            <a:spcAft>
              <a:spcPts val="0"/>
            </a:spcAft>
          </a:pPr>
          <a:r>
            <a:rPr lang="en-GB" sz="1050" b="1">
              <a:effectLst/>
              <a:latin typeface="PT Sans"/>
              <a:ea typeface="Calibri" panose="020F0502020204030204" pitchFamily="34" charset="0"/>
              <a:cs typeface="Times New Roman" panose="02020603050405020304" pitchFamily="18" charset="0"/>
            </a:rPr>
            <a:t>Q</a:t>
          </a:r>
          <a:endParaRPr lang="en-GB" sz="1050">
            <a:effectLst/>
            <a:latin typeface="PT Sans"/>
            <a:ea typeface="Calibri" panose="020F0502020204030204" pitchFamily="34" charset="0"/>
            <a:cs typeface="Times New Roman" panose="02020603050405020304" pitchFamily="18" charset="0"/>
          </a:endParaRPr>
        </a:p>
      </xdr:txBody>
    </xdr:sp>
    <xdr:clientData/>
  </xdr:twoCellAnchor>
  <xdr:twoCellAnchor>
    <xdr:from>
      <xdr:col>0</xdr:col>
      <xdr:colOff>170843</xdr:colOff>
      <xdr:row>20</xdr:row>
      <xdr:rowOff>67050</xdr:rowOff>
    </xdr:from>
    <xdr:to>
      <xdr:col>0</xdr:col>
      <xdr:colOff>423757</xdr:colOff>
      <xdr:row>21</xdr:row>
      <xdr:rowOff>126534</xdr:rowOff>
    </xdr:to>
    <xdr:sp macro="" textlink="">
      <xdr:nvSpPr>
        <xdr:cNvPr id="83" name="Text Box 72">
          <a:extLst>
            <a:ext uri="{FF2B5EF4-FFF2-40B4-BE49-F238E27FC236}">
              <a16:creationId xmlns:a16="http://schemas.microsoft.com/office/drawing/2014/main" id="{00000000-0008-0000-0100-000053000000}"/>
            </a:ext>
          </a:extLst>
        </xdr:cNvPr>
        <xdr:cNvSpPr txBox="1"/>
      </xdr:nvSpPr>
      <xdr:spPr>
        <a:xfrm>
          <a:off x="170843" y="3877050"/>
          <a:ext cx="252914" cy="246582"/>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36000" tIns="36000" rIns="36000" bIns="36000" numCol="1" spcCol="0" rtlCol="0" fromWordArt="0" anchor="t" anchorCtr="0" forceAA="0" compatLnSpc="1">
          <a:prstTxWarp prst="textNoShape">
            <a:avLst/>
          </a:prstTxWarp>
          <a:noAutofit/>
        </a:bodyPr>
        <a:lstStyle/>
        <a:p>
          <a:pPr algn="ctr">
            <a:lnSpc>
              <a:spcPct val="107000"/>
            </a:lnSpc>
            <a:spcAft>
              <a:spcPts val="0"/>
            </a:spcAft>
          </a:pPr>
          <a:r>
            <a:rPr lang="en-GB" sz="1050" b="1">
              <a:effectLst/>
              <a:latin typeface="PT Sans"/>
              <a:ea typeface="Calibri" panose="020F0502020204030204" pitchFamily="34" charset="0"/>
              <a:cs typeface="Times New Roman" panose="02020603050405020304" pitchFamily="18" charset="0"/>
            </a:rPr>
            <a:t>A</a:t>
          </a:r>
          <a:endParaRPr lang="en-GB" sz="1050">
            <a:effectLst/>
            <a:latin typeface="PT Sans"/>
            <a:ea typeface="Calibri" panose="020F0502020204030204" pitchFamily="34" charset="0"/>
            <a:cs typeface="Times New Roman" panose="02020603050405020304" pitchFamily="18" charset="0"/>
          </a:endParaRPr>
        </a:p>
      </xdr:txBody>
    </xdr:sp>
    <xdr:clientData/>
  </xdr:twoCellAnchor>
  <xdr:twoCellAnchor>
    <xdr:from>
      <xdr:col>0</xdr:col>
      <xdr:colOff>374196</xdr:colOff>
      <xdr:row>28</xdr:row>
      <xdr:rowOff>170090</xdr:rowOff>
    </xdr:from>
    <xdr:to>
      <xdr:col>3</xdr:col>
      <xdr:colOff>273324</xdr:colOff>
      <xdr:row>32</xdr:row>
      <xdr:rowOff>127819</xdr:rowOff>
    </xdr:to>
    <xdr:grpSp>
      <xdr:nvGrpSpPr>
        <xdr:cNvPr id="84" name="Group 83">
          <a:extLst>
            <a:ext uri="{FF2B5EF4-FFF2-40B4-BE49-F238E27FC236}">
              <a16:creationId xmlns:a16="http://schemas.microsoft.com/office/drawing/2014/main" id="{00000000-0008-0000-0100-000054000000}"/>
            </a:ext>
          </a:extLst>
        </xdr:cNvPr>
        <xdr:cNvGrpSpPr/>
      </xdr:nvGrpSpPr>
      <xdr:grpSpPr>
        <a:xfrm>
          <a:off x="374196" y="5638461"/>
          <a:ext cx="1736092" cy="740139"/>
          <a:chOff x="0" y="0"/>
          <a:chExt cx="1736092" cy="706121"/>
        </a:xfrm>
      </xdr:grpSpPr>
      <xdr:grpSp>
        <xdr:nvGrpSpPr>
          <xdr:cNvPr id="85" name="Group 84">
            <a:extLst>
              <a:ext uri="{FF2B5EF4-FFF2-40B4-BE49-F238E27FC236}">
                <a16:creationId xmlns:a16="http://schemas.microsoft.com/office/drawing/2014/main" id="{00000000-0008-0000-0100-000055000000}"/>
              </a:ext>
            </a:extLst>
          </xdr:cNvPr>
          <xdr:cNvGrpSpPr/>
        </xdr:nvGrpSpPr>
        <xdr:grpSpPr>
          <a:xfrm>
            <a:off x="0" y="0"/>
            <a:ext cx="1736092" cy="706121"/>
            <a:chOff x="-131903" y="0"/>
            <a:chExt cx="2341704" cy="952500"/>
          </a:xfrm>
        </xdr:grpSpPr>
        <xdr:grpSp>
          <xdr:nvGrpSpPr>
            <xdr:cNvPr id="87" name="Group 86">
              <a:extLst>
                <a:ext uri="{FF2B5EF4-FFF2-40B4-BE49-F238E27FC236}">
                  <a16:creationId xmlns:a16="http://schemas.microsoft.com/office/drawing/2014/main" id="{00000000-0008-0000-0100-000057000000}"/>
                </a:ext>
              </a:extLst>
            </xdr:cNvPr>
            <xdr:cNvGrpSpPr/>
          </xdr:nvGrpSpPr>
          <xdr:grpSpPr>
            <a:xfrm>
              <a:off x="-131903" y="285750"/>
              <a:ext cx="2341704" cy="409575"/>
              <a:chOff x="-131903" y="276225"/>
              <a:chExt cx="2341704" cy="409575"/>
            </a:xfrm>
          </xdr:grpSpPr>
          <xdr:cxnSp macro="">
            <xdr:nvCxnSpPr>
              <xdr:cNvPr id="89" name="Straight Connector 88">
                <a:extLst>
                  <a:ext uri="{FF2B5EF4-FFF2-40B4-BE49-F238E27FC236}">
                    <a16:creationId xmlns:a16="http://schemas.microsoft.com/office/drawing/2014/main" id="{00000000-0008-0000-0100-000059000000}"/>
                  </a:ext>
                </a:extLst>
              </xdr:cNvPr>
              <xdr:cNvCxnSpPr/>
            </xdr:nvCxnSpPr>
            <xdr:spPr>
              <a:xfrm flipH="1">
                <a:off x="-131903" y="276225"/>
                <a:ext cx="836753"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100-00005A000000}"/>
                  </a:ext>
                </a:extLst>
              </xdr:cNvPr>
              <xdr:cNvCxnSpPr/>
            </xdr:nvCxnSpPr>
            <xdr:spPr>
              <a:xfrm flipH="1">
                <a:off x="-131903" y="685800"/>
                <a:ext cx="836753"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100-00005B000000}"/>
                  </a:ext>
                </a:extLst>
              </xdr:cNvPr>
              <xdr:cNvCxnSpPr/>
            </xdr:nvCxnSpPr>
            <xdr:spPr>
              <a:xfrm flipH="1">
                <a:off x="1504952" y="457200"/>
                <a:ext cx="704849"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88" name="Moon 87">
              <a:extLst>
                <a:ext uri="{FF2B5EF4-FFF2-40B4-BE49-F238E27FC236}">
                  <a16:creationId xmlns:a16="http://schemas.microsoft.com/office/drawing/2014/main" id="{00000000-0008-0000-0100-000058000000}"/>
                </a:ext>
              </a:extLst>
            </xdr:cNvPr>
            <xdr:cNvSpPr/>
          </xdr:nvSpPr>
          <xdr:spPr>
            <a:xfrm rot="10800000">
              <a:off x="571500" y="0"/>
              <a:ext cx="933451" cy="952500"/>
            </a:xfrm>
            <a:prstGeom prst="moon">
              <a:avLst>
                <a:gd name="adj" fmla="val 82787"/>
              </a:avLst>
            </a:prstGeom>
            <a:solidFill>
              <a:schemeClr val="bg1">
                <a:lumMod val="7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sp macro="" textlink="">
        <xdr:nvSpPr>
          <xdr:cNvPr id="86" name="Oval 85">
            <a:extLst>
              <a:ext uri="{FF2B5EF4-FFF2-40B4-BE49-F238E27FC236}">
                <a16:creationId xmlns:a16="http://schemas.microsoft.com/office/drawing/2014/main" id="{00000000-0008-0000-0100-000056000000}"/>
              </a:ext>
            </a:extLst>
          </xdr:cNvPr>
          <xdr:cNvSpPr/>
        </xdr:nvSpPr>
        <xdr:spPr>
          <a:xfrm>
            <a:off x="1220875" y="271305"/>
            <a:ext cx="143510" cy="143510"/>
          </a:xfrm>
          <a:prstGeom prst="ellipse">
            <a:avLst/>
          </a:prstGeom>
          <a:solidFill>
            <a:schemeClr val="bg1">
              <a:lumMod val="75000"/>
            </a:schemeClr>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0</xdr:col>
      <xdr:colOff>123661</xdr:colOff>
      <xdr:row>31</xdr:row>
      <xdr:rowOff>15540</xdr:rowOff>
    </xdr:from>
    <xdr:to>
      <xdr:col>0</xdr:col>
      <xdr:colOff>376575</xdr:colOff>
      <xdr:row>32</xdr:row>
      <xdr:rowOff>76317</xdr:rowOff>
    </xdr:to>
    <xdr:sp macro="" textlink="">
      <xdr:nvSpPr>
        <xdr:cNvPr id="92" name="Text Box 77">
          <a:extLst>
            <a:ext uri="{FF2B5EF4-FFF2-40B4-BE49-F238E27FC236}">
              <a16:creationId xmlns:a16="http://schemas.microsoft.com/office/drawing/2014/main" id="{00000000-0008-0000-0100-00005C000000}"/>
            </a:ext>
          </a:extLst>
        </xdr:cNvPr>
        <xdr:cNvSpPr txBox="1"/>
      </xdr:nvSpPr>
      <xdr:spPr>
        <a:xfrm>
          <a:off x="123661" y="5934647"/>
          <a:ext cx="252914" cy="247875"/>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36000" tIns="36000" rIns="36000" bIns="36000" numCol="1" spcCol="0" rtlCol="0" fromWordArt="0" anchor="t" anchorCtr="0" forceAA="0" compatLnSpc="1">
          <a:prstTxWarp prst="textNoShape">
            <a:avLst/>
          </a:prstTxWarp>
          <a:noAutofit/>
        </a:bodyPr>
        <a:lstStyle/>
        <a:p>
          <a:pPr algn="ctr">
            <a:lnSpc>
              <a:spcPct val="107000"/>
            </a:lnSpc>
            <a:spcAft>
              <a:spcPts val="0"/>
            </a:spcAft>
          </a:pPr>
          <a:r>
            <a:rPr lang="en-GB" sz="1050" b="1">
              <a:effectLst/>
              <a:latin typeface="PT Sans"/>
              <a:ea typeface="Calibri" panose="020F0502020204030204" pitchFamily="34" charset="0"/>
              <a:cs typeface="Times New Roman" panose="02020603050405020304" pitchFamily="18" charset="0"/>
            </a:rPr>
            <a:t>B</a:t>
          </a:r>
          <a:endParaRPr lang="en-GB" sz="1050">
            <a:effectLst/>
            <a:latin typeface="PT Sans"/>
            <a:ea typeface="Calibri" panose="020F0502020204030204" pitchFamily="34" charset="0"/>
            <a:cs typeface="Times New Roman" panose="02020603050405020304" pitchFamily="18" charset="0"/>
          </a:endParaRPr>
        </a:p>
      </xdr:txBody>
    </xdr:sp>
    <xdr:clientData/>
  </xdr:twoCellAnchor>
  <xdr:twoCellAnchor>
    <xdr:from>
      <xdr:col>3</xdr:col>
      <xdr:colOff>189624</xdr:colOff>
      <xdr:row>30</xdr:row>
      <xdr:rowOff>28598</xdr:rowOff>
    </xdr:from>
    <xdr:to>
      <xdr:col>3</xdr:col>
      <xdr:colOff>442144</xdr:colOff>
      <xdr:row>31</xdr:row>
      <xdr:rowOff>88081</xdr:rowOff>
    </xdr:to>
    <xdr:sp macro="" textlink="">
      <xdr:nvSpPr>
        <xdr:cNvPr id="93" name="Text Box 78">
          <a:extLst>
            <a:ext uri="{FF2B5EF4-FFF2-40B4-BE49-F238E27FC236}">
              <a16:creationId xmlns:a16="http://schemas.microsoft.com/office/drawing/2014/main" id="{00000000-0008-0000-0100-00005D000000}"/>
            </a:ext>
          </a:extLst>
        </xdr:cNvPr>
        <xdr:cNvSpPr txBox="1"/>
      </xdr:nvSpPr>
      <xdr:spPr>
        <a:xfrm>
          <a:off x="2026588" y="5760607"/>
          <a:ext cx="252520" cy="246581"/>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36000" tIns="36000" rIns="36000" bIns="36000" numCol="1" spcCol="0" rtlCol="0" fromWordArt="0" anchor="t" anchorCtr="0" forceAA="0" compatLnSpc="1">
          <a:prstTxWarp prst="textNoShape">
            <a:avLst/>
          </a:prstTxWarp>
          <a:noAutofit/>
        </a:bodyPr>
        <a:lstStyle/>
        <a:p>
          <a:pPr algn="ctr">
            <a:lnSpc>
              <a:spcPct val="107000"/>
            </a:lnSpc>
            <a:spcAft>
              <a:spcPts val="0"/>
            </a:spcAft>
          </a:pPr>
          <a:r>
            <a:rPr lang="en-GB" sz="1050" b="1">
              <a:effectLst/>
              <a:latin typeface="PT Sans"/>
              <a:ea typeface="Calibri" panose="020F0502020204030204" pitchFamily="34" charset="0"/>
              <a:cs typeface="Times New Roman" panose="02020603050405020304" pitchFamily="18" charset="0"/>
            </a:rPr>
            <a:t>Q</a:t>
          </a:r>
          <a:endParaRPr lang="en-GB" sz="1050">
            <a:effectLst/>
            <a:latin typeface="PT Sans"/>
            <a:ea typeface="Calibri" panose="020F0502020204030204" pitchFamily="34" charset="0"/>
            <a:cs typeface="Times New Roman" panose="02020603050405020304" pitchFamily="18" charset="0"/>
          </a:endParaRPr>
        </a:p>
      </xdr:txBody>
    </xdr:sp>
    <xdr:clientData/>
  </xdr:twoCellAnchor>
  <xdr:twoCellAnchor>
    <xdr:from>
      <xdr:col>0</xdr:col>
      <xdr:colOff>119136</xdr:colOff>
      <xdr:row>29</xdr:row>
      <xdr:rowOff>74874</xdr:rowOff>
    </xdr:from>
    <xdr:to>
      <xdr:col>0</xdr:col>
      <xdr:colOff>372050</xdr:colOff>
      <xdr:row>30</xdr:row>
      <xdr:rowOff>134358</xdr:rowOff>
    </xdr:to>
    <xdr:sp macro="" textlink="">
      <xdr:nvSpPr>
        <xdr:cNvPr id="94" name="Text Box 72">
          <a:extLst>
            <a:ext uri="{FF2B5EF4-FFF2-40B4-BE49-F238E27FC236}">
              <a16:creationId xmlns:a16="http://schemas.microsoft.com/office/drawing/2014/main" id="{00000000-0008-0000-0100-00005E000000}"/>
            </a:ext>
          </a:extLst>
        </xdr:cNvPr>
        <xdr:cNvSpPr txBox="1"/>
      </xdr:nvSpPr>
      <xdr:spPr>
        <a:xfrm>
          <a:off x="119136" y="5619785"/>
          <a:ext cx="252914" cy="246582"/>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36000" tIns="36000" rIns="36000" bIns="36000" numCol="1" spcCol="0" rtlCol="0" fromWordArt="0" anchor="t" anchorCtr="0" forceAA="0" compatLnSpc="1">
          <a:prstTxWarp prst="textNoShape">
            <a:avLst/>
          </a:prstTxWarp>
          <a:noAutofit/>
        </a:bodyPr>
        <a:lstStyle/>
        <a:p>
          <a:pPr algn="ctr">
            <a:lnSpc>
              <a:spcPct val="107000"/>
            </a:lnSpc>
            <a:spcAft>
              <a:spcPts val="0"/>
            </a:spcAft>
          </a:pPr>
          <a:r>
            <a:rPr lang="en-GB" sz="1050" b="1">
              <a:effectLst/>
              <a:latin typeface="PT Sans"/>
              <a:ea typeface="Calibri" panose="020F0502020204030204" pitchFamily="34" charset="0"/>
              <a:cs typeface="Times New Roman" panose="02020603050405020304" pitchFamily="18" charset="0"/>
            </a:rPr>
            <a:t>A</a:t>
          </a:r>
          <a:endParaRPr lang="en-GB" sz="1050">
            <a:effectLst/>
            <a:latin typeface="PT Sans"/>
            <a:ea typeface="Calibri" panose="020F0502020204030204" pitchFamily="34" charset="0"/>
            <a:cs typeface="Times New Roman" panose="02020603050405020304" pitchFamily="18" charset="0"/>
          </a:endParaRPr>
        </a:p>
      </xdr:txBody>
    </xdr:sp>
    <xdr:clientData/>
  </xdr:twoCellAnchor>
  <xdr:twoCellAnchor>
    <xdr:from>
      <xdr:col>0</xdr:col>
      <xdr:colOff>365693</xdr:colOff>
      <xdr:row>46</xdr:row>
      <xdr:rowOff>136071</xdr:rowOff>
    </xdr:from>
    <xdr:to>
      <xdr:col>3</xdr:col>
      <xdr:colOff>264820</xdr:colOff>
      <xdr:row>50</xdr:row>
      <xdr:rowOff>93799</xdr:rowOff>
    </xdr:to>
    <xdr:grpSp>
      <xdr:nvGrpSpPr>
        <xdr:cNvPr id="95" name="Group 94">
          <a:extLst>
            <a:ext uri="{FF2B5EF4-FFF2-40B4-BE49-F238E27FC236}">
              <a16:creationId xmlns:a16="http://schemas.microsoft.com/office/drawing/2014/main" id="{00000000-0008-0000-0100-00005F000000}"/>
            </a:ext>
          </a:extLst>
        </xdr:cNvPr>
        <xdr:cNvGrpSpPr/>
      </xdr:nvGrpSpPr>
      <xdr:grpSpPr>
        <a:xfrm>
          <a:off x="365693" y="9142299"/>
          <a:ext cx="1736091" cy="740138"/>
          <a:chOff x="1" y="0"/>
          <a:chExt cx="1736091" cy="706121"/>
        </a:xfrm>
      </xdr:grpSpPr>
      <xdr:grpSp>
        <xdr:nvGrpSpPr>
          <xdr:cNvPr id="96" name="Group 95">
            <a:extLst>
              <a:ext uri="{FF2B5EF4-FFF2-40B4-BE49-F238E27FC236}">
                <a16:creationId xmlns:a16="http://schemas.microsoft.com/office/drawing/2014/main" id="{00000000-0008-0000-0100-000060000000}"/>
              </a:ext>
            </a:extLst>
          </xdr:cNvPr>
          <xdr:cNvGrpSpPr/>
        </xdr:nvGrpSpPr>
        <xdr:grpSpPr>
          <a:xfrm>
            <a:off x="442128" y="25121"/>
            <a:ext cx="137795" cy="647700"/>
            <a:chOff x="0" y="0"/>
            <a:chExt cx="138171" cy="706120"/>
          </a:xfrm>
        </xdr:grpSpPr>
        <xdr:sp macro="" textlink="">
          <xdr:nvSpPr>
            <xdr:cNvPr id="103" name="Moon 230">
              <a:extLst>
                <a:ext uri="{FF2B5EF4-FFF2-40B4-BE49-F238E27FC236}">
                  <a16:creationId xmlns:a16="http://schemas.microsoft.com/office/drawing/2014/main" id="{00000000-0008-0000-0100-000067000000}"/>
                </a:ext>
              </a:extLst>
            </xdr:cNvPr>
            <xdr:cNvSpPr/>
          </xdr:nvSpPr>
          <xdr:spPr>
            <a:xfrm rot="10800000">
              <a:off x="19050" y="0"/>
              <a:ext cx="119121" cy="706120"/>
            </a:xfrm>
            <a:custGeom>
              <a:avLst/>
              <a:gdLst>
                <a:gd name="connsiteX0" fmla="*/ 692041 w 692041"/>
                <a:gd name="connsiteY0" fmla="*/ 706120 h 706120"/>
                <a:gd name="connsiteX1" fmla="*/ 0 w 692041"/>
                <a:gd name="connsiteY1" fmla="*/ 353060 h 706120"/>
                <a:gd name="connsiteX2" fmla="*/ 692041 w 692041"/>
                <a:gd name="connsiteY2" fmla="*/ 0 h 706120"/>
                <a:gd name="connsiteX3" fmla="*/ 692041 w 692041"/>
                <a:gd name="connsiteY3" fmla="*/ 706120 h 706120"/>
                <a:gd name="connsiteX0" fmla="*/ 692041 w 692041"/>
                <a:gd name="connsiteY0" fmla="*/ 706120 h 706120"/>
                <a:gd name="connsiteX1" fmla="*/ 0 w 692041"/>
                <a:gd name="connsiteY1" fmla="*/ 353060 h 706120"/>
                <a:gd name="connsiteX2" fmla="*/ 692041 w 692041"/>
                <a:gd name="connsiteY2" fmla="*/ 0 h 706120"/>
                <a:gd name="connsiteX3" fmla="*/ 692041 w 692041"/>
                <a:gd name="connsiteY3" fmla="*/ 706120 h 706120"/>
                <a:gd name="connsiteX0" fmla="*/ 297002 w 297002"/>
                <a:gd name="connsiteY0" fmla="*/ 706120 h 706120"/>
                <a:gd name="connsiteX1" fmla="*/ 10711 w 297002"/>
                <a:gd name="connsiteY1" fmla="*/ 404819 h 706120"/>
                <a:gd name="connsiteX2" fmla="*/ 297002 w 297002"/>
                <a:gd name="connsiteY2" fmla="*/ 0 h 706120"/>
                <a:gd name="connsiteX3" fmla="*/ 297002 w 297002"/>
                <a:gd name="connsiteY3" fmla="*/ 706120 h 706120"/>
                <a:gd name="connsiteX0" fmla="*/ 119121 w 119121"/>
                <a:gd name="connsiteY0" fmla="*/ 706120 h 706120"/>
                <a:gd name="connsiteX1" fmla="*/ 119121 w 119121"/>
                <a:gd name="connsiteY1" fmla="*/ 0 h 706120"/>
                <a:gd name="connsiteX2" fmla="*/ 119121 w 119121"/>
                <a:gd name="connsiteY2" fmla="*/ 706120 h 706120"/>
                <a:gd name="connsiteX0" fmla="*/ 140142 w 140142"/>
                <a:gd name="connsiteY0" fmla="*/ 706120 h 706120"/>
                <a:gd name="connsiteX1" fmla="*/ 0 w 140142"/>
                <a:gd name="connsiteY1" fmla="*/ 372822 h 706120"/>
                <a:gd name="connsiteX2" fmla="*/ 140142 w 140142"/>
                <a:gd name="connsiteY2" fmla="*/ 0 h 706120"/>
                <a:gd name="connsiteX3" fmla="*/ 140142 w 140142"/>
                <a:gd name="connsiteY3" fmla="*/ 706120 h 706120"/>
                <a:gd name="connsiteX0" fmla="*/ 140142 w 140142"/>
                <a:gd name="connsiteY0" fmla="*/ 706120 h 706120"/>
                <a:gd name="connsiteX1" fmla="*/ 0 w 140142"/>
                <a:gd name="connsiteY1" fmla="*/ 372822 h 706120"/>
                <a:gd name="connsiteX2" fmla="*/ 140142 w 140142"/>
                <a:gd name="connsiteY2" fmla="*/ 0 h 706120"/>
                <a:gd name="connsiteX3" fmla="*/ 140142 w 140142"/>
                <a:gd name="connsiteY3" fmla="*/ 706120 h 706120"/>
                <a:gd name="connsiteX0" fmla="*/ 249393 w 249393"/>
                <a:gd name="connsiteY0" fmla="*/ 706120 h 706120"/>
                <a:gd name="connsiteX1" fmla="*/ 109251 w 249393"/>
                <a:gd name="connsiteY1" fmla="*/ 372822 h 706120"/>
                <a:gd name="connsiteX2" fmla="*/ 249393 w 249393"/>
                <a:gd name="connsiteY2" fmla="*/ 0 h 706120"/>
                <a:gd name="connsiteX3" fmla="*/ 249393 w 249393"/>
                <a:gd name="connsiteY3" fmla="*/ 706120 h 706120"/>
                <a:gd name="connsiteX0" fmla="*/ 264400 w 264400"/>
                <a:gd name="connsiteY0" fmla="*/ 706120 h 706120"/>
                <a:gd name="connsiteX1" fmla="*/ 124258 w 264400"/>
                <a:gd name="connsiteY1" fmla="*/ 372822 h 706120"/>
                <a:gd name="connsiteX2" fmla="*/ 264400 w 264400"/>
                <a:gd name="connsiteY2" fmla="*/ 0 h 706120"/>
                <a:gd name="connsiteX3" fmla="*/ 264400 w 264400"/>
                <a:gd name="connsiteY3" fmla="*/ 706120 h 706120"/>
                <a:gd name="connsiteX0" fmla="*/ 388136 w 388136"/>
                <a:gd name="connsiteY0" fmla="*/ 706120 h 706120"/>
                <a:gd name="connsiteX1" fmla="*/ 101811 w 388136"/>
                <a:gd name="connsiteY1" fmla="*/ 360122 h 706120"/>
                <a:gd name="connsiteX2" fmla="*/ 388136 w 388136"/>
                <a:gd name="connsiteY2" fmla="*/ 0 h 706120"/>
                <a:gd name="connsiteX3" fmla="*/ 388136 w 388136"/>
                <a:gd name="connsiteY3" fmla="*/ 706120 h 706120"/>
                <a:gd name="connsiteX0" fmla="*/ 119121 w 119121"/>
                <a:gd name="connsiteY0" fmla="*/ 706120 h 706120"/>
                <a:gd name="connsiteX1" fmla="*/ 119121 w 119121"/>
                <a:gd name="connsiteY1" fmla="*/ 0 h 706120"/>
                <a:gd name="connsiteX2" fmla="*/ 119121 w 119121"/>
                <a:gd name="connsiteY2" fmla="*/ 706120 h 706120"/>
              </a:gdLst>
              <a:ahLst/>
              <a:cxnLst>
                <a:cxn ang="0">
                  <a:pos x="connsiteX0" y="connsiteY0"/>
                </a:cxn>
                <a:cxn ang="0">
                  <a:pos x="connsiteX1" y="connsiteY1"/>
                </a:cxn>
                <a:cxn ang="0">
                  <a:pos x="connsiteX2" y="connsiteY2"/>
                </a:cxn>
              </a:cxnLst>
              <a:rect l="l" t="t" r="r" b="b"/>
              <a:pathLst>
                <a:path w="119121" h="706120">
                  <a:moveTo>
                    <a:pt x="119121" y="706120"/>
                  </a:moveTo>
                  <a:lnTo>
                    <a:pt x="119121" y="0"/>
                  </a:lnTo>
                  <a:cubicBezTo>
                    <a:pt x="-39707" y="228400"/>
                    <a:pt x="-39707" y="477721"/>
                    <a:pt x="119121" y="706120"/>
                  </a:cubicBezTo>
                  <a:close/>
                </a:path>
              </a:pathLst>
            </a:cu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104" name="Moon 230">
              <a:extLst>
                <a:ext uri="{FF2B5EF4-FFF2-40B4-BE49-F238E27FC236}">
                  <a16:creationId xmlns:a16="http://schemas.microsoft.com/office/drawing/2014/main" id="{00000000-0008-0000-0100-000068000000}"/>
                </a:ext>
              </a:extLst>
            </xdr:cNvPr>
            <xdr:cNvSpPr/>
          </xdr:nvSpPr>
          <xdr:spPr>
            <a:xfrm rot="10800000">
              <a:off x="0" y="0"/>
              <a:ext cx="119121" cy="706120"/>
            </a:xfrm>
            <a:custGeom>
              <a:avLst/>
              <a:gdLst>
                <a:gd name="connsiteX0" fmla="*/ 692041 w 692041"/>
                <a:gd name="connsiteY0" fmla="*/ 706120 h 706120"/>
                <a:gd name="connsiteX1" fmla="*/ 0 w 692041"/>
                <a:gd name="connsiteY1" fmla="*/ 353060 h 706120"/>
                <a:gd name="connsiteX2" fmla="*/ 692041 w 692041"/>
                <a:gd name="connsiteY2" fmla="*/ 0 h 706120"/>
                <a:gd name="connsiteX3" fmla="*/ 692041 w 692041"/>
                <a:gd name="connsiteY3" fmla="*/ 706120 h 706120"/>
                <a:gd name="connsiteX0" fmla="*/ 692041 w 692041"/>
                <a:gd name="connsiteY0" fmla="*/ 706120 h 706120"/>
                <a:gd name="connsiteX1" fmla="*/ 0 w 692041"/>
                <a:gd name="connsiteY1" fmla="*/ 353060 h 706120"/>
                <a:gd name="connsiteX2" fmla="*/ 692041 w 692041"/>
                <a:gd name="connsiteY2" fmla="*/ 0 h 706120"/>
                <a:gd name="connsiteX3" fmla="*/ 692041 w 692041"/>
                <a:gd name="connsiteY3" fmla="*/ 706120 h 706120"/>
                <a:gd name="connsiteX0" fmla="*/ 297002 w 297002"/>
                <a:gd name="connsiteY0" fmla="*/ 706120 h 706120"/>
                <a:gd name="connsiteX1" fmla="*/ 10711 w 297002"/>
                <a:gd name="connsiteY1" fmla="*/ 404819 h 706120"/>
                <a:gd name="connsiteX2" fmla="*/ 297002 w 297002"/>
                <a:gd name="connsiteY2" fmla="*/ 0 h 706120"/>
                <a:gd name="connsiteX3" fmla="*/ 297002 w 297002"/>
                <a:gd name="connsiteY3" fmla="*/ 706120 h 706120"/>
                <a:gd name="connsiteX0" fmla="*/ 119121 w 119121"/>
                <a:gd name="connsiteY0" fmla="*/ 706120 h 706120"/>
                <a:gd name="connsiteX1" fmla="*/ 119121 w 119121"/>
                <a:gd name="connsiteY1" fmla="*/ 0 h 706120"/>
                <a:gd name="connsiteX2" fmla="*/ 119121 w 119121"/>
                <a:gd name="connsiteY2" fmla="*/ 706120 h 706120"/>
                <a:gd name="connsiteX0" fmla="*/ 140142 w 140142"/>
                <a:gd name="connsiteY0" fmla="*/ 706120 h 706120"/>
                <a:gd name="connsiteX1" fmla="*/ 0 w 140142"/>
                <a:gd name="connsiteY1" fmla="*/ 372822 h 706120"/>
                <a:gd name="connsiteX2" fmla="*/ 140142 w 140142"/>
                <a:gd name="connsiteY2" fmla="*/ 0 h 706120"/>
                <a:gd name="connsiteX3" fmla="*/ 140142 w 140142"/>
                <a:gd name="connsiteY3" fmla="*/ 706120 h 706120"/>
                <a:gd name="connsiteX0" fmla="*/ 140142 w 140142"/>
                <a:gd name="connsiteY0" fmla="*/ 706120 h 706120"/>
                <a:gd name="connsiteX1" fmla="*/ 0 w 140142"/>
                <a:gd name="connsiteY1" fmla="*/ 372822 h 706120"/>
                <a:gd name="connsiteX2" fmla="*/ 140142 w 140142"/>
                <a:gd name="connsiteY2" fmla="*/ 0 h 706120"/>
                <a:gd name="connsiteX3" fmla="*/ 140142 w 140142"/>
                <a:gd name="connsiteY3" fmla="*/ 706120 h 706120"/>
                <a:gd name="connsiteX0" fmla="*/ 249393 w 249393"/>
                <a:gd name="connsiteY0" fmla="*/ 706120 h 706120"/>
                <a:gd name="connsiteX1" fmla="*/ 109251 w 249393"/>
                <a:gd name="connsiteY1" fmla="*/ 372822 h 706120"/>
                <a:gd name="connsiteX2" fmla="*/ 249393 w 249393"/>
                <a:gd name="connsiteY2" fmla="*/ 0 h 706120"/>
                <a:gd name="connsiteX3" fmla="*/ 249393 w 249393"/>
                <a:gd name="connsiteY3" fmla="*/ 706120 h 706120"/>
                <a:gd name="connsiteX0" fmla="*/ 264400 w 264400"/>
                <a:gd name="connsiteY0" fmla="*/ 706120 h 706120"/>
                <a:gd name="connsiteX1" fmla="*/ 124258 w 264400"/>
                <a:gd name="connsiteY1" fmla="*/ 372822 h 706120"/>
                <a:gd name="connsiteX2" fmla="*/ 264400 w 264400"/>
                <a:gd name="connsiteY2" fmla="*/ 0 h 706120"/>
                <a:gd name="connsiteX3" fmla="*/ 264400 w 264400"/>
                <a:gd name="connsiteY3" fmla="*/ 706120 h 706120"/>
                <a:gd name="connsiteX0" fmla="*/ 388136 w 388136"/>
                <a:gd name="connsiteY0" fmla="*/ 706120 h 706120"/>
                <a:gd name="connsiteX1" fmla="*/ 101811 w 388136"/>
                <a:gd name="connsiteY1" fmla="*/ 360122 h 706120"/>
                <a:gd name="connsiteX2" fmla="*/ 388136 w 388136"/>
                <a:gd name="connsiteY2" fmla="*/ 0 h 706120"/>
                <a:gd name="connsiteX3" fmla="*/ 388136 w 388136"/>
                <a:gd name="connsiteY3" fmla="*/ 706120 h 706120"/>
                <a:gd name="connsiteX0" fmla="*/ 119121 w 119121"/>
                <a:gd name="connsiteY0" fmla="*/ 706120 h 706120"/>
                <a:gd name="connsiteX1" fmla="*/ 119121 w 119121"/>
                <a:gd name="connsiteY1" fmla="*/ 0 h 706120"/>
                <a:gd name="connsiteX2" fmla="*/ 119121 w 119121"/>
                <a:gd name="connsiteY2" fmla="*/ 706120 h 706120"/>
              </a:gdLst>
              <a:ahLst/>
              <a:cxnLst>
                <a:cxn ang="0">
                  <a:pos x="connsiteX0" y="connsiteY0"/>
                </a:cxn>
                <a:cxn ang="0">
                  <a:pos x="connsiteX1" y="connsiteY1"/>
                </a:cxn>
                <a:cxn ang="0">
                  <a:pos x="connsiteX2" y="connsiteY2"/>
                </a:cxn>
              </a:cxnLst>
              <a:rect l="l" t="t" r="r" b="b"/>
              <a:pathLst>
                <a:path w="119121" h="706120">
                  <a:moveTo>
                    <a:pt x="119121" y="706120"/>
                  </a:moveTo>
                  <a:lnTo>
                    <a:pt x="119121" y="0"/>
                  </a:lnTo>
                  <a:cubicBezTo>
                    <a:pt x="-39707" y="228400"/>
                    <a:pt x="-39707" y="477721"/>
                    <a:pt x="119121" y="706120"/>
                  </a:cubicBezTo>
                  <a:close/>
                </a:path>
              </a:pathLst>
            </a:custGeom>
            <a:solidFill>
              <a:schemeClr val="bg1"/>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grpSp>
        <xdr:nvGrpSpPr>
          <xdr:cNvPr id="97" name="Group 96">
            <a:extLst>
              <a:ext uri="{FF2B5EF4-FFF2-40B4-BE49-F238E27FC236}">
                <a16:creationId xmlns:a16="http://schemas.microsoft.com/office/drawing/2014/main" id="{00000000-0008-0000-0100-000061000000}"/>
              </a:ext>
            </a:extLst>
          </xdr:cNvPr>
          <xdr:cNvGrpSpPr/>
        </xdr:nvGrpSpPr>
        <xdr:grpSpPr>
          <a:xfrm>
            <a:off x="1" y="0"/>
            <a:ext cx="1736091" cy="706121"/>
            <a:chOff x="-131902" y="0"/>
            <a:chExt cx="2341703" cy="952500"/>
          </a:xfrm>
        </xdr:grpSpPr>
        <xdr:grpSp>
          <xdr:nvGrpSpPr>
            <xdr:cNvPr id="98" name="Group 97">
              <a:extLst>
                <a:ext uri="{FF2B5EF4-FFF2-40B4-BE49-F238E27FC236}">
                  <a16:creationId xmlns:a16="http://schemas.microsoft.com/office/drawing/2014/main" id="{00000000-0008-0000-0100-000062000000}"/>
                </a:ext>
              </a:extLst>
            </xdr:cNvPr>
            <xdr:cNvGrpSpPr/>
          </xdr:nvGrpSpPr>
          <xdr:grpSpPr>
            <a:xfrm>
              <a:off x="-131902" y="285750"/>
              <a:ext cx="2341703" cy="409575"/>
              <a:chOff x="-131902" y="276225"/>
              <a:chExt cx="2341703" cy="409575"/>
            </a:xfrm>
          </xdr:grpSpPr>
          <xdr:cxnSp macro="">
            <xdr:nvCxnSpPr>
              <xdr:cNvPr id="100" name="Straight Connector 99">
                <a:extLst>
                  <a:ext uri="{FF2B5EF4-FFF2-40B4-BE49-F238E27FC236}">
                    <a16:creationId xmlns:a16="http://schemas.microsoft.com/office/drawing/2014/main" id="{00000000-0008-0000-0100-000064000000}"/>
                  </a:ext>
                </a:extLst>
              </xdr:cNvPr>
              <xdr:cNvCxnSpPr/>
            </xdr:nvCxnSpPr>
            <xdr:spPr>
              <a:xfrm flipH="1">
                <a:off x="-131902" y="276225"/>
                <a:ext cx="715508"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1" name="Straight Connector 100">
                <a:extLst>
                  <a:ext uri="{FF2B5EF4-FFF2-40B4-BE49-F238E27FC236}">
                    <a16:creationId xmlns:a16="http://schemas.microsoft.com/office/drawing/2014/main" id="{00000000-0008-0000-0100-000065000000}"/>
                  </a:ext>
                </a:extLst>
              </xdr:cNvPr>
              <xdr:cNvCxnSpPr/>
            </xdr:nvCxnSpPr>
            <xdr:spPr>
              <a:xfrm flipH="1">
                <a:off x="-131902" y="685800"/>
                <a:ext cx="715507"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a:extLst>
                  <a:ext uri="{FF2B5EF4-FFF2-40B4-BE49-F238E27FC236}">
                    <a16:creationId xmlns:a16="http://schemas.microsoft.com/office/drawing/2014/main" id="{00000000-0008-0000-0100-000066000000}"/>
                  </a:ext>
                </a:extLst>
              </xdr:cNvPr>
              <xdr:cNvCxnSpPr/>
            </xdr:nvCxnSpPr>
            <xdr:spPr>
              <a:xfrm flipH="1">
                <a:off x="1504952" y="457200"/>
                <a:ext cx="704849"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99" name="Moon 98">
              <a:extLst>
                <a:ext uri="{FF2B5EF4-FFF2-40B4-BE49-F238E27FC236}">
                  <a16:creationId xmlns:a16="http://schemas.microsoft.com/office/drawing/2014/main" id="{00000000-0008-0000-0100-000063000000}"/>
                </a:ext>
              </a:extLst>
            </xdr:cNvPr>
            <xdr:cNvSpPr/>
          </xdr:nvSpPr>
          <xdr:spPr>
            <a:xfrm rot="10800000">
              <a:off x="571500" y="0"/>
              <a:ext cx="933451" cy="952500"/>
            </a:xfrm>
            <a:prstGeom prst="moon">
              <a:avLst>
                <a:gd name="adj" fmla="val 82787"/>
              </a:avLst>
            </a:prstGeom>
            <a:solidFill>
              <a:schemeClr val="bg1">
                <a:lumMod val="7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grpSp>
    <xdr:clientData/>
  </xdr:twoCellAnchor>
  <xdr:twoCellAnchor>
    <xdr:from>
      <xdr:col>0</xdr:col>
      <xdr:colOff>105972</xdr:colOff>
      <xdr:row>48</xdr:row>
      <xdr:rowOff>176444</xdr:rowOff>
    </xdr:from>
    <xdr:to>
      <xdr:col>0</xdr:col>
      <xdr:colOff>358886</xdr:colOff>
      <xdr:row>50</xdr:row>
      <xdr:rowOff>50123</xdr:rowOff>
    </xdr:to>
    <xdr:sp macro="" textlink="">
      <xdr:nvSpPr>
        <xdr:cNvPr id="105" name="Text Box 77">
          <a:extLst>
            <a:ext uri="{FF2B5EF4-FFF2-40B4-BE49-F238E27FC236}">
              <a16:creationId xmlns:a16="http://schemas.microsoft.com/office/drawing/2014/main" id="{00000000-0008-0000-0100-000069000000}"/>
            </a:ext>
          </a:extLst>
        </xdr:cNvPr>
        <xdr:cNvSpPr txBox="1"/>
      </xdr:nvSpPr>
      <xdr:spPr>
        <a:xfrm>
          <a:off x="105972" y="9344257"/>
          <a:ext cx="252914" cy="247875"/>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36000" tIns="36000" rIns="36000" bIns="36000" numCol="1" spcCol="0" rtlCol="0" fromWordArt="0" anchor="t" anchorCtr="0" forceAA="0" compatLnSpc="1">
          <a:prstTxWarp prst="textNoShape">
            <a:avLst/>
          </a:prstTxWarp>
          <a:noAutofit/>
        </a:bodyPr>
        <a:lstStyle/>
        <a:p>
          <a:pPr algn="ctr">
            <a:lnSpc>
              <a:spcPct val="107000"/>
            </a:lnSpc>
            <a:spcAft>
              <a:spcPts val="0"/>
            </a:spcAft>
          </a:pPr>
          <a:r>
            <a:rPr lang="en-GB" sz="1050" b="1">
              <a:effectLst/>
              <a:latin typeface="PT Sans"/>
              <a:ea typeface="Calibri" panose="020F0502020204030204" pitchFamily="34" charset="0"/>
              <a:cs typeface="Times New Roman" panose="02020603050405020304" pitchFamily="18" charset="0"/>
            </a:rPr>
            <a:t>B</a:t>
          </a:r>
          <a:endParaRPr lang="en-GB" sz="1050">
            <a:effectLst/>
            <a:latin typeface="PT Sans"/>
            <a:ea typeface="Calibri" panose="020F0502020204030204" pitchFamily="34" charset="0"/>
            <a:cs typeface="Times New Roman" panose="02020603050405020304" pitchFamily="18" charset="0"/>
          </a:endParaRPr>
        </a:p>
      </xdr:txBody>
    </xdr:sp>
    <xdr:clientData/>
  </xdr:twoCellAnchor>
  <xdr:twoCellAnchor>
    <xdr:from>
      <xdr:col>3</xdr:col>
      <xdr:colOff>171935</xdr:colOff>
      <xdr:row>48</xdr:row>
      <xdr:rowOff>2404</xdr:rowOff>
    </xdr:from>
    <xdr:to>
      <xdr:col>3</xdr:col>
      <xdr:colOff>424455</xdr:colOff>
      <xdr:row>49</xdr:row>
      <xdr:rowOff>61887</xdr:rowOff>
    </xdr:to>
    <xdr:sp macro="" textlink="">
      <xdr:nvSpPr>
        <xdr:cNvPr id="106" name="Text Box 78">
          <a:extLst>
            <a:ext uri="{FF2B5EF4-FFF2-40B4-BE49-F238E27FC236}">
              <a16:creationId xmlns:a16="http://schemas.microsoft.com/office/drawing/2014/main" id="{00000000-0008-0000-0100-00006A000000}"/>
            </a:ext>
          </a:extLst>
        </xdr:cNvPr>
        <xdr:cNvSpPr txBox="1"/>
      </xdr:nvSpPr>
      <xdr:spPr>
        <a:xfrm>
          <a:off x="2008899" y="9170217"/>
          <a:ext cx="252520" cy="246581"/>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36000" tIns="36000" rIns="36000" bIns="36000" numCol="1" spcCol="0" rtlCol="0" fromWordArt="0" anchor="t" anchorCtr="0" forceAA="0" compatLnSpc="1">
          <a:prstTxWarp prst="textNoShape">
            <a:avLst/>
          </a:prstTxWarp>
          <a:noAutofit/>
        </a:bodyPr>
        <a:lstStyle/>
        <a:p>
          <a:pPr algn="ctr">
            <a:lnSpc>
              <a:spcPct val="107000"/>
            </a:lnSpc>
            <a:spcAft>
              <a:spcPts val="0"/>
            </a:spcAft>
          </a:pPr>
          <a:r>
            <a:rPr lang="en-GB" sz="1050" b="1">
              <a:effectLst/>
              <a:latin typeface="PT Sans"/>
              <a:ea typeface="Calibri" panose="020F0502020204030204" pitchFamily="34" charset="0"/>
              <a:cs typeface="Times New Roman" panose="02020603050405020304" pitchFamily="18" charset="0"/>
            </a:rPr>
            <a:t>Q</a:t>
          </a:r>
          <a:endParaRPr lang="en-GB" sz="1050">
            <a:effectLst/>
            <a:latin typeface="PT Sans"/>
            <a:ea typeface="Calibri" panose="020F0502020204030204" pitchFamily="34" charset="0"/>
            <a:cs typeface="Times New Roman" panose="02020603050405020304" pitchFamily="18" charset="0"/>
          </a:endParaRPr>
        </a:p>
      </xdr:txBody>
    </xdr:sp>
    <xdr:clientData/>
  </xdr:twoCellAnchor>
  <xdr:twoCellAnchor>
    <xdr:from>
      <xdr:col>0</xdr:col>
      <xdr:colOff>101447</xdr:colOff>
      <xdr:row>47</xdr:row>
      <xdr:rowOff>48681</xdr:rowOff>
    </xdr:from>
    <xdr:to>
      <xdr:col>0</xdr:col>
      <xdr:colOff>354361</xdr:colOff>
      <xdr:row>48</xdr:row>
      <xdr:rowOff>108164</xdr:rowOff>
    </xdr:to>
    <xdr:sp macro="" textlink="">
      <xdr:nvSpPr>
        <xdr:cNvPr id="107" name="Text Box 72">
          <a:extLst>
            <a:ext uri="{FF2B5EF4-FFF2-40B4-BE49-F238E27FC236}">
              <a16:creationId xmlns:a16="http://schemas.microsoft.com/office/drawing/2014/main" id="{00000000-0008-0000-0100-00006B000000}"/>
            </a:ext>
          </a:extLst>
        </xdr:cNvPr>
        <xdr:cNvSpPr txBox="1"/>
      </xdr:nvSpPr>
      <xdr:spPr>
        <a:xfrm>
          <a:off x="101447" y="9029395"/>
          <a:ext cx="252914" cy="246582"/>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36000" tIns="36000" rIns="36000" bIns="36000" numCol="1" spcCol="0" rtlCol="0" fromWordArt="0" anchor="t" anchorCtr="0" forceAA="0" compatLnSpc="1">
          <a:prstTxWarp prst="textNoShape">
            <a:avLst/>
          </a:prstTxWarp>
          <a:noAutofit/>
        </a:bodyPr>
        <a:lstStyle/>
        <a:p>
          <a:pPr algn="ctr">
            <a:lnSpc>
              <a:spcPct val="107000"/>
            </a:lnSpc>
            <a:spcAft>
              <a:spcPts val="0"/>
            </a:spcAft>
          </a:pPr>
          <a:r>
            <a:rPr lang="en-GB" sz="1050" b="1">
              <a:effectLst/>
              <a:latin typeface="PT Sans"/>
              <a:ea typeface="Calibri" panose="020F0502020204030204" pitchFamily="34" charset="0"/>
              <a:cs typeface="Times New Roman" panose="02020603050405020304" pitchFamily="18" charset="0"/>
            </a:rPr>
            <a:t>A</a:t>
          </a:r>
          <a:endParaRPr lang="en-GB" sz="1050">
            <a:effectLst/>
            <a:latin typeface="PT Sans"/>
            <a:ea typeface="Calibri" panose="020F0502020204030204" pitchFamily="34" charset="0"/>
            <a:cs typeface="Times New Roman" panose="02020603050405020304" pitchFamily="18" charset="0"/>
          </a:endParaRPr>
        </a:p>
      </xdr:txBody>
    </xdr:sp>
    <xdr:clientData/>
  </xdr:twoCellAnchor>
  <xdr:twoCellAnchor>
    <xdr:from>
      <xdr:col>0</xdr:col>
      <xdr:colOff>62769</xdr:colOff>
      <xdr:row>58</xdr:row>
      <xdr:rowOff>56702</xdr:rowOff>
    </xdr:from>
    <xdr:to>
      <xdr:col>0</xdr:col>
      <xdr:colOff>315683</xdr:colOff>
      <xdr:row>59</xdr:row>
      <xdr:rowOff>93550</xdr:rowOff>
    </xdr:to>
    <xdr:sp macro="" textlink="">
      <xdr:nvSpPr>
        <xdr:cNvPr id="116" name="Text Box 77">
          <a:extLst>
            <a:ext uri="{FF2B5EF4-FFF2-40B4-BE49-F238E27FC236}">
              <a16:creationId xmlns:a16="http://schemas.microsoft.com/office/drawing/2014/main" id="{00000000-0008-0000-0100-000074000000}"/>
            </a:ext>
          </a:extLst>
        </xdr:cNvPr>
        <xdr:cNvSpPr txBox="1"/>
      </xdr:nvSpPr>
      <xdr:spPr>
        <a:xfrm>
          <a:off x="62769" y="11129515"/>
          <a:ext cx="252914" cy="223946"/>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36000" tIns="36000" rIns="36000" bIns="36000" numCol="1" spcCol="0" rtlCol="0" fromWordArt="0" anchor="t" anchorCtr="0" forceAA="0" compatLnSpc="1">
          <a:prstTxWarp prst="textNoShape">
            <a:avLst/>
          </a:prstTxWarp>
          <a:noAutofit/>
        </a:bodyPr>
        <a:lstStyle/>
        <a:p>
          <a:pPr algn="ctr">
            <a:lnSpc>
              <a:spcPct val="107000"/>
            </a:lnSpc>
            <a:spcAft>
              <a:spcPts val="0"/>
            </a:spcAft>
          </a:pPr>
          <a:r>
            <a:rPr lang="en-GB" sz="1050" b="1">
              <a:effectLst/>
              <a:latin typeface="PT Sans"/>
              <a:ea typeface="Calibri" panose="020F0502020204030204" pitchFamily="34" charset="0"/>
              <a:cs typeface="Times New Roman" panose="02020603050405020304" pitchFamily="18" charset="0"/>
            </a:rPr>
            <a:t>B</a:t>
          </a:r>
          <a:endParaRPr lang="en-GB" sz="1050">
            <a:effectLst/>
            <a:latin typeface="PT Sans"/>
            <a:ea typeface="Calibri" panose="020F0502020204030204" pitchFamily="34" charset="0"/>
            <a:cs typeface="Times New Roman" panose="02020603050405020304" pitchFamily="18" charset="0"/>
          </a:endParaRPr>
        </a:p>
      </xdr:txBody>
    </xdr:sp>
    <xdr:clientData/>
  </xdr:twoCellAnchor>
  <xdr:twoCellAnchor>
    <xdr:from>
      <xdr:col>3</xdr:col>
      <xdr:colOff>52192</xdr:colOff>
      <xdr:row>57</xdr:row>
      <xdr:rowOff>35743</xdr:rowOff>
    </xdr:from>
    <xdr:to>
      <xdr:col>3</xdr:col>
      <xdr:colOff>304712</xdr:colOff>
      <xdr:row>58</xdr:row>
      <xdr:rowOff>95225</xdr:rowOff>
    </xdr:to>
    <xdr:sp macro="" textlink="">
      <xdr:nvSpPr>
        <xdr:cNvPr id="117" name="Text Box 78">
          <a:extLst>
            <a:ext uri="{FF2B5EF4-FFF2-40B4-BE49-F238E27FC236}">
              <a16:creationId xmlns:a16="http://schemas.microsoft.com/office/drawing/2014/main" id="{00000000-0008-0000-0100-000075000000}"/>
            </a:ext>
          </a:extLst>
        </xdr:cNvPr>
        <xdr:cNvSpPr txBox="1"/>
      </xdr:nvSpPr>
      <xdr:spPr>
        <a:xfrm>
          <a:off x="1889156" y="10921457"/>
          <a:ext cx="252520" cy="246581"/>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36000" tIns="36000" rIns="36000" bIns="36000" numCol="1" spcCol="0" rtlCol="0" fromWordArt="0" anchor="t" anchorCtr="0" forceAA="0" compatLnSpc="1">
          <a:prstTxWarp prst="textNoShape">
            <a:avLst/>
          </a:prstTxWarp>
          <a:noAutofit/>
        </a:bodyPr>
        <a:lstStyle/>
        <a:p>
          <a:pPr algn="ctr">
            <a:lnSpc>
              <a:spcPct val="107000"/>
            </a:lnSpc>
            <a:spcAft>
              <a:spcPts val="0"/>
            </a:spcAft>
          </a:pPr>
          <a:r>
            <a:rPr lang="en-GB" sz="1050" b="1">
              <a:effectLst/>
              <a:latin typeface="PT Sans"/>
              <a:ea typeface="Calibri" panose="020F0502020204030204" pitchFamily="34" charset="0"/>
              <a:cs typeface="Times New Roman" panose="02020603050405020304" pitchFamily="18" charset="0"/>
            </a:rPr>
            <a:t>Q</a:t>
          </a:r>
          <a:endParaRPr lang="en-GB" sz="1050">
            <a:effectLst/>
            <a:latin typeface="PT Sans"/>
            <a:ea typeface="Calibri" panose="020F0502020204030204" pitchFamily="34" charset="0"/>
            <a:cs typeface="Times New Roman" panose="02020603050405020304" pitchFamily="18" charset="0"/>
          </a:endParaRPr>
        </a:p>
      </xdr:txBody>
    </xdr:sp>
    <xdr:clientData/>
  </xdr:twoCellAnchor>
  <xdr:twoCellAnchor>
    <xdr:from>
      <xdr:col>0</xdr:col>
      <xdr:colOff>66748</xdr:colOff>
      <xdr:row>56</xdr:row>
      <xdr:rowOff>99027</xdr:rowOff>
    </xdr:from>
    <xdr:to>
      <xdr:col>0</xdr:col>
      <xdr:colOff>319662</xdr:colOff>
      <xdr:row>57</xdr:row>
      <xdr:rowOff>158511</xdr:rowOff>
    </xdr:to>
    <xdr:sp macro="" textlink="">
      <xdr:nvSpPr>
        <xdr:cNvPr id="118" name="Text Box 72">
          <a:extLst>
            <a:ext uri="{FF2B5EF4-FFF2-40B4-BE49-F238E27FC236}">
              <a16:creationId xmlns:a16="http://schemas.microsoft.com/office/drawing/2014/main" id="{00000000-0008-0000-0100-000076000000}"/>
            </a:ext>
          </a:extLst>
        </xdr:cNvPr>
        <xdr:cNvSpPr txBox="1"/>
      </xdr:nvSpPr>
      <xdr:spPr>
        <a:xfrm>
          <a:off x="66748" y="10797643"/>
          <a:ext cx="252914" cy="246582"/>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36000" tIns="36000" rIns="36000" bIns="36000" numCol="1" spcCol="0" rtlCol="0" fromWordArt="0" anchor="t" anchorCtr="0" forceAA="0" compatLnSpc="1">
          <a:prstTxWarp prst="textNoShape">
            <a:avLst/>
          </a:prstTxWarp>
          <a:noAutofit/>
        </a:bodyPr>
        <a:lstStyle/>
        <a:p>
          <a:pPr algn="ctr">
            <a:lnSpc>
              <a:spcPct val="107000"/>
            </a:lnSpc>
            <a:spcAft>
              <a:spcPts val="0"/>
            </a:spcAft>
          </a:pPr>
          <a:r>
            <a:rPr lang="en-GB" sz="1050" b="1">
              <a:effectLst/>
              <a:latin typeface="PT Sans"/>
              <a:ea typeface="Calibri" panose="020F0502020204030204" pitchFamily="34" charset="0"/>
              <a:cs typeface="Times New Roman" panose="02020603050405020304" pitchFamily="18" charset="0"/>
            </a:rPr>
            <a:t>A</a:t>
          </a:r>
          <a:endParaRPr lang="en-GB" sz="1050">
            <a:effectLst/>
            <a:latin typeface="PT Sans"/>
            <a:ea typeface="Calibri" panose="020F0502020204030204" pitchFamily="34" charset="0"/>
            <a:cs typeface="Times New Roman" panose="02020603050405020304" pitchFamily="18" charset="0"/>
          </a:endParaRPr>
        </a:p>
      </xdr:txBody>
    </xdr:sp>
    <xdr:clientData/>
  </xdr:twoCellAnchor>
  <xdr:twoCellAnchor>
    <xdr:from>
      <xdr:col>12</xdr:col>
      <xdr:colOff>127567</xdr:colOff>
      <xdr:row>2</xdr:row>
      <xdr:rowOff>178593</xdr:rowOff>
    </xdr:from>
    <xdr:to>
      <xdr:col>12</xdr:col>
      <xdr:colOff>510268</xdr:colOff>
      <xdr:row>3</xdr:row>
      <xdr:rowOff>68034</xdr:rowOff>
    </xdr:to>
    <xdr:sp macro="" textlink="">
      <xdr:nvSpPr>
        <xdr:cNvPr id="119" name="Minus Sign 118">
          <a:extLst>
            <a:ext uri="{FF2B5EF4-FFF2-40B4-BE49-F238E27FC236}">
              <a16:creationId xmlns:a16="http://schemas.microsoft.com/office/drawing/2014/main" id="{00000000-0008-0000-0100-000077000000}"/>
            </a:ext>
          </a:extLst>
        </xdr:cNvPr>
        <xdr:cNvSpPr/>
      </xdr:nvSpPr>
      <xdr:spPr>
        <a:xfrm>
          <a:off x="7568973" y="552789"/>
          <a:ext cx="382701" cy="76540"/>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118383</xdr:colOff>
      <xdr:row>3</xdr:row>
      <xdr:rowOff>177912</xdr:rowOff>
    </xdr:from>
    <xdr:to>
      <xdr:col>12</xdr:col>
      <xdr:colOff>501084</xdr:colOff>
      <xdr:row>4</xdr:row>
      <xdr:rowOff>67354</xdr:rowOff>
    </xdr:to>
    <xdr:sp macro="" textlink="">
      <xdr:nvSpPr>
        <xdr:cNvPr id="121" name="Minus Sign 120">
          <a:extLst>
            <a:ext uri="{FF2B5EF4-FFF2-40B4-BE49-F238E27FC236}">
              <a16:creationId xmlns:a16="http://schemas.microsoft.com/office/drawing/2014/main" id="{00000000-0008-0000-0100-000079000000}"/>
            </a:ext>
          </a:extLst>
        </xdr:cNvPr>
        <xdr:cNvSpPr/>
      </xdr:nvSpPr>
      <xdr:spPr>
        <a:xfrm>
          <a:off x="7559789" y="739207"/>
          <a:ext cx="382701" cy="76540"/>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100694</xdr:colOff>
      <xdr:row>2</xdr:row>
      <xdr:rowOff>168728</xdr:rowOff>
    </xdr:from>
    <xdr:to>
      <xdr:col>14</xdr:col>
      <xdr:colOff>483395</xdr:colOff>
      <xdr:row>3</xdr:row>
      <xdr:rowOff>58169</xdr:rowOff>
    </xdr:to>
    <xdr:sp macro="" textlink="">
      <xdr:nvSpPr>
        <xdr:cNvPr id="122" name="Minus Sign 121">
          <a:extLst>
            <a:ext uri="{FF2B5EF4-FFF2-40B4-BE49-F238E27FC236}">
              <a16:creationId xmlns:a16="http://schemas.microsoft.com/office/drawing/2014/main" id="{00000000-0008-0000-0100-00007A000000}"/>
            </a:ext>
          </a:extLst>
        </xdr:cNvPr>
        <xdr:cNvSpPr/>
      </xdr:nvSpPr>
      <xdr:spPr>
        <a:xfrm>
          <a:off x="8766743" y="542924"/>
          <a:ext cx="382701" cy="76540"/>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263638</xdr:colOff>
      <xdr:row>3</xdr:row>
      <xdr:rowOff>51027</xdr:rowOff>
    </xdr:from>
    <xdr:to>
      <xdr:col>14</xdr:col>
      <xdr:colOff>365692</xdr:colOff>
      <xdr:row>3</xdr:row>
      <xdr:rowOff>178594</xdr:rowOff>
    </xdr:to>
    <xdr:sp macro="" textlink="">
      <xdr:nvSpPr>
        <xdr:cNvPr id="120" name="Oval 119">
          <a:extLst>
            <a:ext uri="{FF2B5EF4-FFF2-40B4-BE49-F238E27FC236}">
              <a16:creationId xmlns:a16="http://schemas.microsoft.com/office/drawing/2014/main" id="{00000000-0008-0000-0100-000078000000}"/>
            </a:ext>
          </a:extLst>
        </xdr:cNvPr>
        <xdr:cNvSpPr/>
      </xdr:nvSpPr>
      <xdr:spPr>
        <a:xfrm>
          <a:off x="8929687" y="612322"/>
          <a:ext cx="102054" cy="127567"/>
        </a:xfrm>
        <a:prstGeom prst="ellipse">
          <a:avLst/>
        </a:prstGeom>
        <a:noFill/>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12</xdr:col>
      <xdr:colOff>127567</xdr:colOff>
      <xdr:row>11</xdr:row>
      <xdr:rowOff>178593</xdr:rowOff>
    </xdr:from>
    <xdr:to>
      <xdr:col>12</xdr:col>
      <xdr:colOff>510268</xdr:colOff>
      <xdr:row>12</xdr:row>
      <xdr:rowOff>68034</xdr:rowOff>
    </xdr:to>
    <xdr:sp macro="" textlink="">
      <xdr:nvSpPr>
        <xdr:cNvPr id="131" name="Minus Sign 130">
          <a:extLst>
            <a:ext uri="{FF2B5EF4-FFF2-40B4-BE49-F238E27FC236}">
              <a16:creationId xmlns:a16="http://schemas.microsoft.com/office/drawing/2014/main" id="{00000000-0008-0000-0100-000083000000}"/>
            </a:ext>
          </a:extLst>
        </xdr:cNvPr>
        <xdr:cNvSpPr/>
      </xdr:nvSpPr>
      <xdr:spPr>
        <a:xfrm>
          <a:off x="7568973" y="552789"/>
          <a:ext cx="382701" cy="76540"/>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118383</xdr:colOff>
      <xdr:row>12</xdr:row>
      <xdr:rowOff>177912</xdr:rowOff>
    </xdr:from>
    <xdr:to>
      <xdr:col>12</xdr:col>
      <xdr:colOff>501084</xdr:colOff>
      <xdr:row>13</xdr:row>
      <xdr:rowOff>67354</xdr:rowOff>
    </xdr:to>
    <xdr:sp macro="" textlink="">
      <xdr:nvSpPr>
        <xdr:cNvPr id="132" name="Minus Sign 131">
          <a:extLst>
            <a:ext uri="{FF2B5EF4-FFF2-40B4-BE49-F238E27FC236}">
              <a16:creationId xmlns:a16="http://schemas.microsoft.com/office/drawing/2014/main" id="{00000000-0008-0000-0100-000084000000}"/>
            </a:ext>
          </a:extLst>
        </xdr:cNvPr>
        <xdr:cNvSpPr/>
      </xdr:nvSpPr>
      <xdr:spPr>
        <a:xfrm>
          <a:off x="7559789" y="739207"/>
          <a:ext cx="382701" cy="76540"/>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100694</xdr:colOff>
      <xdr:row>11</xdr:row>
      <xdr:rowOff>168728</xdr:rowOff>
    </xdr:from>
    <xdr:to>
      <xdr:col>14</xdr:col>
      <xdr:colOff>483395</xdr:colOff>
      <xdr:row>12</xdr:row>
      <xdr:rowOff>58169</xdr:rowOff>
    </xdr:to>
    <xdr:sp macro="" textlink="">
      <xdr:nvSpPr>
        <xdr:cNvPr id="133" name="Minus Sign 132">
          <a:extLst>
            <a:ext uri="{FF2B5EF4-FFF2-40B4-BE49-F238E27FC236}">
              <a16:creationId xmlns:a16="http://schemas.microsoft.com/office/drawing/2014/main" id="{00000000-0008-0000-0100-000085000000}"/>
            </a:ext>
          </a:extLst>
        </xdr:cNvPr>
        <xdr:cNvSpPr/>
      </xdr:nvSpPr>
      <xdr:spPr>
        <a:xfrm>
          <a:off x="8766743" y="542924"/>
          <a:ext cx="382701" cy="76540"/>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263638</xdr:colOff>
      <xdr:row>12</xdr:row>
      <xdr:rowOff>51027</xdr:rowOff>
    </xdr:from>
    <xdr:to>
      <xdr:col>14</xdr:col>
      <xdr:colOff>365692</xdr:colOff>
      <xdr:row>12</xdr:row>
      <xdr:rowOff>178594</xdr:rowOff>
    </xdr:to>
    <xdr:sp macro="" textlink="">
      <xdr:nvSpPr>
        <xdr:cNvPr id="134" name="Oval 133">
          <a:extLst>
            <a:ext uri="{FF2B5EF4-FFF2-40B4-BE49-F238E27FC236}">
              <a16:creationId xmlns:a16="http://schemas.microsoft.com/office/drawing/2014/main" id="{00000000-0008-0000-0100-000086000000}"/>
            </a:ext>
          </a:extLst>
        </xdr:cNvPr>
        <xdr:cNvSpPr/>
      </xdr:nvSpPr>
      <xdr:spPr>
        <a:xfrm>
          <a:off x="8929687" y="612322"/>
          <a:ext cx="102054" cy="127567"/>
        </a:xfrm>
        <a:prstGeom prst="ellipse">
          <a:avLst/>
        </a:prstGeom>
        <a:noFill/>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12</xdr:col>
      <xdr:colOff>127567</xdr:colOff>
      <xdr:row>20</xdr:row>
      <xdr:rowOff>178593</xdr:rowOff>
    </xdr:from>
    <xdr:to>
      <xdr:col>12</xdr:col>
      <xdr:colOff>510268</xdr:colOff>
      <xdr:row>21</xdr:row>
      <xdr:rowOff>68034</xdr:rowOff>
    </xdr:to>
    <xdr:sp macro="" textlink="">
      <xdr:nvSpPr>
        <xdr:cNvPr id="142" name="Minus Sign 141">
          <a:extLst>
            <a:ext uri="{FF2B5EF4-FFF2-40B4-BE49-F238E27FC236}">
              <a16:creationId xmlns:a16="http://schemas.microsoft.com/office/drawing/2014/main" id="{00000000-0008-0000-0100-00008E000000}"/>
            </a:ext>
          </a:extLst>
        </xdr:cNvPr>
        <xdr:cNvSpPr/>
      </xdr:nvSpPr>
      <xdr:spPr>
        <a:xfrm>
          <a:off x="7568973" y="552789"/>
          <a:ext cx="382701" cy="76540"/>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118383</xdr:colOff>
      <xdr:row>21</xdr:row>
      <xdr:rowOff>177912</xdr:rowOff>
    </xdr:from>
    <xdr:to>
      <xdr:col>12</xdr:col>
      <xdr:colOff>501084</xdr:colOff>
      <xdr:row>22</xdr:row>
      <xdr:rowOff>67354</xdr:rowOff>
    </xdr:to>
    <xdr:sp macro="" textlink="">
      <xdr:nvSpPr>
        <xdr:cNvPr id="143" name="Minus Sign 142">
          <a:extLst>
            <a:ext uri="{FF2B5EF4-FFF2-40B4-BE49-F238E27FC236}">
              <a16:creationId xmlns:a16="http://schemas.microsoft.com/office/drawing/2014/main" id="{00000000-0008-0000-0100-00008F000000}"/>
            </a:ext>
          </a:extLst>
        </xdr:cNvPr>
        <xdr:cNvSpPr/>
      </xdr:nvSpPr>
      <xdr:spPr>
        <a:xfrm>
          <a:off x="7559789" y="739207"/>
          <a:ext cx="382701" cy="76540"/>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100694</xdr:colOff>
      <xdr:row>20</xdr:row>
      <xdr:rowOff>168728</xdr:rowOff>
    </xdr:from>
    <xdr:to>
      <xdr:col>14</xdr:col>
      <xdr:colOff>483395</xdr:colOff>
      <xdr:row>21</xdr:row>
      <xdr:rowOff>58169</xdr:rowOff>
    </xdr:to>
    <xdr:sp macro="" textlink="">
      <xdr:nvSpPr>
        <xdr:cNvPr id="144" name="Minus Sign 143">
          <a:extLst>
            <a:ext uri="{FF2B5EF4-FFF2-40B4-BE49-F238E27FC236}">
              <a16:creationId xmlns:a16="http://schemas.microsoft.com/office/drawing/2014/main" id="{00000000-0008-0000-0100-000090000000}"/>
            </a:ext>
          </a:extLst>
        </xdr:cNvPr>
        <xdr:cNvSpPr/>
      </xdr:nvSpPr>
      <xdr:spPr>
        <a:xfrm>
          <a:off x="8766743" y="542924"/>
          <a:ext cx="382701" cy="76540"/>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263638</xdr:colOff>
      <xdr:row>21</xdr:row>
      <xdr:rowOff>51027</xdr:rowOff>
    </xdr:from>
    <xdr:to>
      <xdr:col>14</xdr:col>
      <xdr:colOff>365692</xdr:colOff>
      <xdr:row>21</xdr:row>
      <xdr:rowOff>178594</xdr:rowOff>
    </xdr:to>
    <xdr:sp macro="" textlink="">
      <xdr:nvSpPr>
        <xdr:cNvPr id="145" name="Oval 144">
          <a:extLst>
            <a:ext uri="{FF2B5EF4-FFF2-40B4-BE49-F238E27FC236}">
              <a16:creationId xmlns:a16="http://schemas.microsoft.com/office/drawing/2014/main" id="{00000000-0008-0000-0100-000091000000}"/>
            </a:ext>
          </a:extLst>
        </xdr:cNvPr>
        <xdr:cNvSpPr/>
      </xdr:nvSpPr>
      <xdr:spPr>
        <a:xfrm>
          <a:off x="8929687" y="612322"/>
          <a:ext cx="102054" cy="127567"/>
        </a:xfrm>
        <a:prstGeom prst="ellipse">
          <a:avLst/>
        </a:prstGeom>
        <a:noFill/>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12</xdr:col>
      <xdr:colOff>127567</xdr:colOff>
      <xdr:row>29</xdr:row>
      <xdr:rowOff>178593</xdr:rowOff>
    </xdr:from>
    <xdr:to>
      <xdr:col>12</xdr:col>
      <xdr:colOff>510268</xdr:colOff>
      <xdr:row>30</xdr:row>
      <xdr:rowOff>68034</xdr:rowOff>
    </xdr:to>
    <xdr:sp macro="" textlink="">
      <xdr:nvSpPr>
        <xdr:cNvPr id="153" name="Minus Sign 152">
          <a:extLst>
            <a:ext uri="{FF2B5EF4-FFF2-40B4-BE49-F238E27FC236}">
              <a16:creationId xmlns:a16="http://schemas.microsoft.com/office/drawing/2014/main" id="{00000000-0008-0000-0100-000099000000}"/>
            </a:ext>
          </a:extLst>
        </xdr:cNvPr>
        <xdr:cNvSpPr/>
      </xdr:nvSpPr>
      <xdr:spPr>
        <a:xfrm>
          <a:off x="7568973" y="552789"/>
          <a:ext cx="382701" cy="76540"/>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118383</xdr:colOff>
      <xdr:row>30</xdr:row>
      <xdr:rowOff>177912</xdr:rowOff>
    </xdr:from>
    <xdr:to>
      <xdr:col>12</xdr:col>
      <xdr:colOff>501084</xdr:colOff>
      <xdr:row>31</xdr:row>
      <xdr:rowOff>67354</xdr:rowOff>
    </xdr:to>
    <xdr:sp macro="" textlink="">
      <xdr:nvSpPr>
        <xdr:cNvPr id="154" name="Minus Sign 153">
          <a:extLst>
            <a:ext uri="{FF2B5EF4-FFF2-40B4-BE49-F238E27FC236}">
              <a16:creationId xmlns:a16="http://schemas.microsoft.com/office/drawing/2014/main" id="{00000000-0008-0000-0100-00009A000000}"/>
            </a:ext>
          </a:extLst>
        </xdr:cNvPr>
        <xdr:cNvSpPr/>
      </xdr:nvSpPr>
      <xdr:spPr>
        <a:xfrm>
          <a:off x="7559789" y="739207"/>
          <a:ext cx="382701" cy="76540"/>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100694</xdr:colOff>
      <xdr:row>29</xdr:row>
      <xdr:rowOff>168728</xdr:rowOff>
    </xdr:from>
    <xdr:to>
      <xdr:col>14</xdr:col>
      <xdr:colOff>483395</xdr:colOff>
      <xdr:row>30</xdr:row>
      <xdr:rowOff>58169</xdr:rowOff>
    </xdr:to>
    <xdr:sp macro="" textlink="">
      <xdr:nvSpPr>
        <xdr:cNvPr id="155" name="Minus Sign 154">
          <a:extLst>
            <a:ext uri="{FF2B5EF4-FFF2-40B4-BE49-F238E27FC236}">
              <a16:creationId xmlns:a16="http://schemas.microsoft.com/office/drawing/2014/main" id="{00000000-0008-0000-0100-00009B000000}"/>
            </a:ext>
          </a:extLst>
        </xdr:cNvPr>
        <xdr:cNvSpPr/>
      </xdr:nvSpPr>
      <xdr:spPr>
        <a:xfrm>
          <a:off x="8766743" y="542924"/>
          <a:ext cx="382701" cy="76540"/>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263638</xdr:colOff>
      <xdr:row>30</xdr:row>
      <xdr:rowOff>51027</xdr:rowOff>
    </xdr:from>
    <xdr:to>
      <xdr:col>14</xdr:col>
      <xdr:colOff>365692</xdr:colOff>
      <xdr:row>30</xdr:row>
      <xdr:rowOff>178594</xdr:rowOff>
    </xdr:to>
    <xdr:sp macro="" textlink="">
      <xdr:nvSpPr>
        <xdr:cNvPr id="156" name="Oval 155">
          <a:extLst>
            <a:ext uri="{FF2B5EF4-FFF2-40B4-BE49-F238E27FC236}">
              <a16:creationId xmlns:a16="http://schemas.microsoft.com/office/drawing/2014/main" id="{00000000-0008-0000-0100-00009C000000}"/>
            </a:ext>
          </a:extLst>
        </xdr:cNvPr>
        <xdr:cNvSpPr/>
      </xdr:nvSpPr>
      <xdr:spPr>
        <a:xfrm>
          <a:off x="8929687" y="612322"/>
          <a:ext cx="102054" cy="127567"/>
        </a:xfrm>
        <a:prstGeom prst="ellipse">
          <a:avLst/>
        </a:prstGeom>
        <a:noFill/>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12</xdr:col>
      <xdr:colOff>127567</xdr:colOff>
      <xdr:row>38</xdr:row>
      <xdr:rowOff>178593</xdr:rowOff>
    </xdr:from>
    <xdr:to>
      <xdr:col>12</xdr:col>
      <xdr:colOff>510268</xdr:colOff>
      <xdr:row>39</xdr:row>
      <xdr:rowOff>68034</xdr:rowOff>
    </xdr:to>
    <xdr:sp macro="" textlink="">
      <xdr:nvSpPr>
        <xdr:cNvPr id="164" name="Minus Sign 163">
          <a:extLst>
            <a:ext uri="{FF2B5EF4-FFF2-40B4-BE49-F238E27FC236}">
              <a16:creationId xmlns:a16="http://schemas.microsoft.com/office/drawing/2014/main" id="{00000000-0008-0000-0100-0000A4000000}"/>
            </a:ext>
          </a:extLst>
        </xdr:cNvPr>
        <xdr:cNvSpPr/>
      </xdr:nvSpPr>
      <xdr:spPr>
        <a:xfrm>
          <a:off x="7568973" y="552789"/>
          <a:ext cx="382701" cy="76540"/>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118383</xdr:colOff>
      <xdr:row>39</xdr:row>
      <xdr:rowOff>177912</xdr:rowOff>
    </xdr:from>
    <xdr:to>
      <xdr:col>12</xdr:col>
      <xdr:colOff>501084</xdr:colOff>
      <xdr:row>40</xdr:row>
      <xdr:rowOff>67354</xdr:rowOff>
    </xdr:to>
    <xdr:sp macro="" textlink="">
      <xdr:nvSpPr>
        <xdr:cNvPr id="165" name="Minus Sign 164">
          <a:extLst>
            <a:ext uri="{FF2B5EF4-FFF2-40B4-BE49-F238E27FC236}">
              <a16:creationId xmlns:a16="http://schemas.microsoft.com/office/drawing/2014/main" id="{00000000-0008-0000-0100-0000A5000000}"/>
            </a:ext>
          </a:extLst>
        </xdr:cNvPr>
        <xdr:cNvSpPr/>
      </xdr:nvSpPr>
      <xdr:spPr>
        <a:xfrm>
          <a:off x="7559789" y="739207"/>
          <a:ext cx="382701" cy="76540"/>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100694</xdr:colOff>
      <xdr:row>38</xdr:row>
      <xdr:rowOff>168728</xdr:rowOff>
    </xdr:from>
    <xdr:to>
      <xdr:col>14</xdr:col>
      <xdr:colOff>483395</xdr:colOff>
      <xdr:row>39</xdr:row>
      <xdr:rowOff>58169</xdr:rowOff>
    </xdr:to>
    <xdr:sp macro="" textlink="">
      <xdr:nvSpPr>
        <xdr:cNvPr id="166" name="Minus Sign 165">
          <a:extLst>
            <a:ext uri="{FF2B5EF4-FFF2-40B4-BE49-F238E27FC236}">
              <a16:creationId xmlns:a16="http://schemas.microsoft.com/office/drawing/2014/main" id="{00000000-0008-0000-0100-0000A6000000}"/>
            </a:ext>
          </a:extLst>
        </xdr:cNvPr>
        <xdr:cNvSpPr/>
      </xdr:nvSpPr>
      <xdr:spPr>
        <a:xfrm>
          <a:off x="8766743" y="542924"/>
          <a:ext cx="382701" cy="76540"/>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263638</xdr:colOff>
      <xdr:row>39</xdr:row>
      <xdr:rowOff>51027</xdr:rowOff>
    </xdr:from>
    <xdr:to>
      <xdr:col>14</xdr:col>
      <xdr:colOff>365692</xdr:colOff>
      <xdr:row>39</xdr:row>
      <xdr:rowOff>178594</xdr:rowOff>
    </xdr:to>
    <xdr:sp macro="" textlink="">
      <xdr:nvSpPr>
        <xdr:cNvPr id="167" name="Oval 166">
          <a:extLst>
            <a:ext uri="{FF2B5EF4-FFF2-40B4-BE49-F238E27FC236}">
              <a16:creationId xmlns:a16="http://schemas.microsoft.com/office/drawing/2014/main" id="{00000000-0008-0000-0100-0000A7000000}"/>
            </a:ext>
          </a:extLst>
        </xdr:cNvPr>
        <xdr:cNvSpPr/>
      </xdr:nvSpPr>
      <xdr:spPr>
        <a:xfrm>
          <a:off x="8929687" y="612322"/>
          <a:ext cx="102054" cy="127567"/>
        </a:xfrm>
        <a:prstGeom prst="ellipse">
          <a:avLst/>
        </a:prstGeom>
        <a:noFill/>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12</xdr:col>
      <xdr:colOff>127567</xdr:colOff>
      <xdr:row>47</xdr:row>
      <xdr:rowOff>178593</xdr:rowOff>
    </xdr:from>
    <xdr:to>
      <xdr:col>12</xdr:col>
      <xdr:colOff>510268</xdr:colOff>
      <xdr:row>48</xdr:row>
      <xdr:rowOff>68034</xdr:rowOff>
    </xdr:to>
    <xdr:sp macro="" textlink="">
      <xdr:nvSpPr>
        <xdr:cNvPr id="175" name="Minus Sign 174">
          <a:extLst>
            <a:ext uri="{FF2B5EF4-FFF2-40B4-BE49-F238E27FC236}">
              <a16:creationId xmlns:a16="http://schemas.microsoft.com/office/drawing/2014/main" id="{00000000-0008-0000-0100-0000AF000000}"/>
            </a:ext>
          </a:extLst>
        </xdr:cNvPr>
        <xdr:cNvSpPr/>
      </xdr:nvSpPr>
      <xdr:spPr>
        <a:xfrm>
          <a:off x="7568973" y="552789"/>
          <a:ext cx="382701" cy="76540"/>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118383</xdr:colOff>
      <xdr:row>48</xdr:row>
      <xdr:rowOff>177912</xdr:rowOff>
    </xdr:from>
    <xdr:to>
      <xdr:col>12</xdr:col>
      <xdr:colOff>501084</xdr:colOff>
      <xdr:row>49</xdr:row>
      <xdr:rowOff>67354</xdr:rowOff>
    </xdr:to>
    <xdr:sp macro="" textlink="">
      <xdr:nvSpPr>
        <xdr:cNvPr id="176" name="Minus Sign 175">
          <a:extLst>
            <a:ext uri="{FF2B5EF4-FFF2-40B4-BE49-F238E27FC236}">
              <a16:creationId xmlns:a16="http://schemas.microsoft.com/office/drawing/2014/main" id="{00000000-0008-0000-0100-0000B0000000}"/>
            </a:ext>
          </a:extLst>
        </xdr:cNvPr>
        <xdr:cNvSpPr/>
      </xdr:nvSpPr>
      <xdr:spPr>
        <a:xfrm>
          <a:off x="7559789" y="739207"/>
          <a:ext cx="382701" cy="76540"/>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100694</xdr:colOff>
      <xdr:row>47</xdr:row>
      <xdr:rowOff>168728</xdr:rowOff>
    </xdr:from>
    <xdr:to>
      <xdr:col>14</xdr:col>
      <xdr:colOff>483395</xdr:colOff>
      <xdr:row>48</xdr:row>
      <xdr:rowOff>58169</xdr:rowOff>
    </xdr:to>
    <xdr:sp macro="" textlink="">
      <xdr:nvSpPr>
        <xdr:cNvPr id="177" name="Minus Sign 176">
          <a:extLst>
            <a:ext uri="{FF2B5EF4-FFF2-40B4-BE49-F238E27FC236}">
              <a16:creationId xmlns:a16="http://schemas.microsoft.com/office/drawing/2014/main" id="{00000000-0008-0000-0100-0000B1000000}"/>
            </a:ext>
          </a:extLst>
        </xdr:cNvPr>
        <xdr:cNvSpPr/>
      </xdr:nvSpPr>
      <xdr:spPr>
        <a:xfrm>
          <a:off x="8766743" y="542924"/>
          <a:ext cx="382701" cy="76540"/>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263638</xdr:colOff>
      <xdr:row>48</xdr:row>
      <xdr:rowOff>51027</xdr:rowOff>
    </xdr:from>
    <xdr:to>
      <xdr:col>14</xdr:col>
      <xdr:colOff>365692</xdr:colOff>
      <xdr:row>48</xdr:row>
      <xdr:rowOff>178594</xdr:rowOff>
    </xdr:to>
    <xdr:sp macro="" textlink="">
      <xdr:nvSpPr>
        <xdr:cNvPr id="178" name="Oval 177">
          <a:extLst>
            <a:ext uri="{FF2B5EF4-FFF2-40B4-BE49-F238E27FC236}">
              <a16:creationId xmlns:a16="http://schemas.microsoft.com/office/drawing/2014/main" id="{00000000-0008-0000-0100-0000B2000000}"/>
            </a:ext>
          </a:extLst>
        </xdr:cNvPr>
        <xdr:cNvSpPr/>
      </xdr:nvSpPr>
      <xdr:spPr>
        <a:xfrm>
          <a:off x="8929687" y="612322"/>
          <a:ext cx="102054" cy="127567"/>
        </a:xfrm>
        <a:prstGeom prst="ellipse">
          <a:avLst/>
        </a:prstGeom>
        <a:noFill/>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12</xdr:col>
      <xdr:colOff>127567</xdr:colOff>
      <xdr:row>56</xdr:row>
      <xdr:rowOff>178593</xdr:rowOff>
    </xdr:from>
    <xdr:to>
      <xdr:col>12</xdr:col>
      <xdr:colOff>510268</xdr:colOff>
      <xdr:row>57</xdr:row>
      <xdr:rowOff>68034</xdr:rowOff>
    </xdr:to>
    <xdr:sp macro="" textlink="">
      <xdr:nvSpPr>
        <xdr:cNvPr id="186" name="Minus Sign 185">
          <a:extLst>
            <a:ext uri="{FF2B5EF4-FFF2-40B4-BE49-F238E27FC236}">
              <a16:creationId xmlns:a16="http://schemas.microsoft.com/office/drawing/2014/main" id="{00000000-0008-0000-0100-0000BA000000}"/>
            </a:ext>
          </a:extLst>
        </xdr:cNvPr>
        <xdr:cNvSpPr/>
      </xdr:nvSpPr>
      <xdr:spPr>
        <a:xfrm>
          <a:off x="7568973" y="552789"/>
          <a:ext cx="382701" cy="76540"/>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118383</xdr:colOff>
      <xdr:row>57</xdr:row>
      <xdr:rowOff>177912</xdr:rowOff>
    </xdr:from>
    <xdr:to>
      <xdr:col>12</xdr:col>
      <xdr:colOff>501084</xdr:colOff>
      <xdr:row>58</xdr:row>
      <xdr:rowOff>67354</xdr:rowOff>
    </xdr:to>
    <xdr:sp macro="" textlink="">
      <xdr:nvSpPr>
        <xdr:cNvPr id="187" name="Minus Sign 186">
          <a:extLst>
            <a:ext uri="{FF2B5EF4-FFF2-40B4-BE49-F238E27FC236}">
              <a16:creationId xmlns:a16="http://schemas.microsoft.com/office/drawing/2014/main" id="{00000000-0008-0000-0100-0000BB000000}"/>
            </a:ext>
          </a:extLst>
        </xdr:cNvPr>
        <xdr:cNvSpPr/>
      </xdr:nvSpPr>
      <xdr:spPr>
        <a:xfrm>
          <a:off x="7559789" y="739207"/>
          <a:ext cx="382701" cy="76540"/>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100694</xdr:colOff>
      <xdr:row>56</xdr:row>
      <xdr:rowOff>168728</xdr:rowOff>
    </xdr:from>
    <xdr:to>
      <xdr:col>14</xdr:col>
      <xdr:colOff>483395</xdr:colOff>
      <xdr:row>57</xdr:row>
      <xdr:rowOff>58169</xdr:rowOff>
    </xdr:to>
    <xdr:sp macro="" textlink="">
      <xdr:nvSpPr>
        <xdr:cNvPr id="188" name="Minus Sign 187">
          <a:extLst>
            <a:ext uri="{FF2B5EF4-FFF2-40B4-BE49-F238E27FC236}">
              <a16:creationId xmlns:a16="http://schemas.microsoft.com/office/drawing/2014/main" id="{00000000-0008-0000-0100-0000BC000000}"/>
            </a:ext>
          </a:extLst>
        </xdr:cNvPr>
        <xdr:cNvSpPr/>
      </xdr:nvSpPr>
      <xdr:spPr>
        <a:xfrm>
          <a:off x="8766743" y="542924"/>
          <a:ext cx="382701" cy="76540"/>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263638</xdr:colOff>
      <xdr:row>57</xdr:row>
      <xdr:rowOff>51027</xdr:rowOff>
    </xdr:from>
    <xdr:to>
      <xdr:col>14</xdr:col>
      <xdr:colOff>365692</xdr:colOff>
      <xdr:row>57</xdr:row>
      <xdr:rowOff>178594</xdr:rowOff>
    </xdr:to>
    <xdr:sp macro="" textlink="">
      <xdr:nvSpPr>
        <xdr:cNvPr id="189" name="Oval 188">
          <a:extLst>
            <a:ext uri="{FF2B5EF4-FFF2-40B4-BE49-F238E27FC236}">
              <a16:creationId xmlns:a16="http://schemas.microsoft.com/office/drawing/2014/main" id="{00000000-0008-0000-0100-0000BD000000}"/>
            </a:ext>
          </a:extLst>
        </xdr:cNvPr>
        <xdr:cNvSpPr/>
      </xdr:nvSpPr>
      <xdr:spPr>
        <a:xfrm>
          <a:off x="8929687" y="612322"/>
          <a:ext cx="102054" cy="127567"/>
        </a:xfrm>
        <a:prstGeom prst="ellipse">
          <a:avLst/>
        </a:prstGeom>
        <a:noFill/>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oneCellAnchor>
    <xdr:from>
      <xdr:col>0</xdr:col>
      <xdr:colOff>442231</xdr:colOff>
      <xdr:row>67</xdr:row>
      <xdr:rowOff>144576</xdr:rowOff>
    </xdr:from>
    <xdr:ext cx="2372747" cy="1642373"/>
    <xdr:sp macro="" textlink="">
      <xdr:nvSpPr>
        <xdr:cNvPr id="12" name="TextBox 11">
          <a:extLst>
            <a:ext uri="{FF2B5EF4-FFF2-40B4-BE49-F238E27FC236}">
              <a16:creationId xmlns:a16="http://schemas.microsoft.com/office/drawing/2014/main" id="{016F9D2B-2F77-4D85-9DC8-F9BFC022EBB2}"/>
            </a:ext>
          </a:extLst>
        </xdr:cNvPr>
        <xdr:cNvSpPr txBox="1"/>
      </xdr:nvSpPr>
      <xdr:spPr>
        <a:xfrm>
          <a:off x="442231" y="12952299"/>
          <a:ext cx="2372747" cy="164237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t>First -</a:t>
          </a:r>
          <a:r>
            <a:rPr lang="en-GB" sz="1100"/>
            <a:t> consider the number</a:t>
          </a:r>
          <a:r>
            <a:rPr lang="en-GB" sz="1100" baseline="0"/>
            <a:t> of inputs</a:t>
          </a:r>
        </a:p>
        <a:p>
          <a:r>
            <a:rPr lang="en-GB" sz="1100" baseline="0"/>
            <a:t>the system will need.</a:t>
          </a:r>
        </a:p>
        <a:p>
          <a:endParaRPr lang="en-GB" sz="1100" baseline="0"/>
        </a:p>
        <a:p>
          <a:r>
            <a:rPr lang="en-GB" sz="1100" b="1" baseline="0"/>
            <a:t>Second -</a:t>
          </a:r>
          <a:r>
            <a:rPr lang="en-GB" sz="1100" baseline="0"/>
            <a:t> list down all of the possible variations that could occur</a:t>
          </a:r>
        </a:p>
        <a:p>
          <a:endParaRPr lang="en-GB" sz="1100" baseline="0"/>
        </a:p>
        <a:p>
          <a:r>
            <a:rPr lang="en-GB" sz="1100" b="1" baseline="0"/>
            <a:t>Third -</a:t>
          </a:r>
          <a:r>
            <a:rPr lang="en-GB" sz="1100" baseline="0"/>
            <a:t> complete the last column considering which gate</a:t>
          </a:r>
        </a:p>
        <a:p>
          <a:r>
            <a:rPr lang="en-GB" sz="1100" baseline="0"/>
            <a:t>to use.</a:t>
          </a:r>
          <a:endParaRPr lang="en-GB" sz="1100"/>
        </a:p>
      </xdr:txBody>
    </xdr:sp>
    <xdr:clientData/>
  </xdr:oneCellAnchor>
  <xdr:twoCellAnchor>
    <xdr:from>
      <xdr:col>12</xdr:col>
      <xdr:colOff>262958</xdr:colOff>
      <xdr:row>5</xdr:row>
      <xdr:rowOff>58851</xdr:rowOff>
    </xdr:from>
    <xdr:to>
      <xdr:col>12</xdr:col>
      <xdr:colOff>365012</xdr:colOff>
      <xdr:row>5</xdr:row>
      <xdr:rowOff>186418</xdr:rowOff>
    </xdr:to>
    <xdr:sp macro="" textlink="">
      <xdr:nvSpPr>
        <xdr:cNvPr id="180" name="Oval 179">
          <a:extLst>
            <a:ext uri="{FF2B5EF4-FFF2-40B4-BE49-F238E27FC236}">
              <a16:creationId xmlns:a16="http://schemas.microsoft.com/office/drawing/2014/main" id="{9957A677-BD07-4913-94EC-64E49789E779}"/>
            </a:ext>
          </a:extLst>
        </xdr:cNvPr>
        <xdr:cNvSpPr/>
      </xdr:nvSpPr>
      <xdr:spPr>
        <a:xfrm>
          <a:off x="7704364" y="994342"/>
          <a:ext cx="102054" cy="127567"/>
        </a:xfrm>
        <a:prstGeom prst="ellipse">
          <a:avLst/>
        </a:prstGeom>
        <a:noFill/>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12</xdr:col>
      <xdr:colOff>263638</xdr:colOff>
      <xdr:row>14</xdr:row>
      <xdr:rowOff>51027</xdr:rowOff>
    </xdr:from>
    <xdr:to>
      <xdr:col>12</xdr:col>
      <xdr:colOff>365692</xdr:colOff>
      <xdr:row>14</xdr:row>
      <xdr:rowOff>178594</xdr:rowOff>
    </xdr:to>
    <xdr:sp macro="" textlink="">
      <xdr:nvSpPr>
        <xdr:cNvPr id="181" name="Oval 180">
          <a:extLst>
            <a:ext uri="{FF2B5EF4-FFF2-40B4-BE49-F238E27FC236}">
              <a16:creationId xmlns:a16="http://schemas.microsoft.com/office/drawing/2014/main" id="{AB36BFEA-18EA-41FF-9F03-74D6ED5CD4EF}"/>
            </a:ext>
          </a:extLst>
        </xdr:cNvPr>
        <xdr:cNvSpPr/>
      </xdr:nvSpPr>
      <xdr:spPr>
        <a:xfrm>
          <a:off x="7705044" y="2704420"/>
          <a:ext cx="102054" cy="127567"/>
        </a:xfrm>
        <a:prstGeom prst="ellipse">
          <a:avLst/>
        </a:prstGeom>
        <a:noFill/>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12</xdr:col>
      <xdr:colOff>263638</xdr:colOff>
      <xdr:row>23</xdr:row>
      <xdr:rowOff>59531</xdr:rowOff>
    </xdr:from>
    <xdr:to>
      <xdr:col>12</xdr:col>
      <xdr:colOff>365692</xdr:colOff>
      <xdr:row>23</xdr:row>
      <xdr:rowOff>187098</xdr:rowOff>
    </xdr:to>
    <xdr:sp macro="" textlink="">
      <xdr:nvSpPr>
        <xdr:cNvPr id="182" name="Oval 181">
          <a:extLst>
            <a:ext uri="{FF2B5EF4-FFF2-40B4-BE49-F238E27FC236}">
              <a16:creationId xmlns:a16="http://schemas.microsoft.com/office/drawing/2014/main" id="{9E6518F6-9990-4C6E-B7C5-5DCFF62D931D}"/>
            </a:ext>
          </a:extLst>
        </xdr:cNvPr>
        <xdr:cNvSpPr/>
      </xdr:nvSpPr>
      <xdr:spPr>
        <a:xfrm>
          <a:off x="7705044" y="4430826"/>
          <a:ext cx="102054" cy="127567"/>
        </a:xfrm>
        <a:prstGeom prst="ellipse">
          <a:avLst/>
        </a:prstGeom>
        <a:noFill/>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12</xdr:col>
      <xdr:colOff>263639</xdr:colOff>
      <xdr:row>32</xdr:row>
      <xdr:rowOff>51028</xdr:rowOff>
    </xdr:from>
    <xdr:to>
      <xdr:col>12</xdr:col>
      <xdr:colOff>365693</xdr:colOff>
      <xdr:row>32</xdr:row>
      <xdr:rowOff>178595</xdr:rowOff>
    </xdr:to>
    <xdr:sp macro="" textlink="">
      <xdr:nvSpPr>
        <xdr:cNvPr id="183" name="Oval 182">
          <a:extLst>
            <a:ext uri="{FF2B5EF4-FFF2-40B4-BE49-F238E27FC236}">
              <a16:creationId xmlns:a16="http://schemas.microsoft.com/office/drawing/2014/main" id="{755591A7-F8AC-4B76-93B2-DE53B6A58B4E}"/>
            </a:ext>
          </a:extLst>
        </xdr:cNvPr>
        <xdr:cNvSpPr/>
      </xdr:nvSpPr>
      <xdr:spPr>
        <a:xfrm>
          <a:off x="7705045" y="6140224"/>
          <a:ext cx="102054" cy="127567"/>
        </a:xfrm>
        <a:prstGeom prst="ellipse">
          <a:avLst/>
        </a:prstGeom>
        <a:noFill/>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12</xdr:col>
      <xdr:colOff>263639</xdr:colOff>
      <xdr:row>41</xdr:row>
      <xdr:rowOff>51027</xdr:rowOff>
    </xdr:from>
    <xdr:to>
      <xdr:col>12</xdr:col>
      <xdr:colOff>365693</xdr:colOff>
      <xdr:row>41</xdr:row>
      <xdr:rowOff>178594</xdr:rowOff>
    </xdr:to>
    <xdr:sp macro="" textlink="">
      <xdr:nvSpPr>
        <xdr:cNvPr id="184" name="Oval 183">
          <a:extLst>
            <a:ext uri="{FF2B5EF4-FFF2-40B4-BE49-F238E27FC236}">
              <a16:creationId xmlns:a16="http://schemas.microsoft.com/office/drawing/2014/main" id="{085D2818-84A0-473B-947E-FC94228A6355}"/>
            </a:ext>
          </a:extLst>
        </xdr:cNvPr>
        <xdr:cNvSpPr/>
      </xdr:nvSpPr>
      <xdr:spPr>
        <a:xfrm>
          <a:off x="7705045" y="7892143"/>
          <a:ext cx="102054" cy="127567"/>
        </a:xfrm>
        <a:prstGeom prst="ellipse">
          <a:avLst/>
        </a:prstGeom>
        <a:noFill/>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12</xdr:col>
      <xdr:colOff>263638</xdr:colOff>
      <xdr:row>50</xdr:row>
      <xdr:rowOff>59531</xdr:rowOff>
    </xdr:from>
    <xdr:to>
      <xdr:col>12</xdr:col>
      <xdr:colOff>365692</xdr:colOff>
      <xdr:row>50</xdr:row>
      <xdr:rowOff>187098</xdr:rowOff>
    </xdr:to>
    <xdr:sp macro="" textlink="">
      <xdr:nvSpPr>
        <xdr:cNvPr id="185" name="Oval 184">
          <a:extLst>
            <a:ext uri="{FF2B5EF4-FFF2-40B4-BE49-F238E27FC236}">
              <a16:creationId xmlns:a16="http://schemas.microsoft.com/office/drawing/2014/main" id="{7C20581E-C721-45B1-A0E9-23D7857A15F7}"/>
            </a:ext>
          </a:extLst>
        </xdr:cNvPr>
        <xdr:cNvSpPr/>
      </xdr:nvSpPr>
      <xdr:spPr>
        <a:xfrm>
          <a:off x="7705044" y="9618549"/>
          <a:ext cx="102054" cy="127567"/>
        </a:xfrm>
        <a:prstGeom prst="ellipse">
          <a:avLst/>
        </a:prstGeom>
        <a:noFill/>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12</xdr:col>
      <xdr:colOff>263639</xdr:colOff>
      <xdr:row>59</xdr:row>
      <xdr:rowOff>59531</xdr:rowOff>
    </xdr:from>
    <xdr:to>
      <xdr:col>12</xdr:col>
      <xdr:colOff>365693</xdr:colOff>
      <xdr:row>59</xdr:row>
      <xdr:rowOff>187098</xdr:rowOff>
    </xdr:to>
    <xdr:sp macro="" textlink="">
      <xdr:nvSpPr>
        <xdr:cNvPr id="190" name="Oval 189">
          <a:extLst>
            <a:ext uri="{FF2B5EF4-FFF2-40B4-BE49-F238E27FC236}">
              <a16:creationId xmlns:a16="http://schemas.microsoft.com/office/drawing/2014/main" id="{DF8C62AA-9C05-455D-B1BE-4862BBB92D5B}"/>
            </a:ext>
          </a:extLst>
        </xdr:cNvPr>
        <xdr:cNvSpPr/>
      </xdr:nvSpPr>
      <xdr:spPr>
        <a:xfrm>
          <a:off x="7705045" y="11336451"/>
          <a:ext cx="102054" cy="127567"/>
        </a:xfrm>
        <a:prstGeom prst="ellipse">
          <a:avLst/>
        </a:prstGeom>
        <a:noFill/>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12</xdr:col>
      <xdr:colOff>127567</xdr:colOff>
      <xdr:row>11</xdr:row>
      <xdr:rowOff>178593</xdr:rowOff>
    </xdr:from>
    <xdr:to>
      <xdr:col>12</xdr:col>
      <xdr:colOff>510268</xdr:colOff>
      <xdr:row>12</xdr:row>
      <xdr:rowOff>68034</xdr:rowOff>
    </xdr:to>
    <xdr:sp macro="" textlink="">
      <xdr:nvSpPr>
        <xdr:cNvPr id="191" name="Minus Sign 190">
          <a:extLst>
            <a:ext uri="{FF2B5EF4-FFF2-40B4-BE49-F238E27FC236}">
              <a16:creationId xmlns:a16="http://schemas.microsoft.com/office/drawing/2014/main" id="{A72CC294-5E6D-4C8C-9299-DD6FFEAC5642}"/>
            </a:ext>
          </a:extLst>
        </xdr:cNvPr>
        <xdr:cNvSpPr/>
      </xdr:nvSpPr>
      <xdr:spPr>
        <a:xfrm>
          <a:off x="7568973" y="552789"/>
          <a:ext cx="382701" cy="76540"/>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127567</xdr:colOff>
      <xdr:row>20</xdr:row>
      <xdr:rowOff>178593</xdr:rowOff>
    </xdr:from>
    <xdr:to>
      <xdr:col>12</xdr:col>
      <xdr:colOff>510268</xdr:colOff>
      <xdr:row>21</xdr:row>
      <xdr:rowOff>68034</xdr:rowOff>
    </xdr:to>
    <xdr:sp macro="" textlink="">
      <xdr:nvSpPr>
        <xdr:cNvPr id="192" name="Minus Sign 191">
          <a:extLst>
            <a:ext uri="{FF2B5EF4-FFF2-40B4-BE49-F238E27FC236}">
              <a16:creationId xmlns:a16="http://schemas.microsoft.com/office/drawing/2014/main" id="{735CB8D2-8FC2-482C-A1C0-DD90E0208BC9}"/>
            </a:ext>
          </a:extLst>
        </xdr:cNvPr>
        <xdr:cNvSpPr/>
      </xdr:nvSpPr>
      <xdr:spPr>
        <a:xfrm>
          <a:off x="7568973" y="2270691"/>
          <a:ext cx="382701" cy="7653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127567</xdr:colOff>
      <xdr:row>20</xdr:row>
      <xdr:rowOff>178593</xdr:rowOff>
    </xdr:from>
    <xdr:to>
      <xdr:col>12</xdr:col>
      <xdr:colOff>510268</xdr:colOff>
      <xdr:row>21</xdr:row>
      <xdr:rowOff>68034</xdr:rowOff>
    </xdr:to>
    <xdr:sp macro="" textlink="">
      <xdr:nvSpPr>
        <xdr:cNvPr id="193" name="Minus Sign 192">
          <a:extLst>
            <a:ext uri="{FF2B5EF4-FFF2-40B4-BE49-F238E27FC236}">
              <a16:creationId xmlns:a16="http://schemas.microsoft.com/office/drawing/2014/main" id="{B686A097-B9A2-48BC-8159-F84ADDD9204A}"/>
            </a:ext>
          </a:extLst>
        </xdr:cNvPr>
        <xdr:cNvSpPr/>
      </xdr:nvSpPr>
      <xdr:spPr>
        <a:xfrm>
          <a:off x="7568973" y="2270691"/>
          <a:ext cx="382701" cy="7653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127567</xdr:colOff>
      <xdr:row>29</xdr:row>
      <xdr:rowOff>178593</xdr:rowOff>
    </xdr:from>
    <xdr:to>
      <xdr:col>12</xdr:col>
      <xdr:colOff>510268</xdr:colOff>
      <xdr:row>30</xdr:row>
      <xdr:rowOff>68034</xdr:rowOff>
    </xdr:to>
    <xdr:sp macro="" textlink="">
      <xdr:nvSpPr>
        <xdr:cNvPr id="194" name="Minus Sign 193">
          <a:extLst>
            <a:ext uri="{FF2B5EF4-FFF2-40B4-BE49-F238E27FC236}">
              <a16:creationId xmlns:a16="http://schemas.microsoft.com/office/drawing/2014/main" id="{13E7A044-219A-41ED-9801-7B959BC7D0F0}"/>
            </a:ext>
          </a:extLst>
        </xdr:cNvPr>
        <xdr:cNvSpPr/>
      </xdr:nvSpPr>
      <xdr:spPr>
        <a:xfrm>
          <a:off x="7568973" y="2270691"/>
          <a:ext cx="382701" cy="7653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127567</xdr:colOff>
      <xdr:row>29</xdr:row>
      <xdr:rowOff>178593</xdr:rowOff>
    </xdr:from>
    <xdr:to>
      <xdr:col>12</xdr:col>
      <xdr:colOff>510268</xdr:colOff>
      <xdr:row>30</xdr:row>
      <xdr:rowOff>68034</xdr:rowOff>
    </xdr:to>
    <xdr:sp macro="" textlink="">
      <xdr:nvSpPr>
        <xdr:cNvPr id="195" name="Minus Sign 194">
          <a:extLst>
            <a:ext uri="{FF2B5EF4-FFF2-40B4-BE49-F238E27FC236}">
              <a16:creationId xmlns:a16="http://schemas.microsoft.com/office/drawing/2014/main" id="{CD52DEE5-60CC-49B0-92C2-4148DD8B115C}"/>
            </a:ext>
          </a:extLst>
        </xdr:cNvPr>
        <xdr:cNvSpPr/>
      </xdr:nvSpPr>
      <xdr:spPr>
        <a:xfrm>
          <a:off x="7568973" y="2270691"/>
          <a:ext cx="382701" cy="7653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127567</xdr:colOff>
      <xdr:row>38</xdr:row>
      <xdr:rowOff>178593</xdr:rowOff>
    </xdr:from>
    <xdr:to>
      <xdr:col>12</xdr:col>
      <xdr:colOff>510268</xdr:colOff>
      <xdr:row>39</xdr:row>
      <xdr:rowOff>68034</xdr:rowOff>
    </xdr:to>
    <xdr:sp macro="" textlink="">
      <xdr:nvSpPr>
        <xdr:cNvPr id="196" name="Minus Sign 195">
          <a:extLst>
            <a:ext uri="{FF2B5EF4-FFF2-40B4-BE49-F238E27FC236}">
              <a16:creationId xmlns:a16="http://schemas.microsoft.com/office/drawing/2014/main" id="{016FFA3E-F49C-4BF8-9F4D-AE1F7AE790F0}"/>
            </a:ext>
          </a:extLst>
        </xdr:cNvPr>
        <xdr:cNvSpPr/>
      </xdr:nvSpPr>
      <xdr:spPr>
        <a:xfrm>
          <a:off x="7568973" y="5706495"/>
          <a:ext cx="382701" cy="7653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127567</xdr:colOff>
      <xdr:row>38</xdr:row>
      <xdr:rowOff>178593</xdr:rowOff>
    </xdr:from>
    <xdr:to>
      <xdr:col>12</xdr:col>
      <xdr:colOff>510268</xdr:colOff>
      <xdr:row>39</xdr:row>
      <xdr:rowOff>68034</xdr:rowOff>
    </xdr:to>
    <xdr:sp macro="" textlink="">
      <xdr:nvSpPr>
        <xdr:cNvPr id="197" name="Minus Sign 196">
          <a:extLst>
            <a:ext uri="{FF2B5EF4-FFF2-40B4-BE49-F238E27FC236}">
              <a16:creationId xmlns:a16="http://schemas.microsoft.com/office/drawing/2014/main" id="{0D091C03-55B4-45BD-89EF-958095D57676}"/>
            </a:ext>
          </a:extLst>
        </xdr:cNvPr>
        <xdr:cNvSpPr/>
      </xdr:nvSpPr>
      <xdr:spPr>
        <a:xfrm>
          <a:off x="7568973" y="5706495"/>
          <a:ext cx="382701" cy="7653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127567</xdr:colOff>
      <xdr:row>38</xdr:row>
      <xdr:rowOff>178593</xdr:rowOff>
    </xdr:from>
    <xdr:to>
      <xdr:col>12</xdr:col>
      <xdr:colOff>510268</xdr:colOff>
      <xdr:row>39</xdr:row>
      <xdr:rowOff>68034</xdr:rowOff>
    </xdr:to>
    <xdr:sp macro="" textlink="">
      <xdr:nvSpPr>
        <xdr:cNvPr id="198" name="Minus Sign 197">
          <a:extLst>
            <a:ext uri="{FF2B5EF4-FFF2-40B4-BE49-F238E27FC236}">
              <a16:creationId xmlns:a16="http://schemas.microsoft.com/office/drawing/2014/main" id="{61CDA62A-AF38-41B8-8634-51BB3238C278}"/>
            </a:ext>
          </a:extLst>
        </xdr:cNvPr>
        <xdr:cNvSpPr/>
      </xdr:nvSpPr>
      <xdr:spPr>
        <a:xfrm>
          <a:off x="7568973" y="5706495"/>
          <a:ext cx="382701" cy="7653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127567</xdr:colOff>
      <xdr:row>47</xdr:row>
      <xdr:rowOff>178593</xdr:rowOff>
    </xdr:from>
    <xdr:to>
      <xdr:col>12</xdr:col>
      <xdr:colOff>510268</xdr:colOff>
      <xdr:row>48</xdr:row>
      <xdr:rowOff>68034</xdr:rowOff>
    </xdr:to>
    <xdr:sp macro="" textlink="">
      <xdr:nvSpPr>
        <xdr:cNvPr id="199" name="Minus Sign 198">
          <a:extLst>
            <a:ext uri="{FF2B5EF4-FFF2-40B4-BE49-F238E27FC236}">
              <a16:creationId xmlns:a16="http://schemas.microsoft.com/office/drawing/2014/main" id="{08DDF61F-FA14-4D9B-883E-45490B84E74F}"/>
            </a:ext>
          </a:extLst>
        </xdr:cNvPr>
        <xdr:cNvSpPr/>
      </xdr:nvSpPr>
      <xdr:spPr>
        <a:xfrm>
          <a:off x="7568973" y="5706495"/>
          <a:ext cx="382701" cy="7653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127567</xdr:colOff>
      <xdr:row>47</xdr:row>
      <xdr:rowOff>178593</xdr:rowOff>
    </xdr:from>
    <xdr:to>
      <xdr:col>12</xdr:col>
      <xdr:colOff>510268</xdr:colOff>
      <xdr:row>48</xdr:row>
      <xdr:rowOff>68034</xdr:rowOff>
    </xdr:to>
    <xdr:sp macro="" textlink="">
      <xdr:nvSpPr>
        <xdr:cNvPr id="200" name="Minus Sign 199">
          <a:extLst>
            <a:ext uri="{FF2B5EF4-FFF2-40B4-BE49-F238E27FC236}">
              <a16:creationId xmlns:a16="http://schemas.microsoft.com/office/drawing/2014/main" id="{5A742BF8-85B9-4445-BCEB-D95F60D98236}"/>
            </a:ext>
          </a:extLst>
        </xdr:cNvPr>
        <xdr:cNvSpPr/>
      </xdr:nvSpPr>
      <xdr:spPr>
        <a:xfrm>
          <a:off x="7568973" y="5706495"/>
          <a:ext cx="382701" cy="7653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127567</xdr:colOff>
      <xdr:row>47</xdr:row>
      <xdr:rowOff>178593</xdr:rowOff>
    </xdr:from>
    <xdr:to>
      <xdr:col>12</xdr:col>
      <xdr:colOff>510268</xdr:colOff>
      <xdr:row>48</xdr:row>
      <xdr:rowOff>68034</xdr:rowOff>
    </xdr:to>
    <xdr:sp macro="" textlink="">
      <xdr:nvSpPr>
        <xdr:cNvPr id="201" name="Minus Sign 200">
          <a:extLst>
            <a:ext uri="{FF2B5EF4-FFF2-40B4-BE49-F238E27FC236}">
              <a16:creationId xmlns:a16="http://schemas.microsoft.com/office/drawing/2014/main" id="{555E87F7-D9DC-479F-B317-34D6F81F357E}"/>
            </a:ext>
          </a:extLst>
        </xdr:cNvPr>
        <xdr:cNvSpPr/>
      </xdr:nvSpPr>
      <xdr:spPr>
        <a:xfrm>
          <a:off x="7568973" y="5706495"/>
          <a:ext cx="382701" cy="7653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127567</xdr:colOff>
      <xdr:row>56</xdr:row>
      <xdr:rowOff>178593</xdr:rowOff>
    </xdr:from>
    <xdr:to>
      <xdr:col>12</xdr:col>
      <xdr:colOff>510268</xdr:colOff>
      <xdr:row>57</xdr:row>
      <xdr:rowOff>68034</xdr:rowOff>
    </xdr:to>
    <xdr:sp macro="" textlink="">
      <xdr:nvSpPr>
        <xdr:cNvPr id="202" name="Minus Sign 201">
          <a:extLst>
            <a:ext uri="{FF2B5EF4-FFF2-40B4-BE49-F238E27FC236}">
              <a16:creationId xmlns:a16="http://schemas.microsoft.com/office/drawing/2014/main" id="{42D68B4A-9E5F-4107-BA94-AD417A62B508}"/>
            </a:ext>
          </a:extLst>
        </xdr:cNvPr>
        <xdr:cNvSpPr/>
      </xdr:nvSpPr>
      <xdr:spPr>
        <a:xfrm>
          <a:off x="7568973" y="5706495"/>
          <a:ext cx="382701" cy="7653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127567</xdr:colOff>
      <xdr:row>56</xdr:row>
      <xdr:rowOff>178593</xdr:rowOff>
    </xdr:from>
    <xdr:to>
      <xdr:col>12</xdr:col>
      <xdr:colOff>510268</xdr:colOff>
      <xdr:row>57</xdr:row>
      <xdr:rowOff>68034</xdr:rowOff>
    </xdr:to>
    <xdr:sp macro="" textlink="">
      <xdr:nvSpPr>
        <xdr:cNvPr id="203" name="Minus Sign 202">
          <a:extLst>
            <a:ext uri="{FF2B5EF4-FFF2-40B4-BE49-F238E27FC236}">
              <a16:creationId xmlns:a16="http://schemas.microsoft.com/office/drawing/2014/main" id="{96CA4295-6FAC-4E9C-9C06-E957B2B0C388}"/>
            </a:ext>
          </a:extLst>
        </xdr:cNvPr>
        <xdr:cNvSpPr/>
      </xdr:nvSpPr>
      <xdr:spPr>
        <a:xfrm>
          <a:off x="7568973" y="5706495"/>
          <a:ext cx="382701" cy="7653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127567</xdr:colOff>
      <xdr:row>56</xdr:row>
      <xdr:rowOff>178593</xdr:rowOff>
    </xdr:from>
    <xdr:to>
      <xdr:col>12</xdr:col>
      <xdr:colOff>510268</xdr:colOff>
      <xdr:row>57</xdr:row>
      <xdr:rowOff>68034</xdr:rowOff>
    </xdr:to>
    <xdr:sp macro="" textlink="">
      <xdr:nvSpPr>
        <xdr:cNvPr id="204" name="Minus Sign 203">
          <a:extLst>
            <a:ext uri="{FF2B5EF4-FFF2-40B4-BE49-F238E27FC236}">
              <a16:creationId xmlns:a16="http://schemas.microsoft.com/office/drawing/2014/main" id="{841BE903-7FF0-4EEA-8D6F-A17458A9EAB1}"/>
            </a:ext>
          </a:extLst>
        </xdr:cNvPr>
        <xdr:cNvSpPr/>
      </xdr:nvSpPr>
      <xdr:spPr>
        <a:xfrm>
          <a:off x="7568973" y="5706495"/>
          <a:ext cx="382701" cy="7653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119063</xdr:colOff>
      <xdr:row>2</xdr:row>
      <xdr:rowOff>178593</xdr:rowOff>
    </xdr:from>
    <xdr:to>
      <xdr:col>12</xdr:col>
      <xdr:colOff>501764</xdr:colOff>
      <xdr:row>3</xdr:row>
      <xdr:rowOff>68034</xdr:rowOff>
    </xdr:to>
    <xdr:sp macro="" textlink="">
      <xdr:nvSpPr>
        <xdr:cNvPr id="126" name="Minus Sign 125">
          <a:extLst>
            <a:ext uri="{FF2B5EF4-FFF2-40B4-BE49-F238E27FC236}">
              <a16:creationId xmlns:a16="http://schemas.microsoft.com/office/drawing/2014/main" id="{CA4973A2-ABAE-4952-9153-A36D69419463}"/>
            </a:ext>
          </a:extLst>
        </xdr:cNvPr>
        <xdr:cNvSpPr/>
      </xdr:nvSpPr>
      <xdr:spPr>
        <a:xfrm>
          <a:off x="7560469" y="552789"/>
          <a:ext cx="382701" cy="76540"/>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77543-06BD-4B9C-BF79-0C3B930AEDC5}">
  <sheetPr codeName="Sheet1"/>
  <dimension ref="A2:P82"/>
  <sheetViews>
    <sheetView tabSelected="1" topLeftCell="A55" zoomScale="112" zoomScaleNormal="112" workbookViewId="0">
      <selection activeCell="H80" sqref="H80"/>
    </sheetView>
  </sheetViews>
  <sheetFormatPr defaultRowHeight="15" x14ac:dyDescent="0.25"/>
  <cols>
    <col min="5" max="5" width="10.5703125" customWidth="1"/>
    <col min="14" max="14" width="9.85546875" customWidth="1"/>
  </cols>
  <sheetData>
    <row r="2" spans="1:16" x14ac:dyDescent="0.25">
      <c r="E2" s="36" t="s">
        <v>4</v>
      </c>
      <c r="G2" s="6" t="s">
        <v>0</v>
      </c>
      <c r="H2" s="6" t="s">
        <v>1</v>
      </c>
      <c r="I2" s="6" t="s">
        <v>2</v>
      </c>
      <c r="K2" s="13"/>
      <c r="L2" s="31" t="s">
        <v>3</v>
      </c>
      <c r="M2" s="31"/>
      <c r="N2" s="31"/>
      <c r="O2" s="13"/>
    </row>
    <row r="3" spans="1:16" x14ac:dyDescent="0.25">
      <c r="E3" s="37"/>
      <c r="F3" s="1"/>
      <c r="G3" s="7">
        <v>0</v>
      </c>
      <c r="H3" s="7">
        <v>0</v>
      </c>
      <c r="I3" s="25">
        <v>0</v>
      </c>
      <c r="L3" s="35" t="s">
        <v>12</v>
      </c>
      <c r="M3" s="35"/>
      <c r="N3" s="35"/>
      <c r="O3" s="13"/>
    </row>
    <row r="4" spans="1:16" ht="15.75" x14ac:dyDescent="0.25">
      <c r="F4" s="1"/>
      <c r="G4" s="7">
        <v>0</v>
      </c>
      <c r="H4" s="7">
        <v>1</v>
      </c>
      <c r="I4" s="25">
        <v>0</v>
      </c>
      <c r="K4" s="15" t="s">
        <v>7</v>
      </c>
      <c r="L4" s="21" t="s">
        <v>21</v>
      </c>
      <c r="M4" s="28" t="s">
        <v>7</v>
      </c>
      <c r="N4" s="21"/>
      <c r="O4" s="15" t="s">
        <v>8</v>
      </c>
      <c r="P4" s="23"/>
    </row>
    <row r="5" spans="1:16" ht="15.75" x14ac:dyDescent="0.25">
      <c r="E5" s="4" t="s">
        <v>14</v>
      </c>
      <c r="F5" s="1"/>
      <c r="G5" s="7">
        <v>1</v>
      </c>
      <c r="H5" s="7">
        <v>0</v>
      </c>
      <c r="I5" s="25">
        <v>0</v>
      </c>
      <c r="K5" s="15" t="s">
        <v>6</v>
      </c>
      <c r="L5" s="22"/>
      <c r="M5" s="15" t="s">
        <v>6</v>
      </c>
      <c r="N5" s="22"/>
      <c r="O5" s="13"/>
    </row>
    <row r="6" spans="1:16" ht="16.5" thickBot="1" x14ac:dyDescent="0.3">
      <c r="F6" s="1"/>
      <c r="G6" s="8">
        <v>1</v>
      </c>
      <c r="H6" s="8">
        <v>1</v>
      </c>
      <c r="I6" s="26">
        <v>1</v>
      </c>
      <c r="K6" s="15" t="s">
        <v>5</v>
      </c>
      <c r="L6" s="22"/>
      <c r="M6" s="29" t="s">
        <v>6</v>
      </c>
      <c r="N6" s="22"/>
      <c r="O6" s="12"/>
    </row>
    <row r="7" spans="1:16" ht="15.75" thickBot="1" x14ac:dyDescent="0.3">
      <c r="E7" s="9" t="str">
        <f>IF(E5="AND","Correct","Try Again")</f>
        <v>Correct</v>
      </c>
      <c r="F7" s="2"/>
      <c r="G7" s="5" t="str">
        <f>IF(ISBLANK(G3:G6),"Come On",IF(AND(G3=0,G4=0,G5=1,G6=1),"Correct","Try Again"))</f>
        <v>Correct</v>
      </c>
      <c r="H7" s="9" t="str">
        <f>IF(ISBLANK(H3:H6),"Come On",IF(AND(H3=0,H4=1,H5=0,H6=1),"Correct","Try Again"))</f>
        <v>Correct</v>
      </c>
      <c r="I7" s="9" t="str">
        <f>IF(ISBLANK(I3:I6),"Come On",IF(AND(I3=0,I4=0,I5=0,I6=1),"Correct","Try Again"))</f>
        <v>Correct</v>
      </c>
    </row>
    <row r="8" spans="1:16" x14ac:dyDescent="0.25">
      <c r="M8" t="str">
        <f>IF(L4="x","Correct","Try Again")</f>
        <v>Correct</v>
      </c>
      <c r="P8" s="14">
        <f>COUNTIF(A1:J8, "correct")</f>
        <v>4</v>
      </c>
    </row>
    <row r="9" spans="1:16" x14ac:dyDescent="0.25">
      <c r="A9" s="3"/>
      <c r="B9" s="3"/>
      <c r="C9" s="3"/>
      <c r="D9" s="3"/>
      <c r="E9" s="3"/>
      <c r="F9" s="3"/>
      <c r="G9" s="3"/>
      <c r="H9" s="3"/>
      <c r="I9" s="3"/>
      <c r="J9" s="3"/>
      <c r="K9" s="3"/>
      <c r="L9" s="3"/>
      <c r="M9" s="3"/>
      <c r="N9" s="3"/>
      <c r="O9" s="3"/>
      <c r="P9" s="3"/>
    </row>
    <row r="11" spans="1:16" x14ac:dyDescent="0.25">
      <c r="E11" s="33" t="s">
        <v>4</v>
      </c>
      <c r="G11" s="6" t="s">
        <v>0</v>
      </c>
      <c r="H11" s="6" t="s">
        <v>1</v>
      </c>
      <c r="I11" s="6" t="s">
        <v>2</v>
      </c>
      <c r="K11" s="13"/>
      <c r="L11" s="31" t="s">
        <v>3</v>
      </c>
      <c r="M11" s="31"/>
      <c r="N11" s="31"/>
      <c r="O11" s="13"/>
    </row>
    <row r="12" spans="1:16" x14ac:dyDescent="0.25">
      <c r="E12" s="33"/>
      <c r="G12" s="7">
        <v>0</v>
      </c>
      <c r="H12" s="7">
        <v>0</v>
      </c>
      <c r="I12" s="25">
        <v>1</v>
      </c>
      <c r="L12" s="35" t="s">
        <v>12</v>
      </c>
      <c r="M12" s="35"/>
      <c r="N12" s="35"/>
      <c r="O12" s="13"/>
    </row>
    <row r="13" spans="1:16" ht="15.75" x14ac:dyDescent="0.25">
      <c r="G13" s="7">
        <v>0</v>
      </c>
      <c r="H13" s="7">
        <v>1</v>
      </c>
      <c r="I13" s="25">
        <v>1</v>
      </c>
      <c r="K13" s="15" t="s">
        <v>7</v>
      </c>
      <c r="L13" s="21"/>
      <c r="M13" s="30" t="s">
        <v>7</v>
      </c>
      <c r="N13" s="21" t="s">
        <v>21</v>
      </c>
      <c r="O13" s="15" t="s">
        <v>8</v>
      </c>
      <c r="P13" s="23"/>
    </row>
    <row r="14" spans="1:16" ht="15.75" x14ac:dyDescent="0.25">
      <c r="E14" s="4" t="s">
        <v>15</v>
      </c>
      <c r="G14" s="7">
        <v>1</v>
      </c>
      <c r="H14" s="7">
        <v>0</v>
      </c>
      <c r="I14" s="25">
        <v>1</v>
      </c>
      <c r="K14" s="15" t="s">
        <v>6</v>
      </c>
      <c r="L14" s="22"/>
      <c r="M14" s="15" t="s">
        <v>6</v>
      </c>
      <c r="N14" s="22"/>
      <c r="O14" s="13"/>
    </row>
    <row r="15" spans="1:16" ht="16.5" thickBot="1" x14ac:dyDescent="0.3">
      <c r="G15" s="8">
        <v>1</v>
      </c>
      <c r="H15" s="8">
        <v>1</v>
      </c>
      <c r="I15" s="26">
        <v>0</v>
      </c>
      <c r="K15" s="15" t="s">
        <v>5</v>
      </c>
      <c r="L15" s="22"/>
      <c r="M15" s="29" t="s">
        <v>6</v>
      </c>
      <c r="N15" s="22"/>
      <c r="O15" s="12"/>
    </row>
    <row r="16" spans="1:16" ht="15.75" thickBot="1" x14ac:dyDescent="0.3">
      <c r="E16" s="5" t="str">
        <f>IF(E14="NAND","Correct","Try Again")</f>
        <v>Correct</v>
      </c>
      <c r="G16" s="9" t="str">
        <f>IF(ISBLANK(G3:G6),"Come On",IF(AND(G3=0,G4=0,G5=1,G6=1),"Correct","Try Again"))</f>
        <v>Correct</v>
      </c>
      <c r="H16" s="9" t="str">
        <f>IF(ISBLANK(H3:H6),"Come On",IF(AND(H3=0,H4=1,H5=0,H6=1),"Correct","Try Again"))</f>
        <v>Correct</v>
      </c>
      <c r="I16" s="9" t="str">
        <f>IF(AND(I12=1,I13=1,I14=1,I15=0),"Correct","Try Again")</f>
        <v>Correct</v>
      </c>
    </row>
    <row r="17" spans="1:16" x14ac:dyDescent="0.25">
      <c r="M17" t="str">
        <f>IF(N13="x","Correct","Try Again")</f>
        <v>Correct</v>
      </c>
      <c r="P17" s="14">
        <f>COUNTIF(A10:I17,"Correct")</f>
        <v>4</v>
      </c>
    </row>
    <row r="18" spans="1:16" x14ac:dyDescent="0.25">
      <c r="A18" s="3"/>
      <c r="B18" s="3"/>
      <c r="C18" s="3"/>
      <c r="D18" s="3"/>
      <c r="E18" s="3"/>
      <c r="F18" s="3"/>
      <c r="G18" s="3"/>
      <c r="H18" s="3"/>
      <c r="I18" s="3"/>
      <c r="J18" s="3"/>
      <c r="K18" s="3"/>
      <c r="L18" s="3"/>
      <c r="M18" s="3"/>
      <c r="N18" s="3"/>
      <c r="O18" s="3"/>
      <c r="P18" s="3"/>
    </row>
    <row r="20" spans="1:16" x14ac:dyDescent="0.25">
      <c r="E20" s="33" t="s">
        <v>4</v>
      </c>
      <c r="G20" s="6" t="s">
        <v>0</v>
      </c>
      <c r="H20" s="6" t="s">
        <v>1</v>
      </c>
      <c r="I20" s="6" t="s">
        <v>2</v>
      </c>
      <c r="K20" s="13"/>
      <c r="L20" s="31" t="s">
        <v>3</v>
      </c>
      <c r="M20" s="31"/>
      <c r="N20" s="31"/>
      <c r="O20" s="13"/>
    </row>
    <row r="21" spans="1:16" x14ac:dyDescent="0.25">
      <c r="E21" s="33"/>
      <c r="G21" s="24">
        <v>0</v>
      </c>
      <c r="H21" s="24">
        <v>0</v>
      </c>
      <c r="I21" s="25">
        <v>0</v>
      </c>
      <c r="L21" s="35" t="s">
        <v>12</v>
      </c>
      <c r="M21" s="35"/>
      <c r="N21" s="35"/>
      <c r="O21" s="13"/>
    </row>
    <row r="22" spans="1:16" ht="15.75" x14ac:dyDescent="0.25">
      <c r="G22" s="24">
        <v>0</v>
      </c>
      <c r="H22" s="24">
        <v>1</v>
      </c>
      <c r="I22" s="25">
        <v>1</v>
      </c>
      <c r="K22" s="15" t="s">
        <v>7</v>
      </c>
      <c r="L22" s="21"/>
      <c r="M22" s="30" t="s">
        <v>7</v>
      </c>
      <c r="N22" s="21"/>
      <c r="O22" s="15" t="s">
        <v>8</v>
      </c>
      <c r="P22" s="23"/>
    </row>
    <row r="23" spans="1:16" ht="15.75" x14ac:dyDescent="0.25">
      <c r="E23" s="4" t="s">
        <v>16</v>
      </c>
      <c r="G23" s="24">
        <v>1</v>
      </c>
      <c r="H23" s="24">
        <v>0</v>
      </c>
      <c r="I23" s="25">
        <v>1</v>
      </c>
      <c r="K23" s="15" t="s">
        <v>6</v>
      </c>
      <c r="L23" s="22" t="s">
        <v>21</v>
      </c>
      <c r="M23" s="15" t="s">
        <v>6</v>
      </c>
      <c r="N23" s="22"/>
      <c r="O23" s="13"/>
    </row>
    <row r="24" spans="1:16" ht="16.5" thickBot="1" x14ac:dyDescent="0.3">
      <c r="G24" s="8">
        <v>1</v>
      </c>
      <c r="H24" s="8">
        <v>1</v>
      </c>
      <c r="I24" s="26">
        <v>1</v>
      </c>
      <c r="K24" s="15" t="s">
        <v>5</v>
      </c>
      <c r="L24" s="22"/>
      <c r="M24" s="29" t="s">
        <v>6</v>
      </c>
      <c r="N24" s="22"/>
      <c r="O24" s="12"/>
    </row>
    <row r="25" spans="1:16" ht="15.75" thickBot="1" x14ac:dyDescent="0.3">
      <c r="E25" s="9" t="str">
        <f>IF(E23="OR","Correct","Try Again")</f>
        <v>Correct</v>
      </c>
      <c r="G25" s="9" t="str">
        <f>IF(ISBLANK(G3:G6),"Come On",IF(AND(G3=0,G4=0,G5=1,G6=1),"Correct","Try Again"))</f>
        <v>Correct</v>
      </c>
      <c r="H25" s="9" t="str">
        <f>IF(ISBLANK(H3:H6),"Come On",IF(AND(H3=0,H4=1,H5=0,H6=1),"Correct","Try Again"))</f>
        <v>Correct</v>
      </c>
      <c r="I25" s="9" t="str">
        <f>IF(AND(I21=0,I22=1,I23=1,I24=1),"Correct","Try Again")</f>
        <v>Correct</v>
      </c>
    </row>
    <row r="26" spans="1:16" x14ac:dyDescent="0.25">
      <c r="M26" t="str">
        <f>IF(L23="x","Correct","Try Again")</f>
        <v>Correct</v>
      </c>
      <c r="P26" s="14">
        <f>COUNTIF(A19:J26,"Correct")</f>
        <v>4</v>
      </c>
    </row>
    <row r="27" spans="1:16" x14ac:dyDescent="0.25">
      <c r="A27" s="3"/>
      <c r="B27" s="3"/>
      <c r="C27" s="3"/>
      <c r="D27" s="3"/>
      <c r="E27" s="3"/>
      <c r="F27" s="3"/>
      <c r="G27" s="3"/>
      <c r="H27" s="3"/>
      <c r="I27" s="3"/>
      <c r="J27" s="3"/>
      <c r="K27" s="3"/>
      <c r="L27" s="3"/>
      <c r="M27" s="3"/>
      <c r="N27" s="3"/>
      <c r="O27" s="3"/>
      <c r="P27" s="3"/>
    </row>
    <row r="29" spans="1:16" x14ac:dyDescent="0.25">
      <c r="E29" s="33" t="s">
        <v>4</v>
      </c>
      <c r="G29" s="6" t="s">
        <v>0</v>
      </c>
      <c r="H29" s="6" t="s">
        <v>1</v>
      </c>
      <c r="I29" s="6" t="s">
        <v>2</v>
      </c>
      <c r="K29" s="13"/>
      <c r="L29" s="31" t="s">
        <v>3</v>
      </c>
      <c r="M29" s="31"/>
      <c r="N29" s="31"/>
      <c r="O29" s="13"/>
    </row>
    <row r="30" spans="1:16" x14ac:dyDescent="0.25">
      <c r="E30" s="33"/>
      <c r="G30" s="24">
        <v>0</v>
      </c>
      <c r="H30" s="24">
        <v>0</v>
      </c>
      <c r="I30" s="25">
        <v>1</v>
      </c>
      <c r="L30" s="35" t="s">
        <v>12</v>
      </c>
      <c r="M30" s="35"/>
      <c r="N30" s="35"/>
      <c r="O30" s="13"/>
    </row>
    <row r="31" spans="1:16" ht="15.75" x14ac:dyDescent="0.25">
      <c r="G31" s="24">
        <v>0</v>
      </c>
      <c r="H31" s="24">
        <v>1</v>
      </c>
      <c r="I31" s="25">
        <v>0</v>
      </c>
      <c r="K31" s="15" t="s">
        <v>7</v>
      </c>
      <c r="L31" s="21"/>
      <c r="M31" s="30" t="s">
        <v>7</v>
      </c>
      <c r="N31" s="21"/>
      <c r="O31" s="15" t="s">
        <v>8</v>
      </c>
      <c r="P31" s="23"/>
    </row>
    <row r="32" spans="1:16" ht="15.75" x14ac:dyDescent="0.25">
      <c r="E32" s="4" t="s">
        <v>17</v>
      </c>
      <c r="G32" s="24">
        <v>1</v>
      </c>
      <c r="H32" s="24">
        <v>0</v>
      </c>
      <c r="I32" s="25">
        <v>0</v>
      </c>
      <c r="K32" s="15" t="s">
        <v>6</v>
      </c>
      <c r="L32" s="22"/>
      <c r="M32" s="15" t="s">
        <v>6</v>
      </c>
      <c r="N32" s="22" t="s">
        <v>21</v>
      </c>
      <c r="O32" s="13"/>
    </row>
    <row r="33" spans="1:16" ht="16.5" thickBot="1" x14ac:dyDescent="0.3">
      <c r="G33" s="8">
        <v>1</v>
      </c>
      <c r="H33" s="8">
        <v>1</v>
      </c>
      <c r="I33" s="26">
        <v>0</v>
      </c>
      <c r="K33" s="15" t="s">
        <v>5</v>
      </c>
      <c r="L33" s="22"/>
      <c r="M33" s="29" t="s">
        <v>6</v>
      </c>
      <c r="N33" s="22"/>
      <c r="O33" s="12"/>
    </row>
    <row r="34" spans="1:16" ht="15.75" thickBot="1" x14ac:dyDescent="0.3">
      <c r="E34" s="9" t="str">
        <f>IF(E32="NOR","Correct","Try Again")</f>
        <v>Correct</v>
      </c>
      <c r="G34" s="9" t="str">
        <f>IF(ISBLANK(G3:G6),"Come On",IF(AND(G3=0,G4=0,G5=1,G6=1),"Correct","Try Again"))</f>
        <v>Correct</v>
      </c>
      <c r="H34" s="9" t="str">
        <f>IF(ISBLANK(H3:H6),"Come On",IF(AND(H3=0,H4=1,H5=0,H6=1),"Correct","Try Again"))</f>
        <v>Correct</v>
      </c>
      <c r="I34" s="9" t="str">
        <f>IF(AND(I30=1,I31=0,I32=0,I33=0),"Correct","Try Again")</f>
        <v>Correct</v>
      </c>
    </row>
    <row r="35" spans="1:16" x14ac:dyDescent="0.25">
      <c r="M35" t="str">
        <f>IF(N32="x","Correct","Try Again")</f>
        <v>Correct</v>
      </c>
      <c r="P35" s="14">
        <f>COUNTIF(A28:I35,"Correct")</f>
        <v>4</v>
      </c>
    </row>
    <row r="36" spans="1:16" x14ac:dyDescent="0.25">
      <c r="A36" s="3"/>
      <c r="B36" s="3"/>
      <c r="C36" s="3"/>
      <c r="D36" s="3"/>
      <c r="E36" s="3"/>
      <c r="F36" s="3"/>
      <c r="G36" s="3"/>
      <c r="H36" s="3"/>
      <c r="I36" s="3"/>
      <c r="J36" s="3"/>
      <c r="K36" s="3"/>
      <c r="L36" s="3"/>
      <c r="M36" s="3"/>
      <c r="N36" s="3"/>
      <c r="O36" s="3"/>
      <c r="P36" s="3"/>
    </row>
    <row r="38" spans="1:16" x14ac:dyDescent="0.25">
      <c r="E38" s="33" t="s">
        <v>4</v>
      </c>
      <c r="G38" s="6" t="s">
        <v>0</v>
      </c>
      <c r="H38" s="18" t="s">
        <v>2</v>
      </c>
      <c r="I38" s="17"/>
      <c r="K38" s="13"/>
      <c r="L38" s="31" t="s">
        <v>3</v>
      </c>
      <c r="M38" s="31"/>
      <c r="N38" s="31"/>
      <c r="O38" s="13"/>
    </row>
    <row r="39" spans="1:16" x14ac:dyDescent="0.25">
      <c r="E39" s="33"/>
      <c r="G39" s="7">
        <v>0</v>
      </c>
      <c r="H39" s="25">
        <v>1</v>
      </c>
      <c r="I39" s="10"/>
      <c r="L39" s="35" t="s">
        <v>12</v>
      </c>
      <c r="M39" s="35"/>
      <c r="N39" s="35"/>
      <c r="O39" s="13"/>
    </row>
    <row r="40" spans="1:16" ht="16.5" thickBot="1" x14ac:dyDescent="0.3">
      <c r="G40" s="7">
        <v>1</v>
      </c>
      <c r="H40" s="27">
        <v>0</v>
      </c>
      <c r="I40" s="10"/>
      <c r="K40" s="15" t="s">
        <v>7</v>
      </c>
      <c r="L40" s="21"/>
      <c r="M40" s="30" t="s">
        <v>7</v>
      </c>
      <c r="N40" s="21"/>
      <c r="O40" s="15" t="s">
        <v>8</v>
      </c>
      <c r="P40" s="23"/>
    </row>
    <row r="41" spans="1:16" ht="16.5" thickBot="1" x14ac:dyDescent="0.3">
      <c r="E41" s="4" t="s">
        <v>18</v>
      </c>
      <c r="G41" s="9" t="str">
        <f>IF(ISBLANK(G39:G40),"Come On",IF(AND(G39=0,G40=1,),"Correct","Try Again"))</f>
        <v>Try Again</v>
      </c>
      <c r="H41" s="9" t="str">
        <f>IF(ISBLANK(H39:H40),"Come On",IF(AND(H39=1,H40=0,),"Correct","Try Again"))</f>
        <v>Try Again</v>
      </c>
      <c r="I41" s="10"/>
      <c r="K41" s="15" t="s">
        <v>6</v>
      </c>
      <c r="L41" s="22"/>
      <c r="M41" s="15" t="s">
        <v>6</v>
      </c>
      <c r="N41" s="22"/>
      <c r="O41" s="13"/>
    </row>
    <row r="42" spans="1:16" ht="16.5" thickBot="1" x14ac:dyDescent="0.3">
      <c r="G42" s="16"/>
      <c r="H42" s="16"/>
      <c r="I42" s="10"/>
      <c r="K42" s="15" t="s">
        <v>5</v>
      </c>
      <c r="L42" s="22" t="s">
        <v>21</v>
      </c>
      <c r="M42" s="29" t="s">
        <v>6</v>
      </c>
      <c r="N42" s="22"/>
      <c r="O42" s="12"/>
    </row>
    <row r="43" spans="1:16" ht="15.75" thickBot="1" x14ac:dyDescent="0.3">
      <c r="E43" s="9" t="str">
        <f>IF(E41="NOT","Correct","Try Again")</f>
        <v>Correct</v>
      </c>
      <c r="I43" s="11"/>
    </row>
    <row r="44" spans="1:16" x14ac:dyDescent="0.25">
      <c r="M44" t="str">
        <f>IF(L42="x","Correct","Try Again")</f>
        <v>Correct</v>
      </c>
      <c r="P44" s="14">
        <f>COUNTIF(A37:I44,"Correct")</f>
        <v>1</v>
      </c>
    </row>
    <row r="45" spans="1:16" x14ac:dyDescent="0.25">
      <c r="A45" s="3"/>
      <c r="B45" s="3"/>
      <c r="C45" s="3"/>
      <c r="D45" s="3"/>
      <c r="E45" s="3"/>
      <c r="F45" s="3"/>
      <c r="G45" s="3"/>
      <c r="H45" s="3"/>
      <c r="I45" s="3"/>
      <c r="J45" s="3"/>
      <c r="K45" s="3"/>
      <c r="L45" s="3"/>
      <c r="M45" s="3"/>
      <c r="N45" s="3"/>
      <c r="O45" s="3"/>
      <c r="P45" s="3"/>
    </row>
    <row r="47" spans="1:16" x14ac:dyDescent="0.25">
      <c r="E47" s="33" t="s">
        <v>4</v>
      </c>
      <c r="G47" s="6" t="s">
        <v>0</v>
      </c>
      <c r="H47" s="6" t="s">
        <v>1</v>
      </c>
      <c r="I47" s="6" t="s">
        <v>2</v>
      </c>
      <c r="K47" s="13"/>
      <c r="L47" s="31" t="s">
        <v>3</v>
      </c>
      <c r="M47" s="31"/>
      <c r="N47" s="31"/>
      <c r="O47" s="13"/>
    </row>
    <row r="48" spans="1:16" x14ac:dyDescent="0.25">
      <c r="E48" s="33"/>
      <c r="G48" s="24">
        <v>0</v>
      </c>
      <c r="H48" s="24">
        <v>0</v>
      </c>
      <c r="I48" s="25">
        <v>0</v>
      </c>
      <c r="L48" s="35" t="s">
        <v>12</v>
      </c>
      <c r="M48" s="35"/>
      <c r="N48" s="35"/>
      <c r="O48" s="13"/>
    </row>
    <row r="49" spans="1:16" ht="15.75" x14ac:dyDescent="0.25">
      <c r="G49" s="24">
        <v>0</v>
      </c>
      <c r="H49" s="24">
        <v>1</v>
      </c>
      <c r="I49" s="25">
        <v>1</v>
      </c>
      <c r="K49" s="15" t="s">
        <v>7</v>
      </c>
      <c r="L49" s="21"/>
      <c r="M49" s="30" t="s">
        <v>7</v>
      </c>
      <c r="N49" s="21"/>
      <c r="O49" s="15" t="s">
        <v>8</v>
      </c>
      <c r="P49" s="23"/>
    </row>
    <row r="50" spans="1:16" ht="15.75" x14ac:dyDescent="0.25">
      <c r="E50" s="4" t="s">
        <v>19</v>
      </c>
      <c r="G50" s="24">
        <v>1</v>
      </c>
      <c r="H50" s="24">
        <v>0</v>
      </c>
      <c r="I50" s="25">
        <v>1</v>
      </c>
      <c r="K50" s="15" t="s">
        <v>6</v>
      </c>
      <c r="L50" s="22"/>
      <c r="M50" s="15" t="s">
        <v>6</v>
      </c>
      <c r="N50" s="22"/>
      <c r="O50" s="13"/>
    </row>
    <row r="51" spans="1:16" ht="16.5" thickBot="1" x14ac:dyDescent="0.3">
      <c r="G51" s="8">
        <v>1</v>
      </c>
      <c r="H51" s="8">
        <v>1</v>
      </c>
      <c r="I51" s="26">
        <v>0</v>
      </c>
      <c r="K51" s="15" t="s">
        <v>5</v>
      </c>
      <c r="L51" s="22"/>
      <c r="M51" s="29" t="s">
        <v>6</v>
      </c>
      <c r="N51" s="22" t="s">
        <v>21</v>
      </c>
      <c r="O51" s="12"/>
    </row>
    <row r="52" spans="1:16" ht="15.75" thickBot="1" x14ac:dyDescent="0.3">
      <c r="E52" s="9" t="str">
        <f>IF(E50="XOR","Correct","Try Again")</f>
        <v>Correct</v>
      </c>
      <c r="G52" s="9" t="str">
        <f>IF(ISBLANK(G3:G6),"Come On",IF(AND(G3=0,G4=0,G5=1,G6=1),"Correct","Try Again"))</f>
        <v>Correct</v>
      </c>
      <c r="H52" s="9" t="str">
        <f>IF(ISBLANK(H3:H6),"Come On",IF(AND(H3=0,H4=1,H5=0,H6=1),"Correct","Try Again"))</f>
        <v>Correct</v>
      </c>
      <c r="I52" s="9" t="str">
        <f>IF(AND(I48=0,I49=1,I50=1,I51=0),"Correct","Try Again")</f>
        <v>Correct</v>
      </c>
    </row>
    <row r="53" spans="1:16" x14ac:dyDescent="0.25">
      <c r="M53" t="str">
        <f>IF(N51="x","Correct","Try Again")</f>
        <v>Correct</v>
      </c>
      <c r="P53" s="14">
        <f>COUNTIF(A46:I53,"Correct")</f>
        <v>4</v>
      </c>
    </row>
    <row r="54" spans="1:16" x14ac:dyDescent="0.25">
      <c r="A54" s="3"/>
      <c r="B54" s="3"/>
      <c r="C54" s="3"/>
      <c r="D54" s="3"/>
      <c r="E54" s="3"/>
      <c r="F54" s="3"/>
      <c r="G54" s="3"/>
      <c r="H54" s="3"/>
      <c r="I54" s="3"/>
      <c r="J54" s="3"/>
      <c r="K54" s="3"/>
      <c r="L54" s="3"/>
      <c r="M54" s="3"/>
      <c r="N54" s="3"/>
      <c r="O54" s="3"/>
      <c r="P54" s="3"/>
    </row>
    <row r="56" spans="1:16" x14ac:dyDescent="0.25">
      <c r="E56" s="33" t="s">
        <v>4</v>
      </c>
      <c r="G56" s="6" t="s">
        <v>0</v>
      </c>
      <c r="H56" s="6" t="s">
        <v>1</v>
      </c>
      <c r="I56" s="6" t="s">
        <v>2</v>
      </c>
      <c r="K56" s="13"/>
      <c r="L56" s="31" t="s">
        <v>3</v>
      </c>
      <c r="M56" s="31"/>
      <c r="N56" s="31"/>
      <c r="O56" s="13"/>
    </row>
    <row r="57" spans="1:16" x14ac:dyDescent="0.25">
      <c r="E57" s="33"/>
      <c r="G57" s="7">
        <v>0</v>
      </c>
      <c r="H57" s="7">
        <v>0</v>
      </c>
      <c r="I57" s="25">
        <v>1</v>
      </c>
      <c r="L57" s="35" t="s">
        <v>12</v>
      </c>
      <c r="M57" s="35"/>
      <c r="N57" s="35"/>
      <c r="O57" s="13"/>
    </row>
    <row r="58" spans="1:16" ht="15.75" x14ac:dyDescent="0.25">
      <c r="G58" s="7">
        <v>0</v>
      </c>
      <c r="H58" s="7">
        <v>1</v>
      </c>
      <c r="I58" s="25">
        <v>0</v>
      </c>
      <c r="K58" s="15" t="s">
        <v>7</v>
      </c>
      <c r="L58" s="21"/>
      <c r="M58" s="30" t="s">
        <v>7</v>
      </c>
      <c r="N58" s="21"/>
      <c r="O58" s="15" t="s">
        <v>8</v>
      </c>
      <c r="P58" s="23" t="s">
        <v>21</v>
      </c>
    </row>
    <row r="59" spans="1:16" ht="15.75" x14ac:dyDescent="0.25">
      <c r="E59" s="4" t="s">
        <v>20</v>
      </c>
      <c r="G59" s="7">
        <v>1</v>
      </c>
      <c r="H59" s="7">
        <v>0</v>
      </c>
      <c r="I59" s="25">
        <v>0</v>
      </c>
      <c r="K59" s="15" t="s">
        <v>6</v>
      </c>
      <c r="L59" s="22"/>
      <c r="M59" s="15" t="s">
        <v>6</v>
      </c>
      <c r="N59" s="22"/>
      <c r="O59" s="13"/>
    </row>
    <row r="60" spans="1:16" ht="16.5" thickBot="1" x14ac:dyDescent="0.3">
      <c r="G60" s="8">
        <v>1</v>
      </c>
      <c r="H60" s="8">
        <v>1</v>
      </c>
      <c r="I60" s="26">
        <v>1</v>
      </c>
      <c r="K60" s="15" t="s">
        <v>5</v>
      </c>
      <c r="L60" s="22"/>
      <c r="M60" s="29" t="s">
        <v>6</v>
      </c>
      <c r="N60" s="22"/>
      <c r="O60" s="12"/>
    </row>
    <row r="61" spans="1:16" ht="15.75" thickBot="1" x14ac:dyDescent="0.3">
      <c r="E61" s="9" t="str">
        <f>IF(E59="XNOR","Correct","Try Again")</f>
        <v>Correct</v>
      </c>
      <c r="G61" s="9" t="str">
        <f>IF(ISBLANK(G3:G6),"Come On",IF(AND(G3=0,G4=0,G5=1,G6=1),"Correct","Try Again"))</f>
        <v>Correct</v>
      </c>
      <c r="H61" s="9" t="str">
        <f>IF(ISBLANK(H3:H6),"Come On",IF(AND(H3=0,H4=1,H5=0,H6=1),"Correct","Try Again"))</f>
        <v>Correct</v>
      </c>
      <c r="I61" s="9" t="str">
        <f>IF(AND(I57=1,I58=0,I59=0,I60=1),"Correct","Try Again")</f>
        <v>Correct</v>
      </c>
    </row>
    <row r="62" spans="1:16" x14ac:dyDescent="0.25">
      <c r="M62" t="str">
        <f>IF(P58="x","Correct","Try Again")</f>
        <v>Correct</v>
      </c>
      <c r="P62" s="14">
        <f>COUNTIF(A55:I62,"Correct")</f>
        <v>4</v>
      </c>
    </row>
    <row r="63" spans="1:16" x14ac:dyDescent="0.25">
      <c r="A63" s="19"/>
      <c r="B63" s="19"/>
      <c r="C63" s="19"/>
      <c r="D63" s="19"/>
      <c r="E63" s="19"/>
      <c r="F63" s="19"/>
      <c r="G63" s="19"/>
      <c r="H63" s="19"/>
      <c r="I63" s="19"/>
      <c r="J63" s="19"/>
      <c r="K63" s="19"/>
      <c r="L63" s="19"/>
      <c r="M63" s="19"/>
      <c r="N63" s="19"/>
      <c r="O63" s="19"/>
      <c r="P63" s="19"/>
    </row>
    <row r="65" spans="3:14" x14ac:dyDescent="0.25">
      <c r="C65" s="34" t="s">
        <v>13</v>
      </c>
      <c r="D65" s="34"/>
      <c r="E65" s="34"/>
      <c r="F65" s="34"/>
      <c r="G65" s="34"/>
      <c r="H65" s="34"/>
      <c r="I65" s="34"/>
      <c r="J65" s="34"/>
      <c r="K65" s="34"/>
      <c r="L65" s="34"/>
      <c r="M65" s="34"/>
    </row>
    <row r="66" spans="3:14" x14ac:dyDescent="0.25">
      <c r="C66" s="34"/>
      <c r="D66" s="34"/>
      <c r="E66" s="34"/>
      <c r="F66" s="34"/>
      <c r="G66" s="34"/>
      <c r="H66" s="34"/>
      <c r="I66" s="34"/>
      <c r="J66" s="34"/>
      <c r="K66" s="34"/>
      <c r="L66" s="34"/>
      <c r="M66" s="34"/>
    </row>
    <row r="68" spans="3:14" ht="15.75" x14ac:dyDescent="0.25">
      <c r="G68" s="20" t="s">
        <v>9</v>
      </c>
      <c r="H68" s="20" t="s">
        <v>10</v>
      </c>
      <c r="I68" s="20" t="s">
        <v>11</v>
      </c>
      <c r="L68" s="31" t="s">
        <v>3</v>
      </c>
      <c r="M68" s="31"/>
      <c r="N68" s="31"/>
    </row>
    <row r="69" spans="3:14" x14ac:dyDescent="0.25">
      <c r="G69" s="38">
        <v>0</v>
      </c>
      <c r="H69" s="38">
        <v>0</v>
      </c>
      <c r="I69" s="38">
        <v>0</v>
      </c>
      <c r="L69" s="32" t="s">
        <v>22</v>
      </c>
      <c r="M69" s="32"/>
      <c r="N69" s="32"/>
    </row>
    <row r="70" spans="3:14" x14ac:dyDescent="0.25">
      <c r="G70" s="38">
        <v>0</v>
      </c>
      <c r="H70" s="38">
        <v>1</v>
      </c>
      <c r="I70" s="38">
        <v>1</v>
      </c>
      <c r="L70" s="12"/>
      <c r="M70" s="12"/>
      <c r="N70" s="12"/>
    </row>
    <row r="71" spans="3:14" x14ac:dyDescent="0.25">
      <c r="G71" s="38">
        <v>1</v>
      </c>
      <c r="H71" s="38">
        <v>0</v>
      </c>
      <c r="I71" s="38">
        <v>1</v>
      </c>
      <c r="L71" s="12"/>
      <c r="M71" s="12"/>
      <c r="N71" s="12"/>
    </row>
    <row r="72" spans="3:14" x14ac:dyDescent="0.25">
      <c r="G72" s="38">
        <v>1</v>
      </c>
      <c r="H72" s="38">
        <v>1</v>
      </c>
      <c r="I72" s="38">
        <v>1</v>
      </c>
      <c r="L72" s="12"/>
      <c r="M72" s="12"/>
      <c r="N72" s="12"/>
    </row>
    <row r="78" spans="3:14" x14ac:dyDescent="0.25">
      <c r="G78" t="s">
        <v>23</v>
      </c>
    </row>
    <row r="80" spans="3:14" x14ac:dyDescent="0.25">
      <c r="G80" s="39" t="s">
        <v>25</v>
      </c>
      <c r="H80" s="39" t="s">
        <v>24</v>
      </c>
    </row>
    <row r="81" spans="7:8" x14ac:dyDescent="0.25">
      <c r="G81" s="38">
        <v>1</v>
      </c>
      <c r="H81" s="38">
        <v>0</v>
      </c>
    </row>
    <row r="82" spans="7:8" x14ac:dyDescent="0.25">
      <c r="G82" s="38">
        <v>0</v>
      </c>
      <c r="H82" s="38">
        <v>1</v>
      </c>
    </row>
  </sheetData>
  <sheetProtection selectLockedCells="1"/>
  <customSheetViews>
    <customSheetView guid="{A0A276E8-3FBE-4142-8EA7-E851256D4769}" scale="112">
      <selection activeCell="E5" sqref="E5"/>
      <pageMargins left="0.7" right="0.7" top="0.75" bottom="0.75" header="0.3" footer="0.3"/>
      <pageSetup paperSize="9" orientation="portrait" r:id="rId1"/>
    </customSheetView>
  </customSheetViews>
  <mergeCells count="24">
    <mergeCell ref="E11:E12"/>
    <mergeCell ref="L11:N11"/>
    <mergeCell ref="E2:E3"/>
    <mergeCell ref="L2:N2"/>
    <mergeCell ref="E20:E21"/>
    <mergeCell ref="L20:N20"/>
    <mergeCell ref="L3:N3"/>
    <mergeCell ref="L12:N12"/>
    <mergeCell ref="L21:N21"/>
    <mergeCell ref="L30:N30"/>
    <mergeCell ref="L39:N39"/>
    <mergeCell ref="L68:N68"/>
    <mergeCell ref="L69:N69"/>
    <mergeCell ref="E29:E30"/>
    <mergeCell ref="L29:N29"/>
    <mergeCell ref="E38:E39"/>
    <mergeCell ref="L38:N38"/>
    <mergeCell ref="E47:E48"/>
    <mergeCell ref="L47:N47"/>
    <mergeCell ref="C65:M66"/>
    <mergeCell ref="L48:N48"/>
    <mergeCell ref="L57:N57"/>
    <mergeCell ref="E56:E57"/>
    <mergeCell ref="L56:N56"/>
  </mergeCells>
  <conditionalFormatting sqref="L5:N5 O2:O5 M4 K2 K4:K6">
    <cfRule type="containsText" dxfId="6" priority="13" operator="containsText" text="Correct">
      <formula>NOT(ISERROR(SEARCH("Correct",K2)))</formula>
    </cfRule>
  </conditionalFormatting>
  <conditionalFormatting sqref="L14:N14 O11:O14 M13 K11 K13:K15">
    <cfRule type="containsText" dxfId="5" priority="6" operator="containsText" text="Correct">
      <formula>NOT(ISERROR(SEARCH("Correct",K11)))</formula>
    </cfRule>
  </conditionalFormatting>
  <conditionalFormatting sqref="L23:N23 O20:O23 M22 K20 K22:K24">
    <cfRule type="containsText" dxfId="4" priority="5" operator="containsText" text="Correct">
      <formula>NOT(ISERROR(SEARCH("Correct",K20)))</formula>
    </cfRule>
  </conditionalFormatting>
  <conditionalFormatting sqref="L32:N32 O29:O32 M31 K29 K31:K33">
    <cfRule type="containsText" dxfId="3" priority="4" operator="containsText" text="Correct">
      <formula>NOT(ISERROR(SEARCH("Correct",K29)))</formula>
    </cfRule>
  </conditionalFormatting>
  <conditionalFormatting sqref="L41:N41 O38:O41 M40 K38 K40:K42">
    <cfRule type="containsText" dxfId="2" priority="3" operator="containsText" text="Correct">
      <formula>NOT(ISERROR(SEARCH("Correct",K38)))</formula>
    </cfRule>
  </conditionalFormatting>
  <conditionalFormatting sqref="L50:N50 O47:O50 M49 K47 K49:K51">
    <cfRule type="containsText" dxfId="1" priority="2" operator="containsText" text="Correct">
      <formula>NOT(ISERROR(SEARCH("Correct",K47)))</formula>
    </cfRule>
  </conditionalFormatting>
  <conditionalFormatting sqref="L59:N59 O56:O59 M58 K56 K58:K60">
    <cfRule type="containsText" dxfId="0" priority="1" operator="containsText" text="Correct">
      <formula>NOT(ISERROR(SEARCH("Correct",K56)))</formula>
    </cfRule>
  </conditionalFormatting>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8600-A7C2-4C47-B724-54479682E4BF}">
  <sheetPr codeName="Sheet3"/>
  <dimension ref="C3:C4"/>
  <sheetViews>
    <sheetView workbookViewId="0">
      <selection activeCell="C5" sqref="C5"/>
    </sheetView>
  </sheetViews>
  <sheetFormatPr defaultRowHeight="15" x14ac:dyDescent="0.25"/>
  <sheetData>
    <row r="3" spans="3:3" x14ac:dyDescent="0.25">
      <c r="C3" t="e">
        <f>#REF!</f>
        <v>#REF!</v>
      </c>
    </row>
    <row r="4" spans="3:3" x14ac:dyDescent="0.25">
      <c r="C4" t="e">
        <f>#REF!</f>
        <v>#REF!</v>
      </c>
    </row>
  </sheetData>
  <customSheetViews>
    <customSheetView guid="{A0A276E8-3FBE-4142-8EA7-E851256D4769}">
      <selection activeCell="C5" sqref="C5"/>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 (2)</vt:lpstr>
      <vt:lpstr>Sheet2</vt:lpstr>
    </vt:vector>
  </TitlesOfParts>
  <Company>Bury College IT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Abbas</dc:creator>
  <cp:lastModifiedBy>HUSNAIN AHMED</cp:lastModifiedBy>
  <dcterms:created xsi:type="dcterms:W3CDTF">2019-11-04T11:26:24Z</dcterms:created>
  <dcterms:modified xsi:type="dcterms:W3CDTF">2019-11-05T11:30:04Z</dcterms:modified>
</cp:coreProperties>
</file>