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c\Desktop\مجلد جديد ‫(2)‬\"/>
    </mc:Choice>
  </mc:AlternateContent>
  <bookViews>
    <workbookView xWindow="0" yWindow="0" windowWidth="25200" windowHeight="12015"/>
  </bookViews>
  <sheets>
    <sheet name="المناطق" sheetId="1" r:id="rId1"/>
  </sheets>
  <externalReferences>
    <externalReference r:id="rId2"/>
  </externalReferences>
  <definedNames>
    <definedName name="_1مدن_المدن_حسب_المنطقة">#REF!</definedName>
    <definedName name="Default__TABLE1" localSheetId="0">المناطق!$A$5:$K$18</definedName>
    <definedName name="mohafdah_mrkz_استعلام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8" i="1" l="1"/>
  <c r="F18" i="1"/>
  <c r="D18" i="1"/>
  <c r="C18" i="1"/>
  <c r="B18" i="1"/>
  <c r="G17" i="1"/>
  <c r="F17" i="1"/>
  <c r="D17" i="1"/>
  <c r="C17" i="1"/>
  <c r="B17" i="1"/>
  <c r="G16" i="1"/>
  <c r="F16" i="1"/>
  <c r="H16" i="1" s="1"/>
  <c r="D16" i="1"/>
  <c r="C16" i="1"/>
  <c r="B16" i="1"/>
  <c r="G15" i="1"/>
  <c r="F15" i="1"/>
  <c r="D15" i="1"/>
  <c r="C15" i="1"/>
  <c r="B15" i="1"/>
  <c r="G14" i="1"/>
  <c r="F14" i="1"/>
  <c r="D14" i="1"/>
  <c r="C14" i="1"/>
  <c r="B14" i="1"/>
  <c r="G13" i="1"/>
  <c r="F13" i="1"/>
  <c r="D13" i="1"/>
  <c r="C13" i="1"/>
  <c r="B13" i="1"/>
  <c r="G12" i="1"/>
  <c r="F12" i="1"/>
  <c r="D12" i="1"/>
  <c r="C12" i="1"/>
  <c r="B12" i="1"/>
  <c r="G11" i="1"/>
  <c r="F11" i="1"/>
  <c r="D11" i="1"/>
  <c r="C11" i="1"/>
  <c r="B11" i="1"/>
  <c r="G10" i="1"/>
  <c r="F10" i="1"/>
  <c r="D10" i="1"/>
  <c r="C10" i="1"/>
  <c r="B10" i="1"/>
  <c r="G9" i="1"/>
  <c r="F9" i="1"/>
  <c r="D9" i="1"/>
  <c r="C9" i="1"/>
  <c r="B9" i="1"/>
  <c r="G8" i="1"/>
  <c r="J8" i="1" s="1"/>
  <c r="F8" i="1"/>
  <c r="H8" i="1" s="1"/>
  <c r="D8" i="1"/>
  <c r="C8" i="1"/>
  <c r="E8" i="1" s="1"/>
  <c r="B8" i="1"/>
  <c r="G7" i="1"/>
  <c r="F7" i="1"/>
  <c r="D7" i="1"/>
  <c r="C7" i="1"/>
  <c r="B7" i="1"/>
  <c r="G6" i="1"/>
  <c r="F6" i="1"/>
  <c r="H6" i="1" s="1"/>
  <c r="D6" i="1"/>
  <c r="C6" i="1"/>
  <c r="B6" i="1"/>
  <c r="H9" i="1" l="1"/>
  <c r="H13" i="1"/>
  <c r="I17" i="1"/>
  <c r="J9" i="1"/>
  <c r="I12" i="1"/>
  <c r="J13" i="1"/>
  <c r="J15" i="1"/>
  <c r="J17" i="1"/>
  <c r="I7" i="1"/>
  <c r="E9" i="1"/>
  <c r="E17" i="1"/>
  <c r="I13" i="1"/>
  <c r="I9" i="1"/>
  <c r="J12" i="1"/>
  <c r="J16" i="1"/>
  <c r="J7" i="1"/>
  <c r="J11" i="1"/>
  <c r="E13" i="1"/>
  <c r="J18" i="1"/>
  <c r="K7" i="1"/>
  <c r="H12" i="1"/>
  <c r="H17" i="1"/>
  <c r="I11" i="1"/>
  <c r="K17" i="1"/>
  <c r="E6" i="1"/>
  <c r="I15" i="1"/>
  <c r="E10" i="1"/>
  <c r="J6" i="1"/>
  <c r="I10" i="1"/>
  <c r="K12" i="1"/>
  <c r="E14" i="1"/>
  <c r="B19" i="1"/>
  <c r="I8" i="1"/>
  <c r="K8" i="1" s="1"/>
  <c r="J10" i="1"/>
  <c r="I14" i="1"/>
  <c r="I16" i="1"/>
  <c r="E18" i="1"/>
  <c r="C19" i="1"/>
  <c r="J14" i="1"/>
  <c r="I18" i="1"/>
  <c r="E11" i="1"/>
  <c r="E15" i="1"/>
  <c r="H10" i="1"/>
  <c r="F19" i="1"/>
  <c r="E12" i="1"/>
  <c r="G19" i="1"/>
  <c r="H7" i="1"/>
  <c r="H11" i="1"/>
  <c r="H15" i="1"/>
  <c r="D19" i="1"/>
  <c r="H14" i="1"/>
  <c r="H18" i="1"/>
  <c r="I6" i="1"/>
  <c r="E16" i="1"/>
  <c r="E7" i="1"/>
  <c r="K11" i="1" l="1"/>
  <c r="K9" i="1"/>
  <c r="K10" i="1"/>
  <c r="K15" i="1"/>
  <c r="K13" i="1"/>
  <c r="K14" i="1"/>
  <c r="K16" i="1"/>
  <c r="J19" i="1"/>
  <c r="K18" i="1"/>
  <c r="E19" i="1"/>
  <c r="H19" i="1"/>
  <c r="I19" i="1"/>
  <c r="K6" i="1"/>
  <c r="K19" i="1" l="1"/>
</calcChain>
</file>

<file path=xl/connections.xml><?xml version="1.0" encoding="utf-8"?>
<connections xmlns="http://schemas.openxmlformats.org/spreadsheetml/2006/main">
  <connection id="1" odcFile="C:\Documents and Settings\ncc\My Documents\My Data Sources\(Default) TABLE1.odc" name="(Default) TABLE1" type="1" refreshedVersion="1" savePassword="1" background="1" saveData="1">
    <dbPr connection="DSN=cn_province_tab;UID=CENSUS;PWD=9519FA;DBQ=SAS;DBA=W;APA=T;EXC=F;FEN=T;QTO=T;FRC=10;FDL=10;LOB=T;RST=T;GDE=F;FRL=F;BAM=IfAllSuccessful;MTS=F;MDI=F;CSR=F;FWC=F;PFC=10;TLO=0;_x0000_¡_x0000__x0008__x0000_က_x0000__x0000__x0000_ȸ狾ΐ狾_x0001__x0000__x0002__x0000__x0000__x0000__x0001__x0000__x0003__x0000__x0000__x0000_្笁_xdf66_縋_x0000__x0000__xffff__xffff__x0000__x0000_⺈抜偠抜_x0013_䶷狼὚Ⰱ¡_x0000__x0008__x0000_က_x0000__x0000__x0000_ȸ狾_x0001__x0000_ΐ狾_x0013_꓾狼὚Ⰱ_x0013_¡_x0000__x0008__x0000__x0000__x0000__x0000__x0000_(狾ȸ狾_x0001__x0000_ΐ狾_x0000__x0000_Ұ狾_x0013__x0003__x0000_︀狽OC:\Documents and Settings\ncc\My Documents\My Data Sources\(Default) TABLE1.odc_x0000_" command="SELECT * FROM &quot;CENSUS&quot;.&quot;TABLE1&quot;"/>
  </connection>
</connections>
</file>

<file path=xl/sharedStrings.xml><?xml version="1.0" encoding="utf-8"?>
<sst xmlns="http://schemas.openxmlformats.org/spreadsheetml/2006/main" count="29" uniqueCount="22">
  <si>
    <t>المنطقة الادارية</t>
  </si>
  <si>
    <t>المساكن
المشغولة</t>
  </si>
  <si>
    <t>سعوديون</t>
  </si>
  <si>
    <t>غير سعوديين</t>
  </si>
  <si>
    <t>الجملة</t>
  </si>
  <si>
    <t>ذكور</t>
  </si>
  <si>
    <t>اناث</t>
  </si>
  <si>
    <t>جملة</t>
  </si>
  <si>
    <t>الرياض</t>
  </si>
  <si>
    <t>مكة المكرمة</t>
  </si>
  <si>
    <t>المدينة المنورة</t>
  </si>
  <si>
    <t>القصيم</t>
  </si>
  <si>
    <t>المنطقة الشرقية</t>
  </si>
  <si>
    <t>عسير</t>
  </si>
  <si>
    <t>تبوك</t>
  </si>
  <si>
    <t>حائل</t>
  </si>
  <si>
    <t>الحدودالشمالية</t>
  </si>
  <si>
    <t>جازان</t>
  </si>
  <si>
    <t>نجران</t>
  </si>
  <si>
    <t>الباحة</t>
  </si>
  <si>
    <t>الجوف</t>
  </si>
  <si>
    <t>توزيع السكان في المناطق الادارية بالمملكة حسب الجنس والجنسية (سعوديون , غير سعوديين)
من واقع النتائج الاولية للتعداد العام للسكان والمساكن 1431هـ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</si>
</sst>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  <charset val="178"/>
    </font>
    <font>
      <b/>
      <sz val="14"/>
      <name val="Arial"/>
      <family val="2"/>
    </font>
    <font>
      <sz val="10"/>
      <color theme="0"/>
      <name val="Frutiger LT Arabic 55 Roman"/>
    </font>
    <font>
      <sz val="10"/>
      <name val="Frutiger LT Arabic 55 Roman"/>
    </font>
    <font>
      <sz val="15"/>
      <color rgb="FF474D9B"/>
      <name val="Frutiger LT Arabic 55 Roman"/>
    </font>
  </fonts>
  <fills count="5">
    <fill>
      <patternFill patternType="none"/>
    </fill>
    <fill>
      <patternFill patternType="gray125"/>
    </fill>
    <fill>
      <patternFill patternType="solid">
        <fgColor rgb="FF9BA8C2"/>
        <bgColor indexed="64"/>
      </patternFill>
    </fill>
    <fill>
      <patternFill patternType="solid">
        <fgColor rgb="FFF0F2F6"/>
        <bgColor indexed="64"/>
      </patternFill>
    </fill>
    <fill>
      <patternFill patternType="solid">
        <fgColor rgb="FFE6E9F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 readingOrder="2"/>
    </xf>
    <xf numFmtId="0" fontId="3" fillId="4" borderId="2" xfId="0" applyFont="1" applyFill="1" applyBorder="1" applyAlignment="1">
      <alignment horizontal="center" vertical="center" wrapText="1" readingOrder="2"/>
    </xf>
    <xf numFmtId="0" fontId="1" fillId="0" borderId="0" xfId="0" applyFont="1" applyBorder="1" applyAlignment="1">
      <alignment vertical="center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 readingOrder="1"/>
    </xf>
    <xf numFmtId="0" fontId="3" fillId="3" borderId="6" xfId="0" applyFont="1" applyFill="1" applyBorder="1" applyAlignment="1">
      <alignment horizontal="center" vertical="center" wrapText="1" readingOrder="1"/>
    </xf>
    <xf numFmtId="0" fontId="3" fillId="4" borderId="1" xfId="0" applyFont="1" applyFill="1" applyBorder="1" applyAlignment="1">
      <alignment horizontal="center" vertical="center" wrapText="1" readingOrder="1"/>
    </xf>
    <xf numFmtId="0" fontId="3" fillId="4" borderId="6" xfId="0" applyFont="1" applyFill="1" applyBorder="1" applyAlignment="1">
      <alignment horizontal="center" vertical="center" wrapText="1" readingOrder="1"/>
    </xf>
    <xf numFmtId="0" fontId="2" fillId="2" borderId="8" xfId="0" applyFont="1" applyFill="1" applyBorder="1" applyAlignment="1">
      <alignment horizontal="center" vertical="center" wrapText="1" readingOrder="1"/>
    </xf>
    <xf numFmtId="0" fontId="2" fillId="2" borderId="9" xfId="0" applyFont="1" applyFill="1" applyBorder="1" applyAlignment="1">
      <alignment horizontal="center"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47625</xdr:rowOff>
    </xdr:from>
    <xdr:to>
      <xdr:col>1</xdr:col>
      <xdr:colOff>819150</xdr:colOff>
      <xdr:row>1</xdr:row>
      <xdr:rowOff>638175</xdr:rowOff>
    </xdr:to>
    <xdr:pic>
      <xdr:nvPicPr>
        <xdr:cNvPr id="2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8924650" y="209550"/>
          <a:ext cx="1895475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fo/Desktop/&#1605;&#1604;&#1601;&#1575;&#1578;%20&#1575;&#1604;&#1605;&#1608;&#1602;&#1593;%20&#1575;&#1603;&#1587;&#1604;/&#1605;&#1604;&#1601;&#1575;&#1578;%20&#1575;&#1604;&#1605;&#1608;&#1602;&#1593;%20&#1578;&#1581;&#1578;&#1575;&#1580;%20&#1578;&#1585;&#1580;&#1605;&#1577;/&#1575;&#1604;&#1606;&#1578;&#1575;&#1574;&#1580;%20&#1575;&#1604;&#1571;&#1608;&#1604;&#1610;&#1577;%20&#1604;&#1578;&#1593;&#1583;&#1575;&#1583;%202010&#1605;%20%20&#1576;&#1575;&#1604;&#1605;&#1585;&#1575;&#1603;&#1586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المناطق"/>
      <sheetName val="المدن"/>
      <sheetName val="1 (2)"/>
      <sheetName val="2 (2)"/>
      <sheetName val="3 (2)"/>
      <sheetName val="5 (2)"/>
      <sheetName val="4 (2)"/>
      <sheetName val="6 (2)"/>
      <sheetName val="7 (2)"/>
      <sheetName val="8 (2)"/>
      <sheetName val="9 (2)"/>
      <sheetName val="10 (2)"/>
      <sheetName val="11 (2)"/>
      <sheetName val="12 (2)"/>
      <sheetName val="13 (2)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</sheetNames>
    <sheetDataSet>
      <sheetData sheetId="0"/>
      <sheetData sheetId="1"/>
      <sheetData sheetId="2">
        <row r="25">
          <cell r="B25">
            <v>1153988</v>
          </cell>
          <cell r="C25">
            <v>2220727</v>
          </cell>
          <cell r="D25">
            <v>2076018</v>
          </cell>
          <cell r="F25">
            <v>1762631</v>
          </cell>
          <cell r="G25">
            <v>717770</v>
          </cell>
        </row>
      </sheetData>
      <sheetData sheetId="3">
        <row r="17">
          <cell r="B17">
            <v>1327667</v>
          </cell>
          <cell r="C17">
            <v>2085813</v>
          </cell>
          <cell r="D17">
            <v>2030252</v>
          </cell>
          <cell r="F17">
            <v>1828412</v>
          </cell>
          <cell r="G17">
            <v>970529</v>
          </cell>
        </row>
      </sheetData>
      <sheetData sheetId="4">
        <row r="12">
          <cell r="B12">
            <v>308867</v>
          </cell>
          <cell r="C12">
            <v>635046</v>
          </cell>
          <cell r="D12">
            <v>627466</v>
          </cell>
          <cell r="F12">
            <v>350488</v>
          </cell>
          <cell r="G12">
            <v>164933</v>
          </cell>
        </row>
      </sheetData>
      <sheetData sheetId="5">
        <row r="16">
          <cell r="B16">
            <v>618628</v>
          </cell>
          <cell r="C16">
            <v>1498898</v>
          </cell>
          <cell r="D16">
            <v>1392217</v>
          </cell>
          <cell r="F16">
            <v>924771</v>
          </cell>
          <cell r="G16">
            <v>289894</v>
          </cell>
        </row>
      </sheetData>
      <sheetData sheetId="6">
        <row r="16">
          <cell r="B16">
            <v>202211</v>
          </cell>
          <cell r="C16">
            <v>470490</v>
          </cell>
          <cell r="D16">
            <v>458001</v>
          </cell>
          <cell r="F16">
            <v>223403</v>
          </cell>
          <cell r="G16">
            <v>63964</v>
          </cell>
        </row>
      </sheetData>
      <sheetData sheetId="7">
        <row r="17">
          <cell r="B17">
            <v>334057</v>
          </cell>
          <cell r="C17">
            <v>790229</v>
          </cell>
          <cell r="D17">
            <v>800618</v>
          </cell>
          <cell r="F17">
            <v>248055</v>
          </cell>
          <cell r="G17">
            <v>74490</v>
          </cell>
        </row>
      </sheetData>
      <sheetData sheetId="8">
        <row r="11">
          <cell r="B11">
            <v>132440</v>
          </cell>
          <cell r="C11">
            <v>339450</v>
          </cell>
          <cell r="D11">
            <v>321703</v>
          </cell>
          <cell r="F11">
            <v>99091</v>
          </cell>
          <cell r="G11">
            <v>31291</v>
          </cell>
        </row>
      </sheetData>
      <sheetData sheetId="9">
        <row r="9">
          <cell r="B9">
            <v>93163</v>
          </cell>
          <cell r="C9">
            <v>242305</v>
          </cell>
          <cell r="D9">
            <v>244899</v>
          </cell>
          <cell r="F9">
            <v>84161</v>
          </cell>
          <cell r="G9">
            <v>25779</v>
          </cell>
        </row>
      </sheetData>
      <sheetData sheetId="10">
        <row r="8">
          <cell r="B8">
            <v>42271</v>
          </cell>
          <cell r="C8">
            <v>134622</v>
          </cell>
          <cell r="D8">
            <v>133555</v>
          </cell>
          <cell r="F8">
            <v>39550</v>
          </cell>
          <cell r="G8">
            <v>12797</v>
          </cell>
        </row>
      </sheetData>
      <sheetData sheetId="11">
        <row r="19">
          <cell r="B19">
            <v>199415</v>
          </cell>
          <cell r="C19">
            <v>559898</v>
          </cell>
          <cell r="D19">
            <v>545197</v>
          </cell>
          <cell r="F19">
            <v>176990</v>
          </cell>
          <cell r="G19">
            <v>83025</v>
          </cell>
        </row>
      </sheetData>
      <sheetData sheetId="12">
        <row r="13">
          <cell r="B13">
            <v>85150</v>
          </cell>
          <cell r="C13">
            <v>202977</v>
          </cell>
          <cell r="D13">
            <v>199447</v>
          </cell>
          <cell r="F13">
            <v>75339</v>
          </cell>
          <cell r="G13">
            <v>27889</v>
          </cell>
        </row>
      </sheetData>
      <sheetData sheetId="13">
        <row r="12">
          <cell r="B12">
            <v>75207</v>
          </cell>
          <cell r="C12">
            <v>169339</v>
          </cell>
          <cell r="D12">
            <v>179297</v>
          </cell>
          <cell r="F12">
            <v>48852</v>
          </cell>
          <cell r="G12">
            <v>14400</v>
          </cell>
        </row>
      </sheetData>
      <sheetData sheetId="14">
        <row r="8">
          <cell r="B8">
            <v>70087</v>
          </cell>
          <cell r="C8">
            <v>177379</v>
          </cell>
          <cell r="D8">
            <v>171733</v>
          </cell>
          <cell r="F8">
            <v>71231</v>
          </cell>
          <cell r="G8">
            <v>19666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queryTables/queryTable1.xml><?xml version="1.0" encoding="utf-8"?>
<queryTable xmlns="http://schemas.openxmlformats.org/spreadsheetml/2006/main" name="(Default) TABLE1" connectionId="1" autoFormatId="16" applyNumberFormats="0" applyBorderFormats="0" applyFontFormats="1" applyPatternFormats="1" applyAlignmentFormats="0" applyWidthHeightFormats="0">
  <queryTableRefresh nextId="17">
    <queryTableFields count="11">
      <queryTableField id="2" name="PROVINCE_NAME"/>
      <queryTableField id="3" name="NOHOUSE"/>
      <queryTableField id="8" name="SMALE"/>
      <queryTableField id="9" name="SFEMALE"/>
      <queryTableField id="10" name="STOTAL"/>
      <queryTableField id="11" name="NSMALE"/>
      <queryTableField id="12" name="NSFEMALE"/>
      <queryTableField id="13" name="NSTOTAL"/>
      <queryTableField id="14" name="MALE"/>
      <queryTableField id="15" name="FEMALE"/>
      <queryTableField id="16" name="TOTAL"/>
    </queryTableFields>
    <queryTableDeletedFields count="5">
      <deletedField name="PROVINCE"/>
      <deletedField name="NOFAMILY"/>
      <deletedField name="NOBIRTH"/>
      <deletedField name="NODISABILTY"/>
      <deletedField name="NODETH"/>
    </queryTableDeletedFields>
  </queryTableRefresh>
</queryTable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1"/>
  </sheetPr>
  <dimension ref="A2:K19"/>
  <sheetViews>
    <sheetView rightToLeft="1" tabSelected="1" workbookViewId="0">
      <selection activeCell="L11" sqref="L11"/>
    </sheetView>
  </sheetViews>
  <sheetFormatPr defaultRowHeight="12.75" x14ac:dyDescent="0.2"/>
  <cols>
    <col min="1" max="1" width="17" style="3" bestFit="1" customWidth="1"/>
    <col min="2" max="11" width="13.140625" style="2" customWidth="1"/>
    <col min="12" max="16384" width="9.140625" style="2"/>
  </cols>
  <sheetData>
    <row r="2" spans="1:11" s="1" customFormat="1" ht="51.75" customHeight="1" x14ac:dyDescent="0.2">
      <c r="B2" s="7"/>
      <c r="C2" s="9" t="s">
        <v>21</v>
      </c>
      <c r="D2" s="9"/>
      <c r="E2" s="9"/>
      <c r="F2" s="9"/>
      <c r="G2" s="9"/>
      <c r="H2" s="9"/>
      <c r="I2" s="9"/>
      <c r="J2" s="9"/>
      <c r="K2" s="9"/>
    </row>
    <row r="3" spans="1:11" s="1" customFormat="1" ht="20.100000000000001" customHeight="1" thickBot="1" x14ac:dyDescent="0.25">
      <c r="B3" s="7"/>
      <c r="C3" s="8"/>
      <c r="D3" s="8"/>
      <c r="E3" s="8"/>
      <c r="F3" s="8"/>
      <c r="G3" s="8"/>
      <c r="H3" s="8"/>
      <c r="I3" s="8"/>
      <c r="J3" s="8"/>
      <c r="K3" s="8"/>
    </row>
    <row r="4" spans="1:11" ht="21" customHeight="1" x14ac:dyDescent="0.2">
      <c r="A4" s="11" t="s">
        <v>0</v>
      </c>
      <c r="B4" s="12" t="s">
        <v>1</v>
      </c>
      <c r="C4" s="13" t="s">
        <v>2</v>
      </c>
      <c r="D4" s="13"/>
      <c r="E4" s="13"/>
      <c r="F4" s="13" t="s">
        <v>3</v>
      </c>
      <c r="G4" s="13"/>
      <c r="H4" s="13"/>
      <c r="I4" s="13" t="s">
        <v>4</v>
      </c>
      <c r="J4" s="13"/>
      <c r="K4" s="14"/>
    </row>
    <row r="5" spans="1:11" ht="21" customHeight="1" x14ac:dyDescent="0.2">
      <c r="A5" s="15"/>
      <c r="B5" s="10"/>
      <c r="C5" s="4" t="s">
        <v>5</v>
      </c>
      <c r="D5" s="4" t="s">
        <v>6</v>
      </c>
      <c r="E5" s="4" t="s">
        <v>7</v>
      </c>
      <c r="F5" s="4" t="s">
        <v>5</v>
      </c>
      <c r="G5" s="4" t="s">
        <v>6</v>
      </c>
      <c r="H5" s="4" t="s">
        <v>7</v>
      </c>
      <c r="I5" s="4" t="s">
        <v>5</v>
      </c>
      <c r="J5" s="4" t="s">
        <v>6</v>
      </c>
      <c r="K5" s="16" t="s">
        <v>7</v>
      </c>
    </row>
    <row r="6" spans="1:11" ht="27" customHeight="1" x14ac:dyDescent="0.2">
      <c r="A6" s="5" t="s">
        <v>8</v>
      </c>
      <c r="B6" s="18">
        <f>'[1]1 (2)'!B25</f>
        <v>1153988</v>
      </c>
      <c r="C6" s="18">
        <f>'[1]1 (2)'!C25</f>
        <v>2220727</v>
      </c>
      <c r="D6" s="18">
        <f>'[1]1 (2)'!D25</f>
        <v>2076018</v>
      </c>
      <c r="E6" s="18">
        <f t="shared" ref="E6:E18" si="0">SUM(C6:D6)</f>
        <v>4296745</v>
      </c>
      <c r="F6" s="18">
        <f>'[1]1 (2)'!F25</f>
        <v>1762631</v>
      </c>
      <c r="G6" s="18">
        <f>'[1]1 (2)'!G25</f>
        <v>717770</v>
      </c>
      <c r="H6" s="18">
        <f t="shared" ref="H6:H18" si="1">SUM(F6:G6)</f>
        <v>2480401</v>
      </c>
      <c r="I6" s="18">
        <f t="shared" ref="I6:J18" si="2">F6+C6</f>
        <v>3983358</v>
      </c>
      <c r="J6" s="18">
        <f t="shared" si="2"/>
        <v>2793788</v>
      </c>
      <c r="K6" s="19">
        <f t="shared" ref="K6:K18" si="3">SUM(I6:J6)</f>
        <v>6777146</v>
      </c>
    </row>
    <row r="7" spans="1:11" ht="27" customHeight="1" x14ac:dyDescent="0.2">
      <c r="A7" s="6" t="s">
        <v>9</v>
      </c>
      <c r="B7" s="20">
        <f>'[1]2 (2)'!B17</f>
        <v>1327667</v>
      </c>
      <c r="C7" s="20">
        <f>'[1]2 (2)'!C17</f>
        <v>2085813</v>
      </c>
      <c r="D7" s="20">
        <f>'[1]2 (2)'!D17</f>
        <v>2030252</v>
      </c>
      <c r="E7" s="20">
        <f t="shared" si="0"/>
        <v>4116065</v>
      </c>
      <c r="F7" s="20">
        <f>'[1]2 (2)'!F17</f>
        <v>1828412</v>
      </c>
      <c r="G7" s="20">
        <f>'[1]2 (2)'!G17</f>
        <v>970529</v>
      </c>
      <c r="H7" s="20">
        <f t="shared" si="1"/>
        <v>2798941</v>
      </c>
      <c r="I7" s="20">
        <f t="shared" si="2"/>
        <v>3914225</v>
      </c>
      <c r="J7" s="20">
        <f t="shared" si="2"/>
        <v>3000781</v>
      </c>
      <c r="K7" s="21">
        <f t="shared" si="3"/>
        <v>6915006</v>
      </c>
    </row>
    <row r="8" spans="1:11" ht="27" customHeight="1" x14ac:dyDescent="0.2">
      <c r="A8" s="5" t="s">
        <v>10</v>
      </c>
      <c r="B8" s="18">
        <f>'[1]3 (2)'!B12</f>
        <v>308867</v>
      </c>
      <c r="C8" s="18">
        <f>'[1]3 (2)'!C12</f>
        <v>635046</v>
      </c>
      <c r="D8" s="18">
        <f>'[1]3 (2)'!D12</f>
        <v>627466</v>
      </c>
      <c r="E8" s="18">
        <f t="shared" si="0"/>
        <v>1262512</v>
      </c>
      <c r="F8" s="18">
        <f>'[1]3 (2)'!F12</f>
        <v>350488</v>
      </c>
      <c r="G8" s="18">
        <f>'[1]3 (2)'!G12</f>
        <v>164933</v>
      </c>
      <c r="H8" s="18">
        <f t="shared" si="1"/>
        <v>515421</v>
      </c>
      <c r="I8" s="18">
        <f t="shared" si="2"/>
        <v>985534</v>
      </c>
      <c r="J8" s="18">
        <f t="shared" si="2"/>
        <v>792399</v>
      </c>
      <c r="K8" s="19">
        <f t="shared" si="3"/>
        <v>1777933</v>
      </c>
    </row>
    <row r="9" spans="1:11" ht="27" customHeight="1" x14ac:dyDescent="0.2">
      <c r="A9" s="6" t="s">
        <v>11</v>
      </c>
      <c r="B9" s="20">
        <f>'[1]4 (2)'!B16</f>
        <v>202211</v>
      </c>
      <c r="C9" s="20">
        <f>'[1]4 (2)'!C16</f>
        <v>470490</v>
      </c>
      <c r="D9" s="20">
        <f>'[1]4 (2)'!D16</f>
        <v>458001</v>
      </c>
      <c r="E9" s="20">
        <f t="shared" si="0"/>
        <v>928491</v>
      </c>
      <c r="F9" s="20">
        <f>'[1]4 (2)'!F16</f>
        <v>223403</v>
      </c>
      <c r="G9" s="20">
        <f>'[1]4 (2)'!G16</f>
        <v>63964</v>
      </c>
      <c r="H9" s="20">
        <f t="shared" si="1"/>
        <v>287367</v>
      </c>
      <c r="I9" s="20">
        <f t="shared" si="2"/>
        <v>693893</v>
      </c>
      <c r="J9" s="20">
        <f t="shared" si="2"/>
        <v>521965</v>
      </c>
      <c r="K9" s="21">
        <f t="shared" si="3"/>
        <v>1215858</v>
      </c>
    </row>
    <row r="10" spans="1:11" ht="27" customHeight="1" x14ac:dyDescent="0.2">
      <c r="A10" s="5" t="s">
        <v>12</v>
      </c>
      <c r="B10" s="18">
        <f>'[1]5 (2)'!B16</f>
        <v>618628</v>
      </c>
      <c r="C10" s="18">
        <f>'[1]5 (2)'!C16</f>
        <v>1498898</v>
      </c>
      <c r="D10" s="18">
        <f>'[1]5 (2)'!D16</f>
        <v>1392217</v>
      </c>
      <c r="E10" s="18">
        <f t="shared" si="0"/>
        <v>2891115</v>
      </c>
      <c r="F10" s="18">
        <f>'[1]5 (2)'!F16</f>
        <v>924771</v>
      </c>
      <c r="G10" s="18">
        <f>'[1]5 (2)'!G16</f>
        <v>289894</v>
      </c>
      <c r="H10" s="18">
        <f t="shared" si="1"/>
        <v>1214665</v>
      </c>
      <c r="I10" s="18">
        <f t="shared" si="2"/>
        <v>2423669</v>
      </c>
      <c r="J10" s="18">
        <f t="shared" si="2"/>
        <v>1682111</v>
      </c>
      <c r="K10" s="19">
        <f t="shared" si="3"/>
        <v>4105780</v>
      </c>
    </row>
    <row r="11" spans="1:11" ht="27" customHeight="1" x14ac:dyDescent="0.2">
      <c r="A11" s="6" t="s">
        <v>13</v>
      </c>
      <c r="B11" s="20">
        <f>'[1]6 (2)'!B17</f>
        <v>334057</v>
      </c>
      <c r="C11" s="20">
        <f>'[1]6 (2)'!C17</f>
        <v>790229</v>
      </c>
      <c r="D11" s="20">
        <f>'[1]6 (2)'!D17</f>
        <v>800618</v>
      </c>
      <c r="E11" s="20">
        <f t="shared" si="0"/>
        <v>1590847</v>
      </c>
      <c r="F11" s="20">
        <f>'[1]6 (2)'!F17</f>
        <v>248055</v>
      </c>
      <c r="G11" s="20">
        <f>'[1]6 (2)'!G17</f>
        <v>74490</v>
      </c>
      <c r="H11" s="20">
        <f t="shared" si="1"/>
        <v>322545</v>
      </c>
      <c r="I11" s="20">
        <f t="shared" si="2"/>
        <v>1038284</v>
      </c>
      <c r="J11" s="20">
        <f t="shared" si="2"/>
        <v>875108</v>
      </c>
      <c r="K11" s="21">
        <f t="shared" si="3"/>
        <v>1913392</v>
      </c>
    </row>
    <row r="12" spans="1:11" ht="27" customHeight="1" x14ac:dyDescent="0.2">
      <c r="A12" s="5" t="s">
        <v>14</v>
      </c>
      <c r="B12" s="18">
        <f>'[1]7 (2)'!B11</f>
        <v>132440</v>
      </c>
      <c r="C12" s="18">
        <f>'[1]7 (2)'!C11</f>
        <v>339450</v>
      </c>
      <c r="D12" s="18">
        <f>'[1]7 (2)'!D11</f>
        <v>321703</v>
      </c>
      <c r="E12" s="18">
        <f t="shared" si="0"/>
        <v>661153</v>
      </c>
      <c r="F12" s="18">
        <f>'[1]7 (2)'!F11</f>
        <v>99091</v>
      </c>
      <c r="G12" s="18">
        <f>'[1]7 (2)'!G11</f>
        <v>31291</v>
      </c>
      <c r="H12" s="18">
        <f t="shared" si="1"/>
        <v>130382</v>
      </c>
      <c r="I12" s="18">
        <f t="shared" si="2"/>
        <v>438541</v>
      </c>
      <c r="J12" s="18">
        <f t="shared" si="2"/>
        <v>352994</v>
      </c>
      <c r="K12" s="19">
        <f t="shared" si="3"/>
        <v>791535</v>
      </c>
    </row>
    <row r="13" spans="1:11" ht="27" customHeight="1" x14ac:dyDescent="0.2">
      <c r="A13" s="6" t="s">
        <v>15</v>
      </c>
      <c r="B13" s="20">
        <f>'[1]8 (2)'!B9</f>
        <v>93163</v>
      </c>
      <c r="C13" s="20">
        <f>'[1]8 (2)'!C9</f>
        <v>242305</v>
      </c>
      <c r="D13" s="20">
        <f>'[1]8 (2)'!D9</f>
        <v>244899</v>
      </c>
      <c r="E13" s="20">
        <f t="shared" si="0"/>
        <v>487204</v>
      </c>
      <c r="F13" s="20">
        <f>'[1]8 (2)'!F9</f>
        <v>84161</v>
      </c>
      <c r="G13" s="20">
        <f>'[1]8 (2)'!G9</f>
        <v>25779</v>
      </c>
      <c r="H13" s="20">
        <f t="shared" si="1"/>
        <v>109940</v>
      </c>
      <c r="I13" s="20">
        <f t="shared" si="2"/>
        <v>326466</v>
      </c>
      <c r="J13" s="20">
        <f t="shared" si="2"/>
        <v>270678</v>
      </c>
      <c r="K13" s="21">
        <f t="shared" si="3"/>
        <v>597144</v>
      </c>
    </row>
    <row r="14" spans="1:11" ht="27" customHeight="1" x14ac:dyDescent="0.2">
      <c r="A14" s="5" t="s">
        <v>16</v>
      </c>
      <c r="B14" s="18">
        <f>'[1]9 (2)'!B8</f>
        <v>42271</v>
      </c>
      <c r="C14" s="18">
        <f>'[1]9 (2)'!C8</f>
        <v>134622</v>
      </c>
      <c r="D14" s="18">
        <f>'[1]9 (2)'!D8</f>
        <v>133555</v>
      </c>
      <c r="E14" s="18">
        <f t="shared" si="0"/>
        <v>268177</v>
      </c>
      <c r="F14" s="18">
        <f>'[1]9 (2)'!F8</f>
        <v>39550</v>
      </c>
      <c r="G14" s="18">
        <f>'[1]9 (2)'!G8</f>
        <v>12797</v>
      </c>
      <c r="H14" s="18">
        <f t="shared" si="1"/>
        <v>52347</v>
      </c>
      <c r="I14" s="18">
        <f t="shared" si="2"/>
        <v>174172</v>
      </c>
      <c r="J14" s="18">
        <f t="shared" si="2"/>
        <v>146352</v>
      </c>
      <c r="K14" s="19">
        <f t="shared" si="3"/>
        <v>320524</v>
      </c>
    </row>
    <row r="15" spans="1:11" ht="27" customHeight="1" x14ac:dyDescent="0.2">
      <c r="A15" s="6" t="s">
        <v>17</v>
      </c>
      <c r="B15" s="20">
        <f>'[1]10 (2)'!B19</f>
        <v>199415</v>
      </c>
      <c r="C15" s="20">
        <f>'[1]10 (2)'!C19</f>
        <v>559898</v>
      </c>
      <c r="D15" s="20">
        <f>'[1]10 (2)'!D19</f>
        <v>545197</v>
      </c>
      <c r="E15" s="20">
        <f t="shared" si="0"/>
        <v>1105095</v>
      </c>
      <c r="F15" s="20">
        <f>'[1]10 (2)'!F19</f>
        <v>176990</v>
      </c>
      <c r="G15" s="20">
        <f>'[1]10 (2)'!G19</f>
        <v>83025</v>
      </c>
      <c r="H15" s="20">
        <f t="shared" si="1"/>
        <v>260015</v>
      </c>
      <c r="I15" s="20">
        <f t="shared" si="2"/>
        <v>736888</v>
      </c>
      <c r="J15" s="20">
        <f t="shared" si="2"/>
        <v>628222</v>
      </c>
      <c r="K15" s="21">
        <f t="shared" si="3"/>
        <v>1365110</v>
      </c>
    </row>
    <row r="16" spans="1:11" ht="27" customHeight="1" x14ac:dyDescent="0.2">
      <c r="A16" s="5" t="s">
        <v>18</v>
      </c>
      <c r="B16" s="18">
        <f>'[1]11 (2)'!B13</f>
        <v>85150</v>
      </c>
      <c r="C16" s="18">
        <f>'[1]11 (2)'!C13</f>
        <v>202977</v>
      </c>
      <c r="D16" s="18">
        <f>'[1]11 (2)'!D13</f>
        <v>199447</v>
      </c>
      <c r="E16" s="18">
        <f t="shared" si="0"/>
        <v>402424</v>
      </c>
      <c r="F16" s="18">
        <f>'[1]11 (2)'!F13</f>
        <v>75339</v>
      </c>
      <c r="G16" s="18">
        <f>'[1]11 (2)'!G13</f>
        <v>27889</v>
      </c>
      <c r="H16" s="18">
        <f t="shared" si="1"/>
        <v>103228</v>
      </c>
      <c r="I16" s="18">
        <f t="shared" si="2"/>
        <v>278316</v>
      </c>
      <c r="J16" s="18">
        <f t="shared" si="2"/>
        <v>227336</v>
      </c>
      <c r="K16" s="19">
        <f t="shared" si="3"/>
        <v>505652</v>
      </c>
    </row>
    <row r="17" spans="1:11" ht="27" customHeight="1" x14ac:dyDescent="0.2">
      <c r="A17" s="6" t="s">
        <v>19</v>
      </c>
      <c r="B17" s="20">
        <f>'[1]12 (2)'!B12</f>
        <v>75207</v>
      </c>
      <c r="C17" s="20">
        <f>'[1]12 (2)'!C12</f>
        <v>169339</v>
      </c>
      <c r="D17" s="20">
        <f>'[1]12 (2)'!D12</f>
        <v>179297</v>
      </c>
      <c r="E17" s="20">
        <f t="shared" si="0"/>
        <v>348636</v>
      </c>
      <c r="F17" s="20">
        <f>'[1]12 (2)'!F12</f>
        <v>48852</v>
      </c>
      <c r="G17" s="20">
        <f>'[1]12 (2)'!G12</f>
        <v>14400</v>
      </c>
      <c r="H17" s="20">
        <f t="shared" si="1"/>
        <v>63252</v>
      </c>
      <c r="I17" s="20">
        <f t="shared" si="2"/>
        <v>218191</v>
      </c>
      <c r="J17" s="20">
        <f t="shared" si="2"/>
        <v>193697</v>
      </c>
      <c r="K17" s="21">
        <f t="shared" si="3"/>
        <v>411888</v>
      </c>
    </row>
    <row r="18" spans="1:11" ht="27" customHeight="1" x14ac:dyDescent="0.2">
      <c r="A18" s="5" t="s">
        <v>20</v>
      </c>
      <c r="B18" s="18">
        <f>'[1]13 (2)'!B8</f>
        <v>70087</v>
      </c>
      <c r="C18" s="18">
        <f>'[1]13 (2)'!C8</f>
        <v>177379</v>
      </c>
      <c r="D18" s="18">
        <f>'[1]13 (2)'!D8</f>
        <v>171733</v>
      </c>
      <c r="E18" s="18">
        <f t="shared" si="0"/>
        <v>349112</v>
      </c>
      <c r="F18" s="18">
        <f>'[1]13 (2)'!F8</f>
        <v>71231</v>
      </c>
      <c r="G18" s="18">
        <f>'[1]13 (2)'!G8</f>
        <v>19666</v>
      </c>
      <c r="H18" s="18">
        <f t="shared" si="1"/>
        <v>90897</v>
      </c>
      <c r="I18" s="18">
        <f t="shared" si="2"/>
        <v>248610</v>
      </c>
      <c r="J18" s="18">
        <f t="shared" si="2"/>
        <v>191399</v>
      </c>
      <c r="K18" s="19">
        <f t="shared" si="3"/>
        <v>440009</v>
      </c>
    </row>
    <row r="19" spans="1:11" ht="27" customHeight="1" thickBot="1" x14ac:dyDescent="0.25">
      <c r="A19" s="17" t="s">
        <v>4</v>
      </c>
      <c r="B19" s="22">
        <f>SUM(B6:B18)</f>
        <v>4643151</v>
      </c>
      <c r="C19" s="22">
        <f t="shared" ref="C19:K19" si="4">SUM(C6:C18)</f>
        <v>9527173</v>
      </c>
      <c r="D19" s="22">
        <f t="shared" si="4"/>
        <v>9180403</v>
      </c>
      <c r="E19" s="22">
        <f t="shared" si="4"/>
        <v>18707576</v>
      </c>
      <c r="F19" s="22">
        <f t="shared" si="4"/>
        <v>5932974</v>
      </c>
      <c r="G19" s="22">
        <f t="shared" si="4"/>
        <v>2496427</v>
      </c>
      <c r="H19" s="22">
        <f t="shared" si="4"/>
        <v>8429401</v>
      </c>
      <c r="I19" s="22">
        <f t="shared" si="4"/>
        <v>15460147</v>
      </c>
      <c r="J19" s="22">
        <f t="shared" si="4"/>
        <v>11676830</v>
      </c>
      <c r="K19" s="23">
        <f t="shared" si="4"/>
        <v>27136977</v>
      </c>
    </row>
  </sheetData>
  <mergeCells count="6">
    <mergeCell ref="C2:K2"/>
    <mergeCell ref="A4:A5"/>
    <mergeCell ref="B4:B5"/>
    <mergeCell ref="C4:E4"/>
    <mergeCell ref="F4:H4"/>
    <mergeCell ref="I4:K4"/>
  </mergeCells>
  <printOptions horizontalCentered="1"/>
  <pageMargins left="0.35433070866141736" right="0.35433070866141736" top="0.98425196850393704" bottom="0.98425196850393704" header="0.51181102362204722" footer="0.51181102362204722"/>
  <pageSetup paperSize="9" orientation="landscape" horizontalDpi="1200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أوراق العمل</vt:lpstr>
      </vt:variant>
      <vt:variant>
        <vt:i4>1</vt:i4>
      </vt:variant>
      <vt:variant>
        <vt:lpstr>نطاقات تمت تسميتها</vt:lpstr>
      </vt:variant>
      <vt:variant>
        <vt:i4>1</vt:i4>
      </vt:variant>
    </vt:vector>
  </HeadingPairs>
  <TitlesOfParts>
    <vt:vector size="2" baseType="lpstr">
      <vt:lpstr>المناطق</vt:lpstr>
      <vt:lpstr>المناطق!Default__TABLE1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hamad alshaya</dc:creator>
  <cp:lastModifiedBy>pc</cp:lastModifiedBy>
  <dcterms:created xsi:type="dcterms:W3CDTF">2016-07-19T06:55:32Z</dcterms:created>
  <dcterms:modified xsi:type="dcterms:W3CDTF">2016-10-11T10:20:13Z</dcterms:modified>
</cp:coreProperties>
</file>