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GitHub\04_Projektstrukturplan\"/>
    </mc:Choice>
  </mc:AlternateContent>
  <xr:revisionPtr revIDLastSave="0" documentId="13_ncr:1_{3E7622F7-2C50-466D-8143-DDA1FDB84E41}" xr6:coauthVersionLast="44" xr6:coauthVersionMax="44" xr10:uidLastSave="{00000000-0000-0000-0000-000000000000}"/>
  <bookViews>
    <workbookView xWindow="-110" yWindow="-110" windowWidth="19420" windowHeight="10420" tabRatio="500" firstSheet="1" activeTab="4" xr2:uid="{00000000-000D-0000-FFFF-FFFF00000000}"/>
  </bookViews>
  <sheets>
    <sheet name="Geschäftsbudget im Detail" sheetId="1" r:id="rId1"/>
    <sheet name="Tabelle3" sheetId="6" r:id="rId2"/>
    <sheet name="Budget Lohn-Material-Fixkosten" sheetId="3" r:id="rId3"/>
    <sheet name="Tabelle1" sheetId="4" r:id="rId4"/>
    <sheet name="Tabelle2" sheetId="5" r:id="rId5"/>
    <sheet name="Catering" sheetId="8" r:id="rId6"/>
    <sheet name="Miete Raum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8" l="1"/>
  <c r="I16" i="8"/>
  <c r="I12" i="8"/>
  <c r="I15" i="8"/>
  <c r="I17" i="8"/>
  <c r="I10" i="8"/>
  <c r="I11" i="8"/>
  <c r="I9" i="8"/>
  <c r="I4" i="8"/>
  <c r="I3" i="8"/>
  <c r="I6" i="8"/>
  <c r="I5" i="8"/>
  <c r="H33" i="7"/>
  <c r="H32" i="7"/>
  <c r="H31" i="7"/>
  <c r="H30" i="7"/>
  <c r="H29" i="7"/>
  <c r="H25" i="7"/>
  <c r="H12" i="7"/>
  <c r="H6" i="7"/>
  <c r="H17" i="7"/>
  <c r="G35" i="3"/>
  <c r="G36" i="3"/>
  <c r="G37" i="3"/>
  <c r="G38" i="3"/>
  <c r="G34" i="3"/>
  <c r="G31" i="3"/>
  <c r="G28" i="3"/>
  <c r="G29" i="3"/>
  <c r="G30" i="3"/>
  <c r="G27" i="3"/>
  <c r="G20" i="3"/>
  <c r="I36" i="3"/>
  <c r="I37" i="3"/>
  <c r="I38" i="3"/>
  <c r="I34" i="3"/>
  <c r="G21" i="3"/>
  <c r="G22" i="3"/>
  <c r="G23" i="3"/>
  <c r="G24" i="3"/>
  <c r="G41" i="3"/>
  <c r="G13" i="3"/>
  <c r="G25" i="3"/>
  <c r="G32" i="3"/>
  <c r="G39" i="3"/>
  <c r="H41" i="3"/>
  <c r="H13" i="3"/>
  <c r="I35" i="3"/>
  <c r="H39" i="3"/>
  <c r="I28" i="3"/>
  <c r="I29" i="3"/>
  <c r="I30" i="3"/>
  <c r="I31" i="3"/>
  <c r="I27" i="3"/>
  <c r="I21" i="3"/>
  <c r="H32" i="3"/>
  <c r="H25" i="3"/>
  <c r="I24" i="3"/>
  <c r="I23" i="3"/>
  <c r="I22" i="3"/>
  <c r="I20" i="3"/>
  <c r="I13" i="3"/>
  <c r="C45" i="1"/>
  <c r="B45" i="1"/>
  <c r="C72" i="1"/>
  <c r="C66" i="1"/>
  <c r="C55" i="1"/>
  <c r="C50" i="1"/>
  <c r="C73" i="1"/>
  <c r="B72" i="1"/>
  <c r="B66" i="1"/>
  <c r="B61" i="1"/>
  <c r="B55" i="1"/>
  <c r="B50" i="1"/>
  <c r="B73" i="1"/>
  <c r="D71" i="1"/>
  <c r="D70" i="1"/>
  <c r="D69" i="1"/>
  <c r="D68" i="1"/>
  <c r="D65" i="1"/>
  <c r="D64" i="1"/>
  <c r="D63" i="1"/>
  <c r="D60" i="1"/>
  <c r="D59" i="1"/>
  <c r="D58" i="1"/>
  <c r="D57" i="1"/>
  <c r="D54" i="1"/>
  <c r="D53" i="1"/>
  <c r="D52" i="1"/>
  <c r="D49" i="1"/>
  <c r="D48" i="1"/>
  <c r="D47" i="1"/>
  <c r="D43" i="1"/>
  <c r="D42" i="1"/>
  <c r="D41" i="1"/>
  <c r="D40" i="1"/>
  <c r="D39" i="1"/>
  <c r="D38" i="1"/>
  <c r="D37" i="1"/>
  <c r="D36" i="1"/>
  <c r="D35" i="1"/>
  <c r="D34" i="1"/>
  <c r="D33" i="1"/>
  <c r="C29" i="1"/>
  <c r="B29" i="1"/>
  <c r="D27" i="1"/>
  <c r="D26" i="1"/>
  <c r="D25" i="1"/>
  <c r="D24" i="1"/>
  <c r="D23" i="1"/>
  <c r="D22" i="1"/>
  <c r="D21" i="1"/>
  <c r="B14" i="1"/>
  <c r="C14" i="1"/>
  <c r="D14" i="1"/>
  <c r="B13" i="1"/>
  <c r="C13" i="1"/>
  <c r="D13" i="1"/>
</calcChain>
</file>

<file path=xl/sharedStrings.xml><?xml version="1.0" encoding="utf-8"?>
<sst xmlns="http://schemas.openxmlformats.org/spreadsheetml/2006/main" count="288" uniqueCount="104">
  <si>
    <t>BUDGET</t>
  </si>
  <si>
    <t>TOTAL</t>
  </si>
  <si>
    <t>CATEGORY</t>
  </si>
  <si>
    <t>TRAINING</t>
  </si>
  <si>
    <t>Video/DVD</t>
  </si>
  <si>
    <t>oder Geschäftsbudget erstellen mit einem kostenlosen Test von</t>
  </si>
  <si>
    <t>Geschäftsbudget</t>
  </si>
  <si>
    <t>GESAMT</t>
  </si>
  <si>
    <t>Einnahmen insgesamt</t>
  </si>
  <si>
    <t>Ausgaben insgesamt</t>
  </si>
  <si>
    <t>ISTKOSTEN</t>
  </si>
  <si>
    <t>DIFFERENZ</t>
  </si>
  <si>
    <t>EINNAHMEN</t>
  </si>
  <si>
    <t>GESCHÄFTSEINNAHMEN</t>
  </si>
  <si>
    <t>Kategorie 1</t>
  </si>
  <si>
    <t>Kategorie 2</t>
  </si>
  <si>
    <t>Kategorie 3</t>
  </si>
  <si>
    <t>Kategorie 4</t>
  </si>
  <si>
    <t>Kategorie 5</t>
  </si>
  <si>
    <t>Kategorie 6</t>
  </si>
  <si>
    <t>Kategorie 7</t>
  </si>
  <si>
    <t>SUMME</t>
  </si>
  <si>
    <t>AUSGABEN</t>
  </si>
  <si>
    <t>GESCHÄFTSAUSGABEN</t>
  </si>
  <si>
    <t>Buchhaltung &amp; Rechtskosten</t>
  </si>
  <si>
    <t>Werbung</t>
  </si>
  <si>
    <t>Abschreibung</t>
  </si>
  <si>
    <t>Mitgliedsbeiträge &amp; Abos</t>
  </si>
  <si>
    <t>Versicherungen</t>
  </si>
  <si>
    <t>Zinsen</t>
  </si>
  <si>
    <t>Wartung &amp; Instandhaltung</t>
  </si>
  <si>
    <t>Steuern &amp; Abgaben</t>
  </si>
  <si>
    <t>Telefon</t>
  </si>
  <si>
    <t>Reisekosten</t>
  </si>
  <si>
    <t>Versorgungkosten</t>
  </si>
  <si>
    <t>Web-Hosting &amp; Domains</t>
  </si>
  <si>
    <t>Lohnausgaben</t>
  </si>
  <si>
    <t>Löhne &amp; Gehälter</t>
  </si>
  <si>
    <t>Reinigung</t>
  </si>
  <si>
    <t>Porto</t>
  </si>
  <si>
    <t>Bürobedarf</t>
  </si>
  <si>
    <t>BÜRO</t>
  </si>
  <si>
    <t>PERSONALKOSTEN</t>
  </si>
  <si>
    <t>Kosten f. unabhängige Auftragnehmer</t>
  </si>
  <si>
    <t>Fortbildungskurse</t>
  </si>
  <si>
    <t>Redner</t>
  </si>
  <si>
    <t>Zertifizierungen</t>
  </si>
  <si>
    <t>SOZIALLEISTUNGEN</t>
  </si>
  <si>
    <t>Krankenversicherung</t>
  </si>
  <si>
    <t>Lebensversicherung</t>
  </si>
  <si>
    <t>Mitgliedschaft Sportstudio</t>
  </si>
  <si>
    <t>TAGUNGEN UND KONGRESSE</t>
  </si>
  <si>
    <t>Flugtickets</t>
  </si>
  <si>
    <t>Unterbringung</t>
  </si>
  <si>
    <t>Verpflegung</t>
  </si>
  <si>
    <t>Mietwagen</t>
  </si>
  <si>
    <t>oder Geschäftsbudget erstellen mit</t>
  </si>
  <si>
    <t>AUFGABE</t>
  </si>
  <si>
    <t>KATEGORIE/PROJEKT</t>
  </si>
  <si>
    <t>Aufgabe</t>
  </si>
  <si>
    <t>LÖHNE</t>
  </si>
  <si>
    <t>MATERIAL</t>
  </si>
  <si>
    <t>FIXKOSTEN</t>
  </si>
  <si>
    <t>STD</t>
  </si>
  <si>
    <t>EINHEITEN</t>
  </si>
  <si>
    <t>€/EINHEIT</t>
  </si>
  <si>
    <t>oder hier klicken, um ein Geschäftsbudget in Smartsheet zu erstellen</t>
  </si>
  <si>
    <t>STD LOHN</t>
  </si>
  <si>
    <t>Kostenzusammenstellung</t>
  </si>
  <si>
    <t>Gesamtkosten exkl. Mwst.</t>
  </si>
  <si>
    <t>CHF</t>
  </si>
  <si>
    <t>Einheit</t>
  </si>
  <si>
    <t>Total</t>
  </si>
  <si>
    <t>Plenarsaal (Tagung)</t>
  </si>
  <si>
    <t>Foyer 1 (Empfang)</t>
  </si>
  <si>
    <t>Foyer 2 Nord  &amp; Süd (Kaffee &amp; Gipfeli)</t>
  </si>
  <si>
    <t>Halle 1.1 (Lunch)</t>
  </si>
  <si>
    <t>Miete</t>
  </si>
  <si>
    <t>Personalkosten</t>
  </si>
  <si>
    <t>Mobiliar</t>
  </si>
  <si>
    <t>Elektrische Installationen</t>
  </si>
  <si>
    <t>Nebenkosten</t>
  </si>
  <si>
    <t>Total Halle 1.1</t>
  </si>
  <si>
    <t>Audio- &amp; Videotechnik</t>
  </si>
  <si>
    <t>Total Plenarsaal</t>
  </si>
  <si>
    <t>Total Foyer 1</t>
  </si>
  <si>
    <t>Foyer 2 (Nord &amp; Süd Catering)</t>
  </si>
  <si>
    <t>Total Foyer 2</t>
  </si>
  <si>
    <t>Znüni</t>
  </si>
  <si>
    <t>Gipfeli</t>
  </si>
  <si>
    <t>Lunch</t>
  </si>
  <si>
    <t>Menu</t>
  </si>
  <si>
    <t>Getränk</t>
  </si>
  <si>
    <t>8dl</t>
  </si>
  <si>
    <t>Kaffee / Espresso / Tee</t>
  </si>
  <si>
    <t>(Ø Gipfeli &amp; Butterbrioche)</t>
  </si>
  <si>
    <t>(Ø4dl/pro pers.)</t>
  </si>
  <si>
    <t>Anzahl</t>
  </si>
  <si>
    <t>Zwischentotal</t>
  </si>
  <si>
    <t>Kaffe / Espresso / Tee</t>
  </si>
  <si>
    <t>Preis (Stk.)</t>
  </si>
  <si>
    <t>Tage</t>
  </si>
  <si>
    <t xml:space="preserve">Total </t>
  </si>
  <si>
    <t>LÖHNE/Sal^R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</si>
</sst>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#,##0.00\ [$€-407]"/>
    <numFmt numFmtId="166" formatCode="#,##0.00\ [$€-1];[Red]\-#,##0.00\ [$€-1]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4"/>
      <color rgb="FFFFFFFF"/>
      <name val="Calibri"/>
      <scheme val="minor"/>
    </font>
    <font>
      <u/>
      <sz val="16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8A444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5" fillId="0" borderId="0" xfId="0" applyFont="1" applyFill="1" applyAlignment="1">
      <alignment horizontal="left" vertical="top"/>
    </xf>
    <xf numFmtId="0" fontId="2" fillId="7" borderId="0" xfId="0" applyFont="1" applyFill="1" applyAlignment="1">
      <alignment horizontal="center" vertical="center" textRotation="255"/>
    </xf>
    <xf numFmtId="0" fontId="4" fillId="0" borderId="0" xfId="2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6" borderId="0" xfId="2" applyFill="1" applyAlignment="1">
      <alignment horizontal="right" vertical="center" wrapText="1"/>
    </xf>
    <xf numFmtId="0" fontId="4" fillId="2" borderId="0" xfId="2" applyFill="1" applyAlignment="1">
      <alignment horizontal="left" wrapText="1"/>
    </xf>
    <xf numFmtId="165" fontId="0" fillId="0" borderId="0" xfId="0" applyNumberFormat="1"/>
    <xf numFmtId="165" fontId="7" fillId="0" borderId="0" xfId="0" applyNumberFormat="1" applyFont="1"/>
    <xf numFmtId="165" fontId="11" fillId="18" borderId="0" xfId="0" applyNumberFormat="1" applyFont="1" applyFill="1" applyAlignment="1">
      <alignment horizontal="left" vertical="top"/>
    </xf>
    <xf numFmtId="165" fontId="7" fillId="19" borderId="0" xfId="0" applyNumberFormat="1" applyFont="1" applyFill="1"/>
    <xf numFmtId="165" fontId="7" fillId="12" borderId="0" xfId="0" applyNumberFormat="1" applyFont="1" applyFill="1"/>
    <xf numFmtId="165" fontId="5" fillId="3" borderId="0" xfId="0" applyNumberFormat="1" applyFont="1" applyFill="1" applyAlignment="1">
      <alignment horizontal="left" vertical="top"/>
    </xf>
    <xf numFmtId="165" fontId="0" fillId="2" borderId="0" xfId="0" applyNumberFormat="1" applyFill="1"/>
    <xf numFmtId="165" fontId="5" fillId="5" borderId="0" xfId="0" applyNumberFormat="1" applyFont="1" applyFill="1" applyAlignment="1">
      <alignment horizontal="left" vertical="top"/>
    </xf>
    <xf numFmtId="165" fontId="5" fillId="0" borderId="0" xfId="0" applyNumberFormat="1" applyFont="1" applyFill="1" applyAlignment="1">
      <alignment horizontal="left" vertical="top"/>
    </xf>
    <xf numFmtId="165" fontId="2" fillId="6" borderId="0" xfId="0" applyNumberFormat="1" applyFont="1" applyFill="1"/>
    <xf numFmtId="165" fontId="0" fillId="6" borderId="0" xfId="0" applyNumberFormat="1" applyFill="1"/>
    <xf numFmtId="165" fontId="0" fillId="2" borderId="7" xfId="1" applyNumberFormat="1" applyFont="1" applyFill="1" applyBorder="1"/>
    <xf numFmtId="165" fontId="8" fillId="15" borderId="0" xfId="0" applyNumberFormat="1" applyFont="1" applyFill="1"/>
    <xf numFmtId="165" fontId="8" fillId="15" borderId="0" xfId="1" applyNumberFormat="1" applyFont="1" applyFill="1"/>
    <xf numFmtId="165" fontId="5" fillId="8" borderId="0" xfId="0" applyNumberFormat="1" applyFont="1" applyFill="1" applyAlignment="1">
      <alignment horizontal="left" vertical="top"/>
    </xf>
    <xf numFmtId="165" fontId="2" fillId="9" borderId="0" xfId="0" applyNumberFormat="1" applyFont="1" applyFill="1"/>
    <xf numFmtId="165" fontId="0" fillId="9" borderId="0" xfId="0" applyNumberFormat="1" applyFill="1"/>
    <xf numFmtId="165" fontId="0" fillId="2" borderId="0" xfId="1" applyNumberFormat="1" applyFont="1" applyFill="1" applyBorder="1"/>
    <xf numFmtId="165" fontId="7" fillId="10" borderId="0" xfId="0" applyNumberFormat="1" applyFont="1" applyFill="1"/>
    <xf numFmtId="165" fontId="2" fillId="2" borderId="0" xfId="0" applyNumberFormat="1" applyFont="1" applyFill="1" applyAlignment="1">
      <alignment horizontal="center" vertical="center" textRotation="255"/>
    </xf>
    <xf numFmtId="165" fontId="0" fillId="2" borderId="7" xfId="0" applyNumberFormat="1" applyFill="1" applyBorder="1"/>
    <xf numFmtId="165" fontId="0" fillId="11" borderId="0" xfId="0" applyNumberFormat="1" applyFill="1"/>
    <xf numFmtId="165" fontId="0" fillId="11" borderId="0" xfId="1" applyNumberFormat="1" applyFont="1" applyFill="1" applyBorder="1"/>
    <xf numFmtId="165" fontId="6" fillId="13" borderId="0" xfId="0" applyNumberFormat="1" applyFont="1" applyFill="1"/>
    <xf numFmtId="165" fontId="6" fillId="13" borderId="0" xfId="1" applyNumberFormat="1" applyFont="1" applyFill="1"/>
    <xf numFmtId="165" fontId="6" fillId="2" borderId="0" xfId="0" applyNumberFormat="1" applyFont="1" applyFill="1"/>
    <xf numFmtId="165" fontId="0" fillId="4" borderId="1" xfId="1" applyNumberFormat="1" applyFont="1" applyFill="1" applyBorder="1"/>
    <xf numFmtId="165" fontId="0" fillId="4" borderId="2" xfId="1" applyNumberFormat="1" applyFont="1" applyFill="1" applyBorder="1"/>
    <xf numFmtId="165" fontId="0" fillId="4" borderId="3" xfId="1" applyNumberFormat="1" applyFont="1" applyFill="1" applyBorder="1"/>
    <xf numFmtId="165" fontId="0" fillId="4" borderId="4" xfId="1" applyNumberFormat="1" applyFont="1" applyFill="1" applyBorder="1"/>
    <xf numFmtId="165" fontId="0" fillId="4" borderId="5" xfId="1" applyNumberFormat="1" applyFont="1" applyFill="1" applyBorder="1"/>
    <xf numFmtId="165" fontId="0" fillId="4" borderId="6" xfId="1" applyNumberFormat="1" applyFont="1" applyFill="1" applyBorder="1"/>
    <xf numFmtId="165" fontId="2" fillId="2" borderId="0" xfId="0" applyNumberFormat="1" applyFont="1" applyFill="1"/>
    <xf numFmtId="165" fontId="0" fillId="0" borderId="0" xfId="0" applyNumberFormat="1" applyAlignment="1">
      <alignment horizontal="center"/>
    </xf>
    <xf numFmtId="165" fontId="0" fillId="14" borderId="7" xfId="1" applyNumberFormat="1" applyFont="1" applyFill="1" applyBorder="1"/>
    <xf numFmtId="165" fontId="0" fillId="16" borderId="0" xfId="1" applyNumberFormat="1" applyFont="1" applyFill="1" applyBorder="1"/>
    <xf numFmtId="165" fontId="0" fillId="6" borderId="0" xfId="1" applyNumberFormat="1" applyFont="1" applyFill="1" applyBorder="1"/>
    <xf numFmtId="165" fontId="0" fillId="17" borderId="0" xfId="0" applyNumberFormat="1" applyFill="1"/>
    <xf numFmtId="166" fontId="0" fillId="0" borderId="0" xfId="0" applyNumberFormat="1"/>
    <xf numFmtId="0" fontId="0" fillId="0" borderId="0" xfId="0" applyAlignment="1">
      <alignment horizontal="right"/>
    </xf>
    <xf numFmtId="0" fontId="2" fillId="20" borderId="5" xfId="0" applyFont="1" applyFill="1" applyBorder="1"/>
    <xf numFmtId="0" fontId="2" fillId="20" borderId="5" xfId="0" applyFont="1" applyFill="1" applyBorder="1" applyAlignment="1">
      <alignment horizontal="right"/>
    </xf>
    <xf numFmtId="0" fontId="0" fillId="20" borderId="0" xfId="0" applyFill="1"/>
    <xf numFmtId="0" fontId="0" fillId="20" borderId="0" xfId="0" applyFill="1" applyAlignment="1">
      <alignment horizontal="right"/>
    </xf>
    <xf numFmtId="2" fontId="0" fillId="20" borderId="0" xfId="0" applyNumberFormat="1" applyFill="1"/>
    <xf numFmtId="0" fontId="0" fillId="20" borderId="5" xfId="0" applyFill="1" applyBorder="1"/>
    <xf numFmtId="0" fontId="0" fillId="20" borderId="5" xfId="0" applyFill="1" applyBorder="1" applyAlignment="1">
      <alignment horizontal="right"/>
    </xf>
    <xf numFmtId="2" fontId="0" fillId="20" borderId="5" xfId="0" applyNumberFormat="1" applyFill="1" applyBorder="1"/>
    <xf numFmtId="0" fontId="2" fillId="20" borderId="0" xfId="0" applyFont="1" applyFill="1" applyBorder="1"/>
    <xf numFmtId="0" fontId="2" fillId="20" borderId="0" xfId="0" applyFont="1" applyFill="1"/>
    <xf numFmtId="0" fontId="2" fillId="20" borderId="0" xfId="0" applyFont="1" applyFill="1" applyAlignment="1">
      <alignment horizontal="right"/>
    </xf>
    <xf numFmtId="2" fontId="2" fillId="20" borderId="0" xfId="0" applyNumberFormat="1" applyFont="1" applyFill="1"/>
    <xf numFmtId="0" fontId="0" fillId="20" borderId="0" xfId="0" applyFont="1" applyFill="1" applyBorder="1"/>
    <xf numFmtId="0" fontId="0" fillId="20" borderId="5" xfId="0" applyFont="1" applyFill="1" applyBorder="1"/>
    <xf numFmtId="0" fontId="2" fillId="21" borderId="5" xfId="0" applyFont="1" applyFill="1" applyBorder="1"/>
    <xf numFmtId="0" fontId="2" fillId="21" borderId="5" xfId="0" applyFont="1" applyFill="1" applyBorder="1" applyAlignment="1">
      <alignment horizontal="right"/>
    </xf>
    <xf numFmtId="0" fontId="0" fillId="21" borderId="0" xfId="0" applyFill="1"/>
    <xf numFmtId="0" fontId="0" fillId="21" borderId="0" xfId="0" applyFill="1" applyAlignment="1">
      <alignment horizontal="right"/>
    </xf>
    <xf numFmtId="2" fontId="0" fillId="21" borderId="0" xfId="0" applyNumberFormat="1" applyFill="1"/>
    <xf numFmtId="0" fontId="0" fillId="21" borderId="5" xfId="0" applyFill="1" applyBorder="1"/>
    <xf numFmtId="0" fontId="0" fillId="21" borderId="5" xfId="0" applyFill="1" applyBorder="1" applyAlignment="1">
      <alignment horizontal="right"/>
    </xf>
    <xf numFmtId="2" fontId="0" fillId="21" borderId="5" xfId="0" applyNumberFormat="1" applyFill="1" applyBorder="1"/>
    <xf numFmtId="0" fontId="2" fillId="21" borderId="0" xfId="0" applyFont="1" applyFill="1" applyBorder="1"/>
    <xf numFmtId="0" fontId="2" fillId="21" borderId="0" xfId="0" applyFont="1" applyFill="1"/>
    <xf numFmtId="0" fontId="2" fillId="21" borderId="0" xfId="0" applyFont="1" applyFill="1" applyAlignment="1">
      <alignment horizontal="right"/>
    </xf>
    <xf numFmtId="2" fontId="2" fillId="21" borderId="0" xfId="0" applyNumberFormat="1" applyFont="1" applyFill="1" applyBorder="1"/>
    <xf numFmtId="0" fontId="2" fillId="20" borderId="0" xfId="0" applyFont="1" applyFill="1" applyBorder="1" applyAlignment="1">
      <alignment horizontal="right"/>
    </xf>
    <xf numFmtId="2" fontId="0" fillId="20" borderId="0" xfId="0" applyNumberFormat="1" applyFill="1" applyBorder="1"/>
    <xf numFmtId="2" fontId="2" fillId="21" borderId="8" xfId="0" applyNumberFormat="1" applyFont="1" applyFill="1" applyBorder="1"/>
    <xf numFmtId="0" fontId="0" fillId="22" borderId="0" xfId="0" applyFill="1"/>
    <xf numFmtId="0" fontId="0" fillId="22" borderId="5" xfId="0" applyFill="1" applyBorder="1"/>
    <xf numFmtId="0" fontId="2" fillId="22" borderId="5" xfId="0" applyFont="1" applyFill="1" applyBorder="1" applyAlignment="1">
      <alignment horizontal="right"/>
    </xf>
    <xf numFmtId="0" fontId="2" fillId="22" borderId="0" xfId="0" applyFont="1" applyFill="1"/>
    <xf numFmtId="0" fontId="2" fillId="22" borderId="0" xfId="0" applyFont="1" applyFill="1" applyAlignment="1">
      <alignment horizontal="right"/>
    </xf>
    <xf numFmtId="0" fontId="2" fillId="22" borderId="0" xfId="0" applyFont="1" applyFill="1" applyAlignment="1">
      <alignment horizontal="left"/>
    </xf>
    <xf numFmtId="2" fontId="2" fillId="22" borderId="9" xfId="0" applyNumberFormat="1" applyFont="1" applyFill="1" applyBorder="1"/>
    <xf numFmtId="0" fontId="10" fillId="6" borderId="0" xfId="2" applyFont="1" applyFill="1" applyAlignment="1">
      <alignment horizontal="center" vertical="center"/>
    </xf>
    <xf numFmtId="0" fontId="4" fillId="2" borderId="0" xfId="2" applyFill="1" applyAlignment="1">
      <alignment horizontal="center" vertical="center" wrapText="1"/>
    </xf>
    <xf numFmtId="165" fontId="2" fillId="7" borderId="0" xfId="0" applyNumberFormat="1" applyFont="1" applyFill="1" applyAlignment="1">
      <alignment horizontal="center" vertical="center" textRotation="255"/>
    </xf>
    <xf numFmtId="0" fontId="12" fillId="6" borderId="0" xfId="2" applyFont="1" applyFill="1" applyAlignment="1">
      <alignment horizontal="right" vertical="center"/>
    </xf>
    <xf numFmtId="0" fontId="12" fillId="6" borderId="0" xfId="2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165" fontId="0" fillId="0" borderId="0" xfId="0" applyNumberFormat="1" applyAlignment="1">
      <alignment horizontal="center"/>
    </xf>
  </cellXfs>
  <cellStyles count="12">
    <cellStyle name="Besuchter Hyperlink" xfId="3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Link" xfId="2" builtinId="8"/>
    <cellStyle name="Standard" xfId="0" builtinId="0"/>
    <cellStyle name="Währung" xfId="1" builtinId="4"/>
  </cellStyles>
  <dxfs count="2">
    <dxf>
      <font>
        <color rgb="FF9C0006"/>
      </font>
    </dxf>
    <dxf>
      <font>
        <color theme="6" tint="-0.249977111117893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Aktueller Budget-Stand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6825720354437999E-2"/>
          <c:y val="0.18572377819861099"/>
          <c:w val="0.97241535433070903"/>
          <c:h val="0.702377233966085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'Geschäftsbudget im Detail'!$A$13</c:f>
              <c:strCache>
                <c:ptCount val="1"/>
                <c:pt idx="0">
                  <c:v>Einnahmen insgesamt</c:v>
                </c:pt>
              </c:strCache>
            </c:strRef>
          </c:tx>
          <c:spPr>
            <a:noFill/>
            <a:ln w="28575" cmpd="sng">
              <a:solidFill>
                <a:schemeClr val="accent2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'Geschäftsbudget im Detail'!$C$13</c:f>
              <c:numCache>
                <c:formatCode>#,##0.00\ [$€-407]</c:formatCode>
                <c:ptCount val="1"/>
                <c:pt idx="0">
                  <c:v>7020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E-4F5D-A41B-A9B7F5F0D3EE}"/>
            </c:ext>
          </c:extLst>
        </c:ser>
        <c:ser>
          <c:idx val="1"/>
          <c:order val="1"/>
          <c:tx>
            <c:strRef>
              <c:f>'Geschäftsbudget im Detail'!$A$14</c:f>
              <c:strCache>
                <c:ptCount val="1"/>
                <c:pt idx="0">
                  <c:v>Ausgaben insgesamt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'Geschäftsbudget im Detail'!$C$14</c:f>
              <c:numCache>
                <c:formatCode>#,##0.00\ [$€-407]</c:formatCode>
                <c:ptCount val="1"/>
                <c:pt idx="0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E-4F5D-A41B-A9B7F5F0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783936"/>
        <c:axId val="143784496"/>
      </c:barChart>
      <c:catAx>
        <c:axId val="143783936"/>
        <c:scaling>
          <c:orientation val="minMax"/>
        </c:scaling>
        <c:delete val="1"/>
        <c:axPos val="l"/>
        <c:majorTickMark val="out"/>
        <c:minorTickMark val="none"/>
        <c:tickLblPos val="nextTo"/>
        <c:crossAx val="143784496"/>
        <c:crosses val="autoZero"/>
        <c:auto val="1"/>
        <c:lblAlgn val="ctr"/>
        <c:lblOffset val="100"/>
        <c:noMultiLvlLbl val="0"/>
      </c:catAx>
      <c:valAx>
        <c:axId val="143784496"/>
        <c:scaling>
          <c:orientation val="minMax"/>
        </c:scaling>
        <c:delete val="1"/>
        <c:axPos val="b"/>
        <c:numFmt formatCode="#,##0.00\ [$€-407]" sourceLinked="1"/>
        <c:majorTickMark val="out"/>
        <c:minorTickMark val="none"/>
        <c:tickLblPos val="nextTo"/>
        <c:crossAx val="143783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Aktueller</a:t>
            </a:r>
            <a:r>
              <a:rPr lang="en-US" baseline="0"/>
              <a:t> </a:t>
            </a:r>
            <a:r>
              <a:rPr lang="en-US"/>
              <a:t>Budget-Stand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6825720354437999E-2"/>
          <c:y val="0.18572377819861099"/>
          <c:w val="0.97241535433070903"/>
          <c:h val="0.702377233966085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'Budget Lohn-Material-Fixkosten'!$A$13</c:f>
              <c:strCache>
                <c:ptCount val="1"/>
              </c:strCache>
            </c:strRef>
          </c:tx>
          <c:spPr>
            <a:noFill/>
            <a:ln w="28575" cmpd="sng">
              <a:solidFill>
                <a:schemeClr val="accent2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'Budget Lohn-Material-Fixkosten'!$G$13</c:f>
              <c:numCache>
                <c:formatCode>#,##0.00\ [$€-407]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0-4A3E-8F4C-682D3F898EE5}"/>
            </c:ext>
          </c:extLst>
        </c:ser>
        <c:ser>
          <c:idx val="1"/>
          <c:order val="1"/>
          <c:tx>
            <c:strRef>
              <c:f>'Budget Lohn-Material-Fixkosten'!$A$13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'Budget Lohn-Material-Fixkosten'!$H$13</c:f>
              <c:numCache>
                <c:formatCode>#,##0.00\ [$€-407]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0-4A3E-8F4C-682D3F89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909728"/>
        <c:axId val="143910288"/>
      </c:barChart>
      <c:catAx>
        <c:axId val="143909728"/>
        <c:scaling>
          <c:orientation val="minMax"/>
        </c:scaling>
        <c:delete val="1"/>
        <c:axPos val="l"/>
        <c:majorTickMark val="out"/>
        <c:minorTickMark val="none"/>
        <c:tickLblPos val="nextTo"/>
        <c:crossAx val="143910288"/>
        <c:crosses val="autoZero"/>
        <c:auto val="1"/>
        <c:lblAlgn val="ctr"/>
        <c:lblOffset val="100"/>
        <c:noMultiLvlLbl val="0"/>
      </c:catAx>
      <c:valAx>
        <c:axId val="143910288"/>
        <c:scaling>
          <c:orientation val="minMax"/>
        </c:scaling>
        <c:delete val="1"/>
        <c:axPos val="b"/>
        <c:numFmt formatCode="#,##0.00\ [$€-407]" sourceLinked="1"/>
        <c:majorTickMark val="out"/>
        <c:minorTickMark val="none"/>
        <c:tickLblPos val="nextTo"/>
        <c:crossAx val="143909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smartsheet.com/try-it?ss_lc=de_DE&amp;trp=47021&amp;lx=MMDitStg7l2MQ7CMXpvmK12F3tjZfBYMXSEruozjq1E&amp;utm_language=DE&amp;utm_source=integrated+content&amp;utm_campaign=top+excel+budget+templates&amp;utm_medium=academic+club+budget+excel+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smartsheet.com/try-it?ss_lc=de_DE&amp;trp=47021&amp;lx=MMDitStg7l2MQ7CMXpvmK12F3tjZfBYMXSEruozjq1E&amp;utm_language=DE&amp;utm_source=integrated+content&amp;utm_campaign=top+excel+budget+templates&amp;utm_medium=academic+club+budget+excel+template" TargetMode="Externa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</xdr:row>
      <xdr:rowOff>57150</xdr:rowOff>
    </xdr:from>
    <xdr:to>
      <xdr:col>3</xdr:col>
      <xdr:colOff>939800</xdr:colOff>
      <xdr:row>10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313152</xdr:colOff>
      <xdr:row>0</xdr:row>
      <xdr:rowOff>121921</xdr:rowOff>
    </xdr:from>
    <xdr:to>
      <xdr:col>5</xdr:col>
      <xdr:colOff>78740</xdr:colOff>
      <xdr:row>0</xdr:row>
      <xdr:rowOff>525781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4312" y="121921"/>
          <a:ext cx="1848388" cy="4038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1876425</xdr:colOff>
      <xdr:row>2</xdr:row>
      <xdr:rowOff>200024</xdr:rowOff>
    </xdr:from>
    <xdr:to>
      <xdr:col>7</xdr:col>
      <xdr:colOff>339725</xdr:colOff>
      <xdr:row>11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66675</xdr:colOff>
      <xdr:row>0</xdr:row>
      <xdr:rowOff>47625</xdr:rowOff>
    </xdr:from>
    <xdr:to>
      <xdr:col>8</xdr:col>
      <xdr:colOff>822325</xdr:colOff>
      <xdr:row>0</xdr:row>
      <xdr:rowOff>506587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47625"/>
          <a:ext cx="2108200" cy="45896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smartsheet.com/try-it?ss_lc=de_DE&amp;trp=47021&amp;lx=MMDitStg7l2MQ7CMXpvmK12F3tjZfBYMXSEruozjq1E&amp;utm_language=DE&amp;utm_source=integrated+content&amp;utm_campaign=top+excel+budget+templates&amp;utm_medium=academic+club+budget+excel+template" TargetMode="External"/><Relationship Id="rId1" Type="http://schemas.openxmlformats.org/officeDocument/2006/relationships/hyperlink" Target="https://www.smartsheet.com/try-it?ss_lc=de_DE&amp;trp=47021&amp;lx=MMDitStg7l2MQ7CMXpvmK12F3tjZfBYMXSEruozjq1E&amp;utm_language=DE&amp;utm_source=integrated+content&amp;utm_campaign=top+excel+budget+templates&amp;utm_medium=academic+club+budget+excel+templat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ss_lc=de_DE&amp;trp=47021&amp;lx=MMDitStg7l2MQ7CMXpvmK12F3tjZfBYMXSEruozjq1E&amp;utm_language=DE&amp;utm_source=integrated+content&amp;utm_campaign=top+excel+budget+templates&amp;utm_medium=academic+club+budget+excel+template" TargetMode="External"/><Relationship Id="rId3" Type="http://schemas.openxmlformats.org/officeDocument/2006/relationships/hyperlink" Target="https://www.smartsheet.com/try-it?trp=8526&amp;lpv=excelbottom" TargetMode="External"/><Relationship Id="rId7" Type="http://schemas.openxmlformats.org/officeDocument/2006/relationships/hyperlink" Target="https://www.smartsheet.com/try-it?ss_lc=de_DE&amp;trp=47021&amp;lx=MMDitStg7l2MQ7CMXpvmK12F3tjZfBYMXSEruozjq1E&amp;utm_language=DE&amp;utm_source=integrated+content&amp;utm_campaign=top+excel+budget+templates&amp;utm_medium=academic+club+budget+excel+template" TargetMode="External"/><Relationship Id="rId2" Type="http://schemas.openxmlformats.org/officeDocument/2006/relationships/hyperlink" Target="https://www.smartsheet.com/try-it?trp=8526&amp;lpv=excelbottom" TargetMode="External"/><Relationship Id="rId1" Type="http://schemas.openxmlformats.org/officeDocument/2006/relationships/hyperlink" Target="https://www.smartsheet.com/try-it?trp=8526&amp;lpv=excelbottom" TargetMode="External"/><Relationship Id="rId6" Type="http://schemas.openxmlformats.org/officeDocument/2006/relationships/hyperlink" Target="https://www.smartsheet.com/try-it?trp=8526&amp;lpv=excelbottom" TargetMode="External"/><Relationship Id="rId5" Type="http://schemas.openxmlformats.org/officeDocument/2006/relationships/hyperlink" Target="https://www.smartsheet.com/try-it?trp=8526&amp;lpv=excelbottom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smartsheet.com/try-it?trp=8526&amp;lpv=excelbottom" TargetMode="External"/><Relationship Id="rId9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opLeftCell="A31" workbookViewId="0">
      <selection activeCell="A76" sqref="A76:E79"/>
    </sheetView>
  </sheetViews>
  <sheetFormatPr baseColWidth="10" defaultColWidth="11.08203125" defaultRowHeight="15.5" x14ac:dyDescent="0.35"/>
  <cols>
    <col min="1" max="1" width="39.08203125" customWidth="1"/>
    <col min="2" max="2" width="14.83203125" customWidth="1"/>
    <col min="3" max="3" width="17.83203125" customWidth="1"/>
    <col min="4" max="4" width="17.08203125" customWidth="1"/>
    <col min="5" max="5" width="10.08203125" customWidth="1"/>
  </cols>
  <sheetData>
    <row r="1" spans="1:7" ht="42" customHeight="1" x14ac:dyDescent="0.35">
      <c r="A1" s="5" t="s">
        <v>6</v>
      </c>
      <c r="B1" s="85" t="s">
        <v>5</v>
      </c>
      <c r="C1" s="85"/>
      <c r="D1" s="7"/>
      <c r="E1" s="1"/>
      <c r="F1" s="1"/>
      <c r="G1" s="1"/>
    </row>
    <row r="2" spans="1:7" ht="42" customHeight="1" x14ac:dyDescent="0.35">
      <c r="A2" s="5"/>
      <c r="B2" s="5"/>
      <c r="C2" s="1"/>
      <c r="D2" s="1"/>
      <c r="E2" s="1"/>
      <c r="F2" s="1"/>
      <c r="G2" s="1"/>
    </row>
    <row r="3" spans="1:7" x14ac:dyDescent="0.35">
      <c r="A3" s="1"/>
      <c r="B3" s="1"/>
      <c r="C3" s="1"/>
      <c r="D3" s="1"/>
      <c r="E3" s="1"/>
      <c r="F3" s="1"/>
      <c r="G3" s="1"/>
    </row>
    <row r="4" spans="1:7" x14ac:dyDescent="0.35">
      <c r="A4" s="1"/>
      <c r="B4" s="1"/>
      <c r="C4" s="1"/>
      <c r="D4" s="1"/>
      <c r="E4" s="1"/>
      <c r="F4" s="1"/>
      <c r="G4" s="1"/>
    </row>
    <row r="5" spans="1:7" x14ac:dyDescent="0.35">
      <c r="A5" s="14"/>
      <c r="B5" s="14"/>
      <c r="C5" s="14"/>
      <c r="D5" s="14"/>
      <c r="E5" s="14"/>
      <c r="F5" s="1"/>
      <c r="G5" s="1"/>
    </row>
    <row r="6" spans="1:7" x14ac:dyDescent="0.35">
      <c r="A6" s="14"/>
      <c r="B6" s="14"/>
      <c r="C6" s="14"/>
      <c r="D6" s="14"/>
      <c r="E6" s="14"/>
      <c r="F6" s="1"/>
      <c r="G6" s="1"/>
    </row>
    <row r="7" spans="1:7" x14ac:dyDescent="0.35">
      <c r="A7" s="14"/>
      <c r="B7" s="14"/>
      <c r="C7" s="14"/>
      <c r="D7" s="14"/>
      <c r="E7" s="14"/>
      <c r="F7" s="1"/>
      <c r="G7" s="1"/>
    </row>
    <row r="8" spans="1:7" x14ac:dyDescent="0.35">
      <c r="A8" s="14"/>
      <c r="B8" s="14"/>
      <c r="C8" s="14"/>
      <c r="D8" s="14"/>
      <c r="E8" s="14"/>
      <c r="F8" s="1"/>
      <c r="G8" s="1"/>
    </row>
    <row r="9" spans="1:7" x14ac:dyDescent="0.35">
      <c r="A9" s="14"/>
      <c r="B9" s="14"/>
      <c r="C9" s="14"/>
      <c r="D9" s="14"/>
      <c r="E9" s="14"/>
      <c r="F9" s="1"/>
      <c r="G9" s="1"/>
    </row>
    <row r="10" spans="1:7" x14ac:dyDescent="0.35">
      <c r="A10" s="14"/>
      <c r="B10" s="14"/>
      <c r="C10" s="14"/>
      <c r="D10" s="14"/>
      <c r="E10" s="14"/>
      <c r="F10" s="1"/>
      <c r="G10" s="1"/>
    </row>
    <row r="11" spans="1:7" x14ac:dyDescent="0.35">
      <c r="A11" s="14"/>
      <c r="B11" s="14"/>
      <c r="C11" s="14"/>
      <c r="D11" s="14"/>
      <c r="E11" s="14"/>
      <c r="F11" s="1"/>
      <c r="G11" s="1"/>
    </row>
    <row r="12" spans="1:7" ht="18.5" x14ac:dyDescent="0.35">
      <c r="A12" s="14" t="s">
        <v>7</v>
      </c>
      <c r="B12" s="13" t="s">
        <v>0</v>
      </c>
      <c r="C12" s="13" t="s">
        <v>10</v>
      </c>
      <c r="D12" s="10" t="s">
        <v>11</v>
      </c>
      <c r="E12" s="14"/>
      <c r="F12" s="1"/>
      <c r="G12" s="1"/>
    </row>
    <row r="13" spans="1:7" x14ac:dyDescent="0.35">
      <c r="A13" s="9" t="s">
        <v>8</v>
      </c>
      <c r="B13" s="34">
        <f>B29</f>
        <v>7270</v>
      </c>
      <c r="C13" s="35">
        <f>C29</f>
        <v>7020</v>
      </c>
      <c r="D13" s="36">
        <f>B13-C13</f>
        <v>250</v>
      </c>
      <c r="E13" s="14"/>
      <c r="F13" s="1"/>
      <c r="G13" s="1"/>
    </row>
    <row r="14" spans="1:7" x14ac:dyDescent="0.35">
      <c r="A14" s="9" t="s">
        <v>9</v>
      </c>
      <c r="B14" s="37">
        <f>SUM(B45,B50,B55,B61+B66,B72)</f>
        <v>2423</v>
      </c>
      <c r="C14" s="38">
        <f>SUM(C45,C50,C55,C61+C66,C72)</f>
        <v>2250</v>
      </c>
      <c r="D14" s="39">
        <f>B14-C14</f>
        <v>173</v>
      </c>
      <c r="E14" s="14"/>
      <c r="F14" s="1"/>
      <c r="G14" s="1"/>
    </row>
    <row r="15" spans="1:7" x14ac:dyDescent="0.35">
      <c r="A15" s="14"/>
      <c r="B15" s="14"/>
      <c r="C15" s="14"/>
      <c r="D15" s="14"/>
      <c r="E15" s="14"/>
      <c r="F15" s="1"/>
      <c r="G15" s="1"/>
    </row>
    <row r="16" spans="1:7" x14ac:dyDescent="0.35">
      <c r="A16" s="1"/>
      <c r="B16" s="1"/>
      <c r="C16" s="1"/>
      <c r="D16" s="1"/>
      <c r="E16" s="1"/>
      <c r="F16" s="1"/>
      <c r="G16" s="1"/>
    </row>
    <row r="17" spans="1:7" x14ac:dyDescent="0.35">
      <c r="A17" s="1"/>
      <c r="B17" s="1"/>
      <c r="C17" s="1"/>
      <c r="D17" s="1"/>
      <c r="F17" s="1"/>
      <c r="G17" s="1"/>
    </row>
    <row r="18" spans="1:7" ht="18.5" x14ac:dyDescent="0.35">
      <c r="A18" s="8"/>
      <c r="B18" s="13" t="s">
        <v>0</v>
      </c>
      <c r="C18" s="13" t="s">
        <v>10</v>
      </c>
      <c r="D18" s="10" t="s">
        <v>11</v>
      </c>
      <c r="E18" s="14"/>
      <c r="F18" s="14"/>
      <c r="G18" s="1"/>
    </row>
    <row r="19" spans="1:7" ht="18.5" x14ac:dyDescent="0.35">
      <c r="A19" s="15" t="s">
        <v>12</v>
      </c>
      <c r="B19" s="15"/>
      <c r="C19" s="15"/>
      <c r="D19" s="15"/>
      <c r="E19" s="16"/>
      <c r="F19" s="14"/>
      <c r="G19" s="1"/>
    </row>
    <row r="20" spans="1:7" x14ac:dyDescent="0.35">
      <c r="A20" s="17" t="s">
        <v>13</v>
      </c>
      <c r="B20" s="18"/>
      <c r="C20" s="18"/>
      <c r="D20" s="18"/>
      <c r="E20" s="86"/>
      <c r="F20" s="14"/>
      <c r="G20" s="1"/>
    </row>
    <row r="21" spans="1:7" x14ac:dyDescent="0.35">
      <c r="A21" s="11" t="s">
        <v>14</v>
      </c>
      <c r="B21" s="19">
        <v>6000</v>
      </c>
      <c r="C21" s="19">
        <v>6000</v>
      </c>
      <c r="D21" s="18">
        <f>C21-B21</f>
        <v>0</v>
      </c>
      <c r="E21" s="86"/>
      <c r="F21" s="14"/>
      <c r="G21" s="1"/>
    </row>
    <row r="22" spans="1:7" x14ac:dyDescent="0.35">
      <c r="A22" s="11" t="s">
        <v>15</v>
      </c>
      <c r="B22" s="19">
        <v>200</v>
      </c>
      <c r="C22" s="19">
        <v>150</v>
      </c>
      <c r="D22" s="18">
        <f t="shared" ref="D22:D27" si="0">C22-B22</f>
        <v>-50</v>
      </c>
      <c r="E22" s="86"/>
      <c r="F22" s="14"/>
      <c r="G22" s="1"/>
    </row>
    <row r="23" spans="1:7" x14ac:dyDescent="0.35">
      <c r="A23" s="11" t="s">
        <v>16</v>
      </c>
      <c r="B23" s="19">
        <v>100</v>
      </c>
      <c r="C23" s="19">
        <v>100</v>
      </c>
      <c r="D23" s="18">
        <f t="shared" si="0"/>
        <v>0</v>
      </c>
      <c r="E23" s="86"/>
      <c r="F23" s="14"/>
      <c r="G23" s="1"/>
    </row>
    <row r="24" spans="1:7" x14ac:dyDescent="0.35">
      <c r="A24" s="11" t="s">
        <v>17</v>
      </c>
      <c r="B24" s="19">
        <v>55</v>
      </c>
      <c r="C24" s="19">
        <v>20</v>
      </c>
      <c r="D24" s="18">
        <f t="shared" si="0"/>
        <v>-35</v>
      </c>
      <c r="E24" s="86"/>
      <c r="F24" s="14"/>
      <c r="G24" s="1"/>
    </row>
    <row r="25" spans="1:7" x14ac:dyDescent="0.35">
      <c r="A25" s="11" t="s">
        <v>18</v>
      </c>
      <c r="B25" s="19">
        <v>500</v>
      </c>
      <c r="C25" s="19">
        <v>500</v>
      </c>
      <c r="D25" s="18">
        <f t="shared" si="0"/>
        <v>0</v>
      </c>
      <c r="E25" s="86"/>
      <c r="F25" s="14"/>
      <c r="G25" s="1"/>
    </row>
    <row r="26" spans="1:7" x14ac:dyDescent="0.35">
      <c r="A26" s="11" t="s">
        <v>19</v>
      </c>
      <c r="B26" s="19">
        <v>300</v>
      </c>
      <c r="C26" s="19">
        <v>200</v>
      </c>
      <c r="D26" s="18">
        <f t="shared" si="0"/>
        <v>-100</v>
      </c>
      <c r="E26" s="86"/>
      <c r="F26" s="14"/>
      <c r="G26" s="1"/>
    </row>
    <row r="27" spans="1:7" x14ac:dyDescent="0.35">
      <c r="A27" s="11" t="s">
        <v>20</v>
      </c>
      <c r="B27" s="19">
        <v>115</v>
      </c>
      <c r="C27" s="19">
        <v>50</v>
      </c>
      <c r="D27" s="18">
        <f t="shared" si="0"/>
        <v>-65</v>
      </c>
      <c r="E27" s="86"/>
      <c r="F27" s="14"/>
      <c r="G27" s="1"/>
    </row>
    <row r="28" spans="1:7" x14ac:dyDescent="0.35">
      <c r="A28" s="18"/>
      <c r="B28" s="18"/>
      <c r="C28" s="18"/>
      <c r="D28" s="18"/>
      <c r="E28" s="86"/>
      <c r="F28" s="14"/>
      <c r="G28" s="1"/>
    </row>
    <row r="29" spans="1:7" ht="18.5" x14ac:dyDescent="0.45">
      <c r="A29" s="20" t="s">
        <v>21</v>
      </c>
      <c r="B29" s="21">
        <f>SUM(B21:B27)</f>
        <v>7270</v>
      </c>
      <c r="C29" s="21">
        <f>SUM(C21:C27)</f>
        <v>7020</v>
      </c>
      <c r="D29" s="20"/>
      <c r="E29" s="14"/>
      <c r="F29" s="14"/>
      <c r="G29" s="1"/>
    </row>
    <row r="30" spans="1:7" x14ac:dyDescent="0.35">
      <c r="A30" s="8"/>
      <c r="B30" s="8"/>
      <c r="C30" s="8"/>
      <c r="D30" s="8"/>
      <c r="E30" s="14"/>
      <c r="F30" s="14"/>
      <c r="G30" s="1"/>
    </row>
    <row r="31" spans="1:7" ht="18.5" x14ac:dyDescent="0.35">
      <c r="A31" s="22" t="s">
        <v>22</v>
      </c>
      <c r="B31" s="22"/>
      <c r="C31" s="22"/>
      <c r="D31" s="22"/>
      <c r="E31" s="8"/>
      <c r="F31" s="14"/>
      <c r="G31" s="1"/>
    </row>
    <row r="32" spans="1:7" x14ac:dyDescent="0.35">
      <c r="A32" s="23" t="s">
        <v>23</v>
      </c>
      <c r="B32" s="24"/>
      <c r="C32" s="24"/>
      <c r="D32" s="24"/>
      <c r="E32" s="86"/>
      <c r="F32" s="14"/>
      <c r="G32" s="1"/>
    </row>
    <row r="33" spans="1:7" x14ac:dyDescent="0.35">
      <c r="A33" s="12" t="s">
        <v>24</v>
      </c>
      <c r="B33" s="19">
        <v>2250</v>
      </c>
      <c r="C33" s="19">
        <v>2250</v>
      </c>
      <c r="D33" s="24">
        <f>C33-B33</f>
        <v>0</v>
      </c>
      <c r="E33" s="86"/>
      <c r="F33" s="14"/>
      <c r="G33" s="1"/>
    </row>
    <row r="34" spans="1:7" x14ac:dyDescent="0.35">
      <c r="A34" s="12" t="s">
        <v>25</v>
      </c>
      <c r="B34" s="19">
        <v>25</v>
      </c>
      <c r="C34" s="19"/>
      <c r="D34" s="24">
        <f t="shared" ref="D34:D43" si="1">C34-B34</f>
        <v>-25</v>
      </c>
      <c r="E34" s="86"/>
      <c r="F34" s="14"/>
      <c r="G34" s="1"/>
    </row>
    <row r="35" spans="1:7" x14ac:dyDescent="0.35">
      <c r="A35" s="12" t="s">
        <v>26</v>
      </c>
      <c r="B35" s="19">
        <v>40</v>
      </c>
      <c r="C35" s="19"/>
      <c r="D35" s="24">
        <f t="shared" si="1"/>
        <v>-40</v>
      </c>
      <c r="E35" s="86"/>
      <c r="F35" s="14"/>
      <c r="G35" s="1"/>
    </row>
    <row r="36" spans="1:7" x14ac:dyDescent="0.35">
      <c r="A36" s="12" t="s">
        <v>27</v>
      </c>
      <c r="B36" s="19">
        <v>44</v>
      </c>
      <c r="C36" s="19"/>
      <c r="D36" s="24">
        <f t="shared" si="1"/>
        <v>-44</v>
      </c>
      <c r="E36" s="86"/>
      <c r="F36" s="14"/>
      <c r="G36" s="1"/>
    </row>
    <row r="37" spans="1:7" x14ac:dyDescent="0.35">
      <c r="A37" s="12" t="s">
        <v>28</v>
      </c>
      <c r="B37" s="19">
        <v>20</v>
      </c>
      <c r="C37" s="19"/>
      <c r="D37" s="24">
        <f t="shared" si="1"/>
        <v>-20</v>
      </c>
      <c r="E37" s="86"/>
      <c r="F37" s="14"/>
      <c r="G37" s="1"/>
    </row>
    <row r="38" spans="1:7" x14ac:dyDescent="0.35">
      <c r="A38" s="12" t="s">
        <v>29</v>
      </c>
      <c r="B38" s="19">
        <v>15</v>
      </c>
      <c r="C38" s="19"/>
      <c r="D38" s="24">
        <f t="shared" si="1"/>
        <v>-15</v>
      </c>
      <c r="E38" s="86"/>
      <c r="F38" s="14"/>
      <c r="G38" s="1"/>
    </row>
    <row r="39" spans="1:7" x14ac:dyDescent="0.35">
      <c r="A39" s="12" t="s">
        <v>30</v>
      </c>
      <c r="B39" s="19"/>
      <c r="C39" s="19"/>
      <c r="D39" s="24">
        <f t="shared" si="1"/>
        <v>0</v>
      </c>
      <c r="E39" s="86"/>
      <c r="F39" s="14"/>
      <c r="G39" s="1"/>
    </row>
    <row r="40" spans="1:7" x14ac:dyDescent="0.35">
      <c r="A40" s="12" t="s">
        <v>31</v>
      </c>
      <c r="B40" s="19">
        <v>29</v>
      </c>
      <c r="C40" s="19"/>
      <c r="D40" s="24">
        <f t="shared" si="1"/>
        <v>-29</v>
      </c>
      <c r="E40" s="86"/>
      <c r="F40" s="14"/>
      <c r="G40" s="1"/>
    </row>
    <row r="41" spans="1:7" x14ac:dyDescent="0.35">
      <c r="A41" s="12" t="s">
        <v>32</v>
      </c>
      <c r="B41" s="19"/>
      <c r="C41" s="19"/>
      <c r="D41" s="24">
        <f t="shared" si="1"/>
        <v>0</v>
      </c>
      <c r="E41" s="86"/>
      <c r="F41" s="14"/>
      <c r="G41" s="1"/>
    </row>
    <row r="42" spans="1:7" x14ac:dyDescent="0.35">
      <c r="A42" s="12" t="s">
        <v>33</v>
      </c>
      <c r="B42" s="19"/>
      <c r="C42" s="19"/>
      <c r="D42" s="24">
        <f t="shared" si="1"/>
        <v>0</v>
      </c>
      <c r="E42" s="86"/>
      <c r="F42" s="14"/>
      <c r="G42" s="1"/>
    </row>
    <row r="43" spans="1:7" x14ac:dyDescent="0.35">
      <c r="A43" s="12" t="s">
        <v>34</v>
      </c>
      <c r="B43" s="19"/>
      <c r="C43" s="19"/>
      <c r="D43" s="24">
        <f t="shared" si="1"/>
        <v>0</v>
      </c>
      <c r="E43" s="86"/>
      <c r="F43" s="14"/>
      <c r="G43" s="1"/>
    </row>
    <row r="44" spans="1:7" x14ac:dyDescent="0.35">
      <c r="A44" s="12" t="s">
        <v>35</v>
      </c>
      <c r="B44" s="25"/>
      <c r="C44" s="25"/>
      <c r="D44" s="24"/>
      <c r="E44" s="86"/>
      <c r="F44" s="14"/>
      <c r="G44" s="1"/>
    </row>
    <row r="45" spans="1:7" x14ac:dyDescent="0.35">
      <c r="A45" s="24"/>
      <c r="B45" s="26">
        <f>SUM(B33:B44)</f>
        <v>2423</v>
      </c>
      <c r="C45" s="26">
        <f>SUM(C33:C44)</f>
        <v>2250</v>
      </c>
      <c r="D45" s="24"/>
      <c r="E45" s="86"/>
      <c r="F45" s="14"/>
      <c r="G45" s="1"/>
    </row>
    <row r="46" spans="1:7" x14ac:dyDescent="0.35">
      <c r="A46" s="23" t="s">
        <v>42</v>
      </c>
      <c r="B46" s="24"/>
      <c r="C46" s="24"/>
      <c r="D46" s="24"/>
      <c r="E46" s="27"/>
      <c r="F46" s="14"/>
      <c r="G46" s="1"/>
    </row>
    <row r="47" spans="1:7" x14ac:dyDescent="0.35">
      <c r="A47" s="24" t="s">
        <v>36</v>
      </c>
      <c r="B47" s="19"/>
      <c r="C47" s="28"/>
      <c r="D47" s="24">
        <f t="shared" ref="D47:D49" si="2">C47-B47</f>
        <v>0</v>
      </c>
      <c r="E47" s="86"/>
      <c r="F47" s="14"/>
      <c r="G47" s="1"/>
    </row>
    <row r="48" spans="1:7" x14ac:dyDescent="0.35">
      <c r="A48" s="24" t="s">
        <v>37</v>
      </c>
      <c r="B48" s="19"/>
      <c r="C48" s="28"/>
      <c r="D48" s="24">
        <f t="shared" si="2"/>
        <v>0</v>
      </c>
      <c r="E48" s="86"/>
      <c r="F48" s="14"/>
      <c r="G48" s="1"/>
    </row>
    <row r="49" spans="1:7" x14ac:dyDescent="0.35">
      <c r="A49" s="24" t="s">
        <v>43</v>
      </c>
      <c r="B49" s="19"/>
      <c r="C49" s="28"/>
      <c r="D49" s="24">
        <f t="shared" si="2"/>
        <v>0</v>
      </c>
      <c r="E49" s="86"/>
      <c r="F49" s="14"/>
      <c r="G49" s="1"/>
    </row>
    <row r="50" spans="1:7" ht="20.149999999999999" customHeight="1" x14ac:dyDescent="0.35">
      <c r="A50" s="24"/>
      <c r="B50" s="29">
        <f>SUM(B47:B49)</f>
        <v>0</v>
      </c>
      <c r="C50" s="29">
        <f>SUM(C47:C49)</f>
        <v>0</v>
      </c>
      <c r="D50" s="24"/>
      <c r="E50" s="86"/>
      <c r="F50" s="14"/>
      <c r="G50" s="1"/>
    </row>
    <row r="51" spans="1:7" x14ac:dyDescent="0.35">
      <c r="A51" s="23" t="s">
        <v>41</v>
      </c>
      <c r="B51" s="24"/>
      <c r="C51" s="24"/>
      <c r="D51" s="24"/>
      <c r="E51" s="27"/>
      <c r="F51" s="14"/>
      <c r="G51" s="1"/>
    </row>
    <row r="52" spans="1:7" x14ac:dyDescent="0.35">
      <c r="A52" s="24" t="s">
        <v>40</v>
      </c>
      <c r="B52" s="19"/>
      <c r="C52" s="28"/>
      <c r="D52" s="24">
        <f>C52-B52</f>
        <v>0</v>
      </c>
      <c r="E52" s="86"/>
      <c r="F52" s="14"/>
      <c r="G52" s="1"/>
    </row>
    <row r="53" spans="1:7" x14ac:dyDescent="0.35">
      <c r="A53" s="24" t="s">
        <v>39</v>
      </c>
      <c r="B53" s="19"/>
      <c r="C53" s="28"/>
      <c r="D53" s="24">
        <f t="shared" ref="D53:D54" si="3">C53-B53</f>
        <v>0</v>
      </c>
      <c r="E53" s="86"/>
      <c r="F53" s="14"/>
      <c r="G53" s="1"/>
    </row>
    <row r="54" spans="1:7" x14ac:dyDescent="0.35">
      <c r="A54" s="24" t="s">
        <v>38</v>
      </c>
      <c r="B54" s="19"/>
      <c r="C54" s="28"/>
      <c r="D54" s="24">
        <f t="shared" si="3"/>
        <v>0</v>
      </c>
      <c r="E54" s="86"/>
      <c r="F54" s="14"/>
      <c r="G54" s="1"/>
    </row>
    <row r="55" spans="1:7" x14ac:dyDescent="0.35">
      <c r="A55" s="24"/>
      <c r="B55" s="29">
        <f>SUM(B52:B54)</f>
        <v>0</v>
      </c>
      <c r="C55" s="29">
        <f>SUM(C52:C54)</f>
        <v>0</v>
      </c>
      <c r="D55" s="24"/>
      <c r="E55" s="86"/>
      <c r="F55" s="14"/>
      <c r="G55" s="1"/>
    </row>
    <row r="56" spans="1:7" x14ac:dyDescent="0.35">
      <c r="A56" s="23" t="s">
        <v>3</v>
      </c>
      <c r="B56" s="12"/>
      <c r="C56" s="12"/>
      <c r="D56" s="24"/>
      <c r="E56" s="27"/>
      <c r="F56" s="14"/>
      <c r="G56" s="1"/>
    </row>
    <row r="57" spans="1:7" x14ac:dyDescent="0.35">
      <c r="A57" s="24" t="s">
        <v>4</v>
      </c>
      <c r="B57" s="19"/>
      <c r="C57" s="28"/>
      <c r="D57" s="24">
        <f>C57-B57</f>
        <v>0</v>
      </c>
      <c r="E57" s="86"/>
      <c r="F57" s="14"/>
      <c r="G57" s="1"/>
    </row>
    <row r="58" spans="1:7" x14ac:dyDescent="0.35">
      <c r="A58" s="24" t="s">
        <v>45</v>
      </c>
      <c r="B58" s="19"/>
      <c r="C58" s="28"/>
      <c r="D58" s="24">
        <f>C58-B58</f>
        <v>0</v>
      </c>
      <c r="E58" s="86"/>
      <c r="F58" s="14"/>
      <c r="G58" s="1"/>
    </row>
    <row r="59" spans="1:7" x14ac:dyDescent="0.35">
      <c r="A59" s="24" t="s">
        <v>44</v>
      </c>
      <c r="B59" s="19"/>
      <c r="C59" s="28"/>
      <c r="D59" s="24">
        <f>C59-B59</f>
        <v>0</v>
      </c>
      <c r="E59" s="86"/>
      <c r="F59" s="14"/>
      <c r="G59" s="1"/>
    </row>
    <row r="60" spans="1:7" ht="17.149999999999999" customHeight="1" x14ac:dyDescent="0.35">
      <c r="A60" s="24" t="s">
        <v>46</v>
      </c>
      <c r="B60" s="19"/>
      <c r="C60" s="28"/>
      <c r="D60" s="24">
        <f>C60-B60</f>
        <v>0</v>
      </c>
      <c r="E60" s="86"/>
      <c r="F60" s="14"/>
      <c r="G60" s="1"/>
    </row>
    <row r="61" spans="1:7" ht="21" customHeight="1" x14ac:dyDescent="0.35">
      <c r="A61" s="24"/>
      <c r="B61" s="29">
        <f>SUM(B57:B60)</f>
        <v>0</v>
      </c>
      <c r="C61" s="29"/>
      <c r="D61" s="24"/>
      <c r="E61" s="86"/>
      <c r="F61" s="14"/>
      <c r="G61" s="1"/>
    </row>
    <row r="62" spans="1:7" x14ac:dyDescent="0.35">
      <c r="A62" s="23" t="s">
        <v>47</v>
      </c>
      <c r="B62" s="24"/>
      <c r="C62" s="24"/>
      <c r="D62" s="24"/>
      <c r="E62" s="27"/>
      <c r="F62" s="14"/>
      <c r="G62" s="1"/>
    </row>
    <row r="63" spans="1:7" x14ac:dyDescent="0.35">
      <c r="A63" s="24" t="s">
        <v>48</v>
      </c>
      <c r="B63" s="19"/>
      <c r="C63" s="28"/>
      <c r="D63" s="24">
        <f t="shared" ref="D63:D65" si="4">C63-B63</f>
        <v>0</v>
      </c>
      <c r="E63" s="86"/>
      <c r="F63" s="14"/>
      <c r="G63" s="1"/>
    </row>
    <row r="64" spans="1:7" x14ac:dyDescent="0.35">
      <c r="A64" s="24" t="s">
        <v>49</v>
      </c>
      <c r="B64" s="19"/>
      <c r="C64" s="28"/>
      <c r="D64" s="24">
        <f t="shared" si="4"/>
        <v>0</v>
      </c>
      <c r="E64" s="86"/>
      <c r="F64" s="14"/>
      <c r="G64" s="1"/>
    </row>
    <row r="65" spans="1:7" x14ac:dyDescent="0.35">
      <c r="A65" s="24" t="s">
        <v>50</v>
      </c>
      <c r="B65" s="19"/>
      <c r="C65" s="28"/>
      <c r="D65" s="24">
        <f t="shared" si="4"/>
        <v>0</v>
      </c>
      <c r="E65" s="86"/>
      <c r="F65" s="14"/>
      <c r="G65" s="1"/>
    </row>
    <row r="66" spans="1:7" ht="23.15" customHeight="1" x14ac:dyDescent="0.35">
      <c r="A66" s="24"/>
      <c r="B66" s="30">
        <f>SUM(B63:B65)</f>
        <v>0</v>
      </c>
      <c r="C66" s="30">
        <f>SUM(C63:C65)</f>
        <v>0</v>
      </c>
      <c r="D66" s="24"/>
      <c r="E66" s="86"/>
      <c r="F66" s="14"/>
      <c r="G66" s="1"/>
    </row>
    <row r="67" spans="1:7" x14ac:dyDescent="0.35">
      <c r="A67" s="23" t="s">
        <v>51</v>
      </c>
      <c r="B67" s="24"/>
      <c r="C67" s="24"/>
      <c r="D67" s="24"/>
      <c r="E67" s="27"/>
      <c r="F67" s="14"/>
      <c r="G67" s="1"/>
    </row>
    <row r="68" spans="1:7" ht="15" customHeight="1" x14ac:dyDescent="0.35">
      <c r="A68" s="24" t="s">
        <v>52</v>
      </c>
      <c r="B68" s="19"/>
      <c r="C68" s="28"/>
      <c r="D68" s="24">
        <f t="shared" ref="D68:D71" si="5">C68-B68</f>
        <v>0</v>
      </c>
      <c r="E68" s="86"/>
      <c r="F68" s="14"/>
      <c r="G68" s="1"/>
    </row>
    <row r="69" spans="1:7" x14ac:dyDescent="0.35">
      <c r="A69" s="24" t="s">
        <v>53</v>
      </c>
      <c r="B69" s="19"/>
      <c r="C69" s="28"/>
      <c r="D69" s="24">
        <f t="shared" si="5"/>
        <v>0</v>
      </c>
      <c r="E69" s="86"/>
      <c r="F69" s="14"/>
      <c r="G69" s="1"/>
    </row>
    <row r="70" spans="1:7" x14ac:dyDescent="0.35">
      <c r="A70" s="24" t="s">
        <v>54</v>
      </c>
      <c r="B70" s="19"/>
      <c r="C70" s="28"/>
      <c r="D70" s="24">
        <f t="shared" si="5"/>
        <v>0</v>
      </c>
      <c r="E70" s="86"/>
      <c r="F70" s="14"/>
      <c r="G70" s="1"/>
    </row>
    <row r="71" spans="1:7" x14ac:dyDescent="0.35">
      <c r="A71" s="24" t="s">
        <v>55</v>
      </c>
      <c r="B71" s="19"/>
      <c r="C71" s="28"/>
      <c r="D71" s="24">
        <f t="shared" si="5"/>
        <v>0</v>
      </c>
      <c r="E71" s="86"/>
      <c r="F71" s="14"/>
      <c r="G71" s="1"/>
    </row>
    <row r="72" spans="1:7" x14ac:dyDescent="0.35">
      <c r="A72" s="24"/>
      <c r="B72" s="30">
        <f>SUM(B68:B71)</f>
        <v>0</v>
      </c>
      <c r="C72" s="30">
        <f>SUM(C68:C71)</f>
        <v>0</v>
      </c>
      <c r="D72" s="24"/>
      <c r="E72" s="86"/>
      <c r="F72" s="14"/>
      <c r="G72" s="1"/>
    </row>
    <row r="73" spans="1:7" ht="18.5" x14ac:dyDescent="0.45">
      <c r="A73" s="31" t="s">
        <v>21</v>
      </c>
      <c r="B73" s="32">
        <f>B72+B66+B61+B55+B50+B45</f>
        <v>2423</v>
      </c>
      <c r="C73" s="32">
        <f>C72+C66+C61+C55+C50+C45</f>
        <v>2250</v>
      </c>
      <c r="D73" s="33"/>
      <c r="E73" s="14"/>
      <c r="F73" s="14"/>
      <c r="G73" s="1"/>
    </row>
    <row r="74" spans="1:7" x14ac:dyDescent="0.35">
      <c r="A74" s="14"/>
      <c r="B74" s="14"/>
      <c r="C74" s="14"/>
      <c r="D74" s="14"/>
      <c r="E74" s="14"/>
      <c r="F74" s="14"/>
      <c r="G74" s="1"/>
    </row>
    <row r="75" spans="1:7" x14ac:dyDescent="0.35">
      <c r="A75" s="14"/>
      <c r="B75" s="14"/>
      <c r="C75" s="14"/>
      <c r="D75" s="14"/>
      <c r="E75" s="14"/>
      <c r="F75" s="14"/>
      <c r="G75" s="1"/>
    </row>
    <row r="76" spans="1:7" ht="15.65" customHeight="1" x14ac:dyDescent="0.35">
      <c r="A76" s="84" t="s">
        <v>66</v>
      </c>
      <c r="B76" s="84"/>
      <c r="C76" s="84"/>
      <c r="D76" s="84"/>
      <c r="E76" s="84"/>
      <c r="F76" s="1"/>
      <c r="G76" s="1"/>
    </row>
    <row r="77" spans="1:7" ht="15.65" customHeight="1" x14ac:dyDescent="0.35">
      <c r="A77" s="84"/>
      <c r="B77" s="84"/>
      <c r="C77" s="84"/>
      <c r="D77" s="84"/>
      <c r="E77" s="84"/>
      <c r="F77" s="1"/>
      <c r="G77" s="1"/>
    </row>
    <row r="78" spans="1:7" ht="15.65" customHeight="1" x14ac:dyDescent="0.35">
      <c r="A78" s="84"/>
      <c r="B78" s="84"/>
      <c r="C78" s="84"/>
      <c r="D78" s="84"/>
      <c r="E78" s="84"/>
      <c r="F78" s="1"/>
      <c r="G78" s="1"/>
    </row>
    <row r="79" spans="1:7" x14ac:dyDescent="0.35">
      <c r="A79" s="84"/>
      <c r="B79" s="84"/>
      <c r="C79" s="84"/>
      <c r="D79" s="84"/>
      <c r="E79" s="84"/>
      <c r="F79" s="1"/>
      <c r="G79" s="1"/>
    </row>
  </sheetData>
  <mergeCells count="9">
    <mergeCell ref="A76:E79"/>
    <mergeCell ref="B1:C1"/>
    <mergeCell ref="E57:E61"/>
    <mergeCell ref="E63:E66"/>
    <mergeCell ref="E68:E72"/>
    <mergeCell ref="E20:E28"/>
    <mergeCell ref="E32:E45"/>
    <mergeCell ref="E47:E50"/>
    <mergeCell ref="E52:E55"/>
  </mergeCells>
  <conditionalFormatting sqref="D57:D60 D47:D49 D33:D44 D52:D54 D63:D65 D68:D71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B1:C1" r:id="rId1" display="oder Geschäftsbudget erstellen mit einem kostenlosen Test von" xr:uid="{00000000-0004-0000-0000-000000000000}"/>
    <hyperlink ref="A76:E79" r:id="rId2" display="oder hier klicken, um ein Geschäftsbudget in Smartsheet zu erstellen" xr:uid="{00000000-0004-0000-0000-000001000000}"/>
  </hyperlinks>
  <pageMargins left="0.75" right="0.75" top="1" bottom="1" header="0.5" footer="0.5"/>
  <pageSetup orientation="portrait" horizontalDpi="4294967292" verticalDpi="429496729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2E5A-CA7A-4053-B54B-667C81954478}">
  <dimension ref="A1"/>
  <sheetViews>
    <sheetView workbookViewId="0"/>
  </sheetViews>
  <sheetFormatPr baseColWidth="10" defaultRowHeight="15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topLeftCell="A7" zoomScale="80" zoomScaleNormal="80" zoomScalePageLayoutView="80" workbookViewId="0">
      <selection activeCell="A43" sqref="A43:J45"/>
    </sheetView>
  </sheetViews>
  <sheetFormatPr baseColWidth="10" defaultColWidth="11.08203125" defaultRowHeight="15.5" x14ac:dyDescent="0.35"/>
  <cols>
    <col min="1" max="1" width="39.08203125" customWidth="1"/>
    <col min="2" max="2" width="8" customWidth="1"/>
    <col min="3" max="3" width="11.08203125" customWidth="1"/>
    <col min="4" max="4" width="11.83203125" customWidth="1"/>
    <col min="5" max="5" width="13.33203125" customWidth="1"/>
    <col min="6" max="6" width="14.5" customWidth="1"/>
    <col min="7" max="7" width="14.83203125" customWidth="1"/>
    <col min="8" max="8" width="17.83203125" customWidth="1"/>
    <col min="9" max="9" width="17.08203125" customWidth="1"/>
    <col min="10" max="10" width="3.33203125" bestFit="1" customWidth="1"/>
  </cols>
  <sheetData>
    <row r="1" spans="1:12" ht="42" customHeight="1" x14ac:dyDescent="0.35">
      <c r="A1" s="5" t="s">
        <v>6</v>
      </c>
      <c r="B1" s="5"/>
      <c r="C1" s="87" t="s">
        <v>56</v>
      </c>
      <c r="D1" s="87"/>
      <c r="E1" s="87"/>
      <c r="F1" s="87"/>
      <c r="G1" s="87"/>
      <c r="H1" s="6"/>
      <c r="I1" s="6"/>
      <c r="J1" s="1"/>
      <c r="K1" s="1"/>
      <c r="L1" s="1"/>
    </row>
    <row r="2" spans="1:12" ht="42" customHeight="1" x14ac:dyDescent="0.35">
      <c r="A2" s="5"/>
      <c r="B2" s="5"/>
      <c r="C2" s="5"/>
      <c r="D2" s="5"/>
      <c r="E2" s="5"/>
      <c r="F2" s="5"/>
      <c r="G2" s="5"/>
      <c r="H2" s="1"/>
      <c r="I2" s="1"/>
      <c r="J2" s="1"/>
      <c r="K2" s="1"/>
      <c r="L2" s="1"/>
    </row>
    <row r="3" spans="1:12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"/>
      <c r="K11" s="1"/>
      <c r="L11" s="1"/>
    </row>
    <row r="12" spans="1:12" ht="18.5" x14ac:dyDescent="0.35">
      <c r="A12" s="14"/>
      <c r="B12" s="14"/>
      <c r="C12" s="14"/>
      <c r="D12" s="14"/>
      <c r="E12" s="14"/>
      <c r="F12" s="14"/>
      <c r="G12" s="13" t="s">
        <v>0</v>
      </c>
      <c r="H12" s="13" t="s">
        <v>10</v>
      </c>
      <c r="I12" s="13" t="s">
        <v>11</v>
      </c>
      <c r="J12" s="1"/>
      <c r="K12" s="1"/>
      <c r="L12" s="1"/>
    </row>
    <row r="13" spans="1:12" x14ac:dyDescent="0.35">
      <c r="A13" s="8"/>
      <c r="B13" s="14"/>
      <c r="C13" s="14"/>
      <c r="D13" s="14"/>
      <c r="E13" s="14"/>
      <c r="F13" s="14"/>
      <c r="G13" s="34">
        <f>G41</f>
        <v>850</v>
      </c>
      <c r="H13" s="35">
        <f>H41</f>
        <v>800</v>
      </c>
      <c r="I13" s="36">
        <f>G13-H13</f>
        <v>50</v>
      </c>
      <c r="J13" s="1"/>
      <c r="K13" s="1"/>
      <c r="L13" s="1"/>
    </row>
    <row r="14" spans="1:12" x14ac:dyDescent="0.35">
      <c r="A14" s="40"/>
      <c r="B14" s="40"/>
      <c r="C14" s="40"/>
      <c r="D14" s="40"/>
      <c r="E14" s="40"/>
      <c r="F14" s="40"/>
      <c r="G14" s="14"/>
      <c r="H14" s="40"/>
      <c r="I14" s="14"/>
      <c r="J14" s="1"/>
      <c r="K14" s="1"/>
      <c r="L14" s="1"/>
    </row>
    <row r="15" spans="1:12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"/>
      <c r="K15" s="1"/>
      <c r="L15" s="1"/>
    </row>
    <row r="16" spans="1:12" x14ac:dyDescent="0.35">
      <c r="A16" s="14"/>
      <c r="B16" s="14"/>
      <c r="C16" s="14"/>
      <c r="D16" s="14"/>
      <c r="E16" s="14"/>
      <c r="F16" s="14"/>
      <c r="G16" s="14"/>
      <c r="H16" s="14"/>
      <c r="I16" s="14"/>
      <c r="K16" s="1"/>
      <c r="L16" s="1"/>
    </row>
    <row r="17" spans="1:12" ht="18.5" x14ac:dyDescent="0.35">
      <c r="A17" s="8"/>
      <c r="B17" s="90" t="s">
        <v>60</v>
      </c>
      <c r="C17" s="90"/>
      <c r="D17" s="90" t="s">
        <v>61</v>
      </c>
      <c r="E17" s="90"/>
      <c r="F17" s="41" t="s">
        <v>62</v>
      </c>
      <c r="G17" s="13" t="s">
        <v>0</v>
      </c>
      <c r="H17" s="13" t="s">
        <v>10</v>
      </c>
      <c r="I17" s="13" t="s">
        <v>11</v>
      </c>
      <c r="J17" s="1"/>
      <c r="K17" s="1"/>
      <c r="L17" s="1"/>
    </row>
    <row r="18" spans="1:12" ht="18.5" x14ac:dyDescent="0.35">
      <c r="A18" s="15" t="s">
        <v>57</v>
      </c>
      <c r="B18" s="15" t="s">
        <v>63</v>
      </c>
      <c r="C18" s="15" t="s">
        <v>67</v>
      </c>
      <c r="D18" s="15" t="s">
        <v>64</v>
      </c>
      <c r="E18" s="15" t="s">
        <v>65</v>
      </c>
      <c r="F18" s="15"/>
      <c r="G18" s="15"/>
      <c r="H18" s="15"/>
      <c r="I18" s="15"/>
      <c r="J18" s="2"/>
      <c r="K18" s="1"/>
      <c r="L18" s="1"/>
    </row>
    <row r="19" spans="1:12" x14ac:dyDescent="0.35">
      <c r="A19" s="17" t="s">
        <v>58</v>
      </c>
      <c r="B19" s="17"/>
      <c r="C19" s="17"/>
      <c r="D19" s="17"/>
      <c r="E19" s="17"/>
      <c r="F19" s="17"/>
      <c r="G19" s="18"/>
      <c r="H19" s="18"/>
      <c r="I19" s="18"/>
      <c r="J19" s="89"/>
      <c r="K19" s="1"/>
      <c r="L19" s="1"/>
    </row>
    <row r="20" spans="1:12" x14ac:dyDescent="0.35">
      <c r="A20" s="18" t="s">
        <v>59</v>
      </c>
      <c r="B20" s="42">
        <v>10</v>
      </c>
      <c r="C20" s="42">
        <v>15</v>
      </c>
      <c r="D20" s="42">
        <v>50</v>
      </c>
      <c r="E20" s="42">
        <v>10</v>
      </c>
      <c r="F20" s="42">
        <v>200</v>
      </c>
      <c r="G20" s="19">
        <f>B20*C20+D20*E20+F20</f>
        <v>850</v>
      </c>
      <c r="H20" s="19">
        <v>800</v>
      </c>
      <c r="I20" s="18">
        <f>H20-G20</f>
        <v>-50</v>
      </c>
      <c r="J20" s="89"/>
      <c r="K20" s="1"/>
      <c r="L20" s="1"/>
    </row>
    <row r="21" spans="1:12" x14ac:dyDescent="0.35">
      <c r="A21" s="18" t="s">
        <v>59</v>
      </c>
      <c r="B21" s="42"/>
      <c r="C21" s="42"/>
      <c r="D21" s="42"/>
      <c r="E21" s="42"/>
      <c r="F21" s="42"/>
      <c r="G21" s="19">
        <f t="shared" ref="G21:G24" si="0">B21*C21+D21*E21+F21</f>
        <v>0</v>
      </c>
      <c r="H21" s="19"/>
      <c r="I21" s="18">
        <f>H21-G21</f>
        <v>0</v>
      </c>
      <c r="J21" s="89"/>
      <c r="K21" s="1"/>
      <c r="L21" s="1"/>
    </row>
    <row r="22" spans="1:12" x14ac:dyDescent="0.35">
      <c r="A22" s="18" t="s">
        <v>59</v>
      </c>
      <c r="B22" s="42"/>
      <c r="C22" s="42"/>
      <c r="D22" s="42"/>
      <c r="E22" s="42"/>
      <c r="F22" s="42"/>
      <c r="G22" s="19">
        <f t="shared" si="0"/>
        <v>0</v>
      </c>
      <c r="H22" s="19"/>
      <c r="I22" s="18">
        <f>H22-G22</f>
        <v>0</v>
      </c>
      <c r="J22" s="89"/>
      <c r="K22" s="1"/>
      <c r="L22" s="1"/>
    </row>
    <row r="23" spans="1:12" x14ac:dyDescent="0.35">
      <c r="A23" s="18" t="s">
        <v>59</v>
      </c>
      <c r="B23" s="42"/>
      <c r="C23" s="42"/>
      <c r="D23" s="42"/>
      <c r="E23" s="42"/>
      <c r="F23" s="42"/>
      <c r="G23" s="19">
        <f t="shared" si="0"/>
        <v>0</v>
      </c>
      <c r="H23" s="19"/>
      <c r="I23" s="18">
        <f>H23-G23</f>
        <v>0</v>
      </c>
      <c r="J23" s="89"/>
      <c r="K23" s="1"/>
      <c r="L23" s="1"/>
    </row>
    <row r="24" spans="1:12" x14ac:dyDescent="0.35">
      <c r="A24" s="18" t="s">
        <v>59</v>
      </c>
      <c r="B24" s="42"/>
      <c r="C24" s="42"/>
      <c r="D24" s="42"/>
      <c r="E24" s="42"/>
      <c r="F24" s="42"/>
      <c r="G24" s="19">
        <f t="shared" si="0"/>
        <v>0</v>
      </c>
      <c r="H24" s="19"/>
      <c r="I24" s="18">
        <f>H24-G24</f>
        <v>0</v>
      </c>
      <c r="J24" s="89"/>
      <c r="K24" s="1"/>
      <c r="L24" s="1"/>
    </row>
    <row r="25" spans="1:12" x14ac:dyDescent="0.35">
      <c r="A25" s="18"/>
      <c r="B25" s="18"/>
      <c r="C25" s="18"/>
      <c r="D25" s="18"/>
      <c r="E25" s="18"/>
      <c r="F25" s="18"/>
      <c r="G25" s="43">
        <f>SUM(G20:G24)</f>
        <v>850</v>
      </c>
      <c r="H25" s="43">
        <f>SUM(H20:H24)</f>
        <v>800</v>
      </c>
      <c r="I25" s="18"/>
      <c r="J25" s="89"/>
      <c r="K25" s="1"/>
      <c r="L25" s="1"/>
    </row>
    <row r="26" spans="1:12" x14ac:dyDescent="0.35">
      <c r="A26" s="17" t="s">
        <v>58</v>
      </c>
      <c r="B26" s="17"/>
      <c r="C26" s="17"/>
      <c r="D26" s="17"/>
      <c r="E26" s="17"/>
      <c r="F26" s="17"/>
      <c r="G26" s="44"/>
      <c r="H26" s="44"/>
      <c r="I26" s="18"/>
      <c r="J26" s="89"/>
      <c r="K26" s="1"/>
      <c r="L26" s="1"/>
    </row>
    <row r="27" spans="1:12" x14ac:dyDescent="0.35">
      <c r="A27" s="18" t="s">
        <v>59</v>
      </c>
      <c r="B27" s="42"/>
      <c r="C27" s="42"/>
      <c r="D27" s="42"/>
      <c r="E27" s="42"/>
      <c r="F27" s="42"/>
      <c r="G27" s="19">
        <f>B27*C27+D27*E27+F27</f>
        <v>0</v>
      </c>
      <c r="H27" s="19"/>
      <c r="I27" s="18">
        <f>H27-G27</f>
        <v>0</v>
      </c>
      <c r="J27" s="89"/>
      <c r="K27" s="1"/>
      <c r="L27" s="1"/>
    </row>
    <row r="28" spans="1:12" x14ac:dyDescent="0.35">
      <c r="A28" s="18" t="s">
        <v>59</v>
      </c>
      <c r="B28" s="42"/>
      <c r="C28" s="42"/>
      <c r="D28" s="42"/>
      <c r="E28" s="42"/>
      <c r="F28" s="42"/>
      <c r="G28" s="19">
        <f t="shared" ref="G28:G30" si="1">B28*C28+D28*E28+F28</f>
        <v>0</v>
      </c>
      <c r="H28" s="19"/>
      <c r="I28" s="18">
        <f>H28-G28</f>
        <v>0</v>
      </c>
      <c r="J28" s="89"/>
      <c r="K28" s="1"/>
      <c r="L28" s="1"/>
    </row>
    <row r="29" spans="1:12" x14ac:dyDescent="0.35">
      <c r="A29" s="18" t="s">
        <v>59</v>
      </c>
      <c r="B29" s="42"/>
      <c r="C29" s="42"/>
      <c r="D29" s="42"/>
      <c r="E29" s="42"/>
      <c r="F29" s="42"/>
      <c r="G29" s="19">
        <f t="shared" si="1"/>
        <v>0</v>
      </c>
      <c r="H29" s="19"/>
      <c r="I29" s="18">
        <f>H29-G29</f>
        <v>0</v>
      </c>
      <c r="J29" s="89"/>
      <c r="K29" s="1"/>
      <c r="L29" s="1"/>
    </row>
    <row r="30" spans="1:12" x14ac:dyDescent="0.35">
      <c r="A30" s="18" t="s">
        <v>59</v>
      </c>
      <c r="B30" s="42"/>
      <c r="C30" s="42"/>
      <c r="D30" s="42"/>
      <c r="E30" s="42"/>
      <c r="F30" s="42"/>
      <c r="G30" s="19">
        <f t="shared" si="1"/>
        <v>0</v>
      </c>
      <c r="H30" s="19"/>
      <c r="I30" s="18">
        <f>H30-G30</f>
        <v>0</v>
      </c>
      <c r="J30" s="89"/>
      <c r="K30" s="1"/>
      <c r="L30" s="1"/>
    </row>
    <row r="31" spans="1:12" x14ac:dyDescent="0.35">
      <c r="A31" s="18" t="s">
        <v>59</v>
      </c>
      <c r="B31" s="42"/>
      <c r="C31" s="42"/>
      <c r="D31" s="42"/>
      <c r="E31" s="42"/>
      <c r="F31" s="42"/>
      <c r="G31" s="19">
        <f>B31*C31+D31*E31+F31</f>
        <v>0</v>
      </c>
      <c r="H31" s="19"/>
      <c r="I31" s="18">
        <f>H31-G31</f>
        <v>0</v>
      </c>
      <c r="J31" s="89"/>
      <c r="K31" s="1"/>
      <c r="L31" s="1"/>
    </row>
    <row r="32" spans="1:12" x14ac:dyDescent="0.35">
      <c r="A32" s="18"/>
      <c r="B32" s="18"/>
      <c r="C32" s="18"/>
      <c r="D32" s="18"/>
      <c r="E32" s="18"/>
      <c r="F32" s="18"/>
      <c r="G32" s="45">
        <f>SUM(G27:G31)</f>
        <v>0</v>
      </c>
      <c r="H32" s="45">
        <f>SUM(H27:H31)</f>
        <v>0</v>
      </c>
      <c r="I32" s="18"/>
      <c r="J32" s="3"/>
      <c r="K32" s="1"/>
      <c r="L32" s="1"/>
    </row>
    <row r="33" spans="1:12" x14ac:dyDescent="0.35">
      <c r="A33" s="17" t="s">
        <v>2</v>
      </c>
      <c r="B33" s="18"/>
      <c r="C33" s="18"/>
      <c r="D33" s="18"/>
      <c r="E33" s="18"/>
      <c r="F33" s="18"/>
      <c r="G33" s="18"/>
      <c r="H33" s="18"/>
      <c r="I33" s="18"/>
      <c r="J33" s="3"/>
      <c r="K33" s="1"/>
      <c r="L33" s="1"/>
    </row>
    <row r="34" spans="1:12" x14ac:dyDescent="0.35">
      <c r="A34" s="18" t="s">
        <v>59</v>
      </c>
      <c r="B34" s="42"/>
      <c r="C34" s="42"/>
      <c r="D34" s="42"/>
      <c r="E34" s="42"/>
      <c r="F34" s="42"/>
      <c r="G34" s="19">
        <f>B34*C34+D34*E34+F34</f>
        <v>0</v>
      </c>
      <c r="H34" s="19"/>
      <c r="I34" s="18">
        <f>H34-G34</f>
        <v>0</v>
      </c>
      <c r="J34" s="3"/>
      <c r="K34" s="1"/>
      <c r="L34" s="1"/>
    </row>
    <row r="35" spans="1:12" x14ac:dyDescent="0.35">
      <c r="A35" s="18" t="s">
        <v>59</v>
      </c>
      <c r="B35" s="42"/>
      <c r="C35" s="42"/>
      <c r="D35" s="42"/>
      <c r="E35" s="42"/>
      <c r="F35" s="42"/>
      <c r="G35" s="19">
        <f t="shared" ref="G35:G38" si="2">B35*C35+D35*E35+F35</f>
        <v>0</v>
      </c>
      <c r="H35" s="19"/>
      <c r="I35" s="18">
        <f>H35-G35</f>
        <v>0</v>
      </c>
      <c r="J35" s="3"/>
      <c r="K35" s="1"/>
      <c r="L35" s="1"/>
    </row>
    <row r="36" spans="1:12" x14ac:dyDescent="0.35">
      <c r="A36" s="18" t="s">
        <v>59</v>
      </c>
      <c r="B36" s="42"/>
      <c r="C36" s="42"/>
      <c r="D36" s="42"/>
      <c r="E36" s="42"/>
      <c r="F36" s="42"/>
      <c r="G36" s="19">
        <f t="shared" si="2"/>
        <v>0</v>
      </c>
      <c r="H36" s="19"/>
      <c r="I36" s="18">
        <f t="shared" ref="I36:I38" si="3">H36-G36</f>
        <v>0</v>
      </c>
      <c r="J36" s="3"/>
      <c r="K36" s="1"/>
      <c r="L36" s="1"/>
    </row>
    <row r="37" spans="1:12" x14ac:dyDescent="0.35">
      <c r="A37" s="18" t="s">
        <v>59</v>
      </c>
      <c r="B37" s="42"/>
      <c r="C37" s="42"/>
      <c r="D37" s="42"/>
      <c r="E37" s="42"/>
      <c r="F37" s="42"/>
      <c r="G37" s="19">
        <f t="shared" si="2"/>
        <v>0</v>
      </c>
      <c r="H37" s="19"/>
      <c r="I37" s="18">
        <f t="shared" si="3"/>
        <v>0</v>
      </c>
      <c r="J37" s="3"/>
      <c r="K37" s="1"/>
      <c r="L37" s="1"/>
    </row>
    <row r="38" spans="1:12" x14ac:dyDescent="0.35">
      <c r="A38" s="18" t="s">
        <v>59</v>
      </c>
      <c r="B38" s="42"/>
      <c r="C38" s="42"/>
      <c r="D38" s="42"/>
      <c r="E38" s="42"/>
      <c r="F38" s="42"/>
      <c r="G38" s="19">
        <f t="shared" si="2"/>
        <v>0</v>
      </c>
      <c r="H38" s="19"/>
      <c r="I38" s="18">
        <f t="shared" si="3"/>
        <v>0</v>
      </c>
      <c r="J38" s="3"/>
      <c r="K38" s="1"/>
      <c r="L38" s="1"/>
    </row>
    <row r="39" spans="1:12" x14ac:dyDescent="0.35">
      <c r="A39" s="18"/>
      <c r="B39" s="18"/>
      <c r="C39" s="18"/>
      <c r="D39" s="18"/>
      <c r="E39" s="18"/>
      <c r="F39" s="18"/>
      <c r="G39" s="45">
        <f>SUM(G35:G37)</f>
        <v>0</v>
      </c>
      <c r="H39" s="45">
        <f>SUM(H35:H37)</f>
        <v>0</v>
      </c>
      <c r="I39" s="18"/>
      <c r="J39" s="3"/>
      <c r="K39" s="1"/>
      <c r="L39" s="1"/>
    </row>
    <row r="40" spans="1:12" x14ac:dyDescent="0.35">
      <c r="A40" s="18"/>
      <c r="B40" s="18"/>
      <c r="C40" s="18"/>
      <c r="D40" s="18"/>
      <c r="E40" s="18"/>
      <c r="F40" s="18"/>
      <c r="G40" s="18"/>
      <c r="H40" s="18"/>
      <c r="I40" s="18"/>
      <c r="J40" s="3"/>
      <c r="K40" s="1"/>
      <c r="L40" s="1"/>
    </row>
    <row r="41" spans="1:12" ht="18.5" x14ac:dyDescent="0.45">
      <c r="A41" s="20" t="s">
        <v>1</v>
      </c>
      <c r="B41" s="20"/>
      <c r="C41" s="20"/>
      <c r="D41" s="20"/>
      <c r="E41" s="20"/>
      <c r="F41" s="20"/>
      <c r="G41" s="21">
        <f>SUM(G20:G24)</f>
        <v>850</v>
      </c>
      <c r="H41" s="21">
        <f>SUM(H20:H24)</f>
        <v>800</v>
      </c>
      <c r="I41" s="20"/>
      <c r="J41" s="1"/>
      <c r="K41" s="1"/>
      <c r="L41" s="1"/>
    </row>
    <row r="42" spans="1:12" x14ac:dyDescent="0.35">
      <c r="J42" s="1"/>
      <c r="K42" s="1"/>
      <c r="L42" s="1"/>
    </row>
    <row r="43" spans="1:12" x14ac:dyDescent="0.35">
      <c r="A43" s="88" t="s">
        <v>66</v>
      </c>
      <c r="B43" s="88"/>
      <c r="C43" s="88"/>
      <c r="D43" s="88"/>
      <c r="E43" s="88"/>
      <c r="F43" s="88"/>
      <c r="G43" s="88"/>
      <c r="H43" s="88"/>
      <c r="I43" s="88"/>
      <c r="J43" s="88"/>
      <c r="K43" s="4"/>
      <c r="L43" s="4"/>
    </row>
    <row r="44" spans="1:12" x14ac:dyDescent="0.35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4"/>
      <c r="L44" s="4"/>
    </row>
    <row r="45" spans="1:12" x14ac:dyDescent="0.35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4"/>
      <c r="L45" s="4"/>
    </row>
  </sheetData>
  <mergeCells count="5">
    <mergeCell ref="C1:G1"/>
    <mergeCell ref="A43:J45"/>
    <mergeCell ref="J19:J31"/>
    <mergeCell ref="B17:C17"/>
    <mergeCell ref="D17:E17"/>
  </mergeCells>
  <hyperlinks>
    <hyperlink ref="K43" r:id="rId1" display="https://www.smartsheet.com/try-it?trp=8526&amp;lpv=excelbottom" xr:uid="{00000000-0004-0000-0100-000000000000}"/>
    <hyperlink ref="L43" r:id="rId2" display="https://www.smartsheet.com/try-it?trp=8526&amp;lpv=excelbottom" xr:uid="{00000000-0004-0000-0100-000001000000}"/>
    <hyperlink ref="K44" r:id="rId3" display="https://www.smartsheet.com/try-it?trp=8526&amp;lpv=excelbottom" xr:uid="{00000000-0004-0000-0100-000002000000}"/>
    <hyperlink ref="L44" r:id="rId4" display="https://www.smartsheet.com/try-it?trp=8526&amp;lpv=excelbottom" xr:uid="{00000000-0004-0000-0100-000003000000}"/>
    <hyperlink ref="K45" r:id="rId5" display="https://www.smartsheet.com/try-it?trp=8526&amp;lpv=excelbottom" xr:uid="{00000000-0004-0000-0100-000004000000}"/>
    <hyperlink ref="L45" r:id="rId6" display="https://www.smartsheet.com/try-it?trp=8526&amp;lpv=excelbottom" xr:uid="{00000000-0004-0000-0100-000005000000}"/>
    <hyperlink ref="C1:G1" r:id="rId7" display="oder Geschäftsbudget erstellen mit" xr:uid="{00000000-0004-0000-0100-000006000000}"/>
    <hyperlink ref="A43:J45" r:id="rId8" display="oder hier klicken, um ein Geschäftsbudget in Smartsheet zu erstellen" xr:uid="{00000000-0004-0000-0100-000007000000}"/>
  </hyperlinks>
  <pageMargins left="0.75" right="0.75" top="1" bottom="1" header="0.5" footer="0.5"/>
  <pageSetup orientation="portrait" horizontalDpi="4294967292" verticalDpi="4294967292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D5B4-92F5-47F2-9D53-D480AFA53649}">
  <dimension ref="A1:D76"/>
  <sheetViews>
    <sheetView workbookViewId="0">
      <selection activeCell="D76" sqref="D76"/>
    </sheetView>
  </sheetViews>
  <sheetFormatPr baseColWidth="10" defaultRowHeight="15.5" x14ac:dyDescent="0.35"/>
  <sheetData>
    <row r="1" spans="1:4" x14ac:dyDescent="0.35">
      <c r="A1" t="s">
        <v>6</v>
      </c>
      <c r="B1" t="s">
        <v>5</v>
      </c>
    </row>
    <row r="12" spans="1:4" x14ac:dyDescent="0.35">
      <c r="A12" t="s">
        <v>7</v>
      </c>
      <c r="B12" t="s">
        <v>0</v>
      </c>
      <c r="C12" t="s">
        <v>10</v>
      </c>
      <c r="D12" t="s">
        <v>11</v>
      </c>
    </row>
    <row r="13" spans="1:4" x14ac:dyDescent="0.35">
      <c r="A13" t="s">
        <v>8</v>
      </c>
      <c r="B13" s="46">
        <v>7270</v>
      </c>
      <c r="C13" s="46">
        <v>7020</v>
      </c>
      <c r="D13" s="46">
        <v>250</v>
      </c>
    </row>
    <row r="14" spans="1:4" x14ac:dyDescent="0.35">
      <c r="A14" t="s">
        <v>9</v>
      </c>
      <c r="B14" s="46">
        <v>2423</v>
      </c>
      <c r="C14" s="46">
        <v>2250</v>
      </c>
      <c r="D14" s="46">
        <v>173</v>
      </c>
    </row>
    <row r="18" spans="1:4" x14ac:dyDescent="0.35">
      <c r="B18" t="s">
        <v>0</v>
      </c>
      <c r="C18" t="s">
        <v>10</v>
      </c>
      <c r="D18" t="s">
        <v>11</v>
      </c>
    </row>
    <row r="19" spans="1:4" x14ac:dyDescent="0.35">
      <c r="A19" t="s">
        <v>12</v>
      </c>
    </row>
    <row r="20" spans="1:4" x14ac:dyDescent="0.35">
      <c r="A20" t="s">
        <v>13</v>
      </c>
    </row>
    <row r="21" spans="1:4" x14ac:dyDescent="0.35">
      <c r="A21" t="s">
        <v>14</v>
      </c>
      <c r="B21" s="46">
        <v>6000</v>
      </c>
      <c r="C21" s="46">
        <v>6000</v>
      </c>
      <c r="D21" s="46">
        <v>0</v>
      </c>
    </row>
    <row r="22" spans="1:4" x14ac:dyDescent="0.35">
      <c r="A22" t="s">
        <v>15</v>
      </c>
      <c r="B22" s="46">
        <v>200</v>
      </c>
      <c r="C22" s="46">
        <v>150</v>
      </c>
      <c r="D22" s="46">
        <v>-50</v>
      </c>
    </row>
    <row r="23" spans="1:4" x14ac:dyDescent="0.35">
      <c r="A23" t="s">
        <v>16</v>
      </c>
      <c r="B23" s="46">
        <v>100</v>
      </c>
      <c r="C23" s="46">
        <v>100</v>
      </c>
      <c r="D23" s="46">
        <v>0</v>
      </c>
    </row>
    <row r="24" spans="1:4" x14ac:dyDescent="0.35">
      <c r="A24" t="s">
        <v>17</v>
      </c>
      <c r="B24" s="46">
        <v>55</v>
      </c>
      <c r="C24" s="46">
        <v>20</v>
      </c>
      <c r="D24" s="46">
        <v>-35</v>
      </c>
    </row>
    <row r="25" spans="1:4" x14ac:dyDescent="0.35">
      <c r="A25" t="s">
        <v>18</v>
      </c>
      <c r="B25" s="46">
        <v>500</v>
      </c>
      <c r="C25" s="46">
        <v>500</v>
      </c>
      <c r="D25" s="46">
        <v>0</v>
      </c>
    </row>
    <row r="26" spans="1:4" x14ac:dyDescent="0.35">
      <c r="A26" t="s">
        <v>19</v>
      </c>
      <c r="B26" s="46">
        <v>300</v>
      </c>
      <c r="C26" s="46">
        <v>200</v>
      </c>
      <c r="D26" s="46">
        <v>-100</v>
      </c>
    </row>
    <row r="27" spans="1:4" x14ac:dyDescent="0.35">
      <c r="A27" t="s">
        <v>20</v>
      </c>
      <c r="B27" s="46">
        <v>115</v>
      </c>
      <c r="C27" s="46">
        <v>50</v>
      </c>
      <c r="D27" s="46">
        <v>-65</v>
      </c>
    </row>
    <row r="29" spans="1:4" x14ac:dyDescent="0.35">
      <c r="A29" t="s">
        <v>21</v>
      </c>
      <c r="B29" s="46">
        <v>7270</v>
      </c>
      <c r="C29" s="46">
        <v>7020</v>
      </c>
    </row>
    <row r="31" spans="1:4" x14ac:dyDescent="0.35">
      <c r="A31" t="s">
        <v>22</v>
      </c>
    </row>
    <row r="32" spans="1:4" x14ac:dyDescent="0.35">
      <c r="A32" t="s">
        <v>23</v>
      </c>
    </row>
    <row r="33" spans="1:4" x14ac:dyDescent="0.35">
      <c r="A33" t="s">
        <v>24</v>
      </c>
      <c r="B33" s="46">
        <v>2250</v>
      </c>
      <c r="C33" s="46">
        <v>2250</v>
      </c>
      <c r="D33" s="46">
        <v>0</v>
      </c>
    </row>
    <row r="34" spans="1:4" x14ac:dyDescent="0.35">
      <c r="A34" t="s">
        <v>25</v>
      </c>
      <c r="B34" s="46">
        <v>25</v>
      </c>
      <c r="D34" s="46">
        <v>-25</v>
      </c>
    </row>
    <row r="35" spans="1:4" x14ac:dyDescent="0.35">
      <c r="A35" t="s">
        <v>26</v>
      </c>
      <c r="B35" s="46">
        <v>40</v>
      </c>
      <c r="D35" s="46">
        <v>-40</v>
      </c>
    </row>
    <row r="36" spans="1:4" x14ac:dyDescent="0.35">
      <c r="A36" t="s">
        <v>27</v>
      </c>
      <c r="B36" s="46">
        <v>44</v>
      </c>
      <c r="D36" s="46">
        <v>-44</v>
      </c>
    </row>
    <row r="37" spans="1:4" x14ac:dyDescent="0.35">
      <c r="A37" t="s">
        <v>28</v>
      </c>
      <c r="B37" s="46">
        <v>20</v>
      </c>
      <c r="D37" s="46">
        <v>-20</v>
      </c>
    </row>
    <row r="38" spans="1:4" x14ac:dyDescent="0.35">
      <c r="A38" t="s">
        <v>29</v>
      </c>
      <c r="B38" s="46">
        <v>15</v>
      </c>
      <c r="D38" s="46">
        <v>-15</v>
      </c>
    </row>
    <row r="39" spans="1:4" x14ac:dyDescent="0.35">
      <c r="A39" t="s">
        <v>30</v>
      </c>
      <c r="D39" s="46">
        <v>0</v>
      </c>
    </row>
    <row r="40" spans="1:4" x14ac:dyDescent="0.35">
      <c r="A40" t="s">
        <v>31</v>
      </c>
      <c r="B40" s="46">
        <v>29</v>
      </c>
      <c r="D40" s="46">
        <v>-29</v>
      </c>
    </row>
    <row r="41" spans="1:4" x14ac:dyDescent="0.35">
      <c r="A41" t="s">
        <v>32</v>
      </c>
      <c r="D41" s="46">
        <v>0</v>
      </c>
    </row>
    <row r="42" spans="1:4" x14ac:dyDescent="0.35">
      <c r="A42" t="s">
        <v>33</v>
      </c>
      <c r="D42" s="46">
        <v>0</v>
      </c>
    </row>
    <row r="43" spans="1:4" x14ac:dyDescent="0.35">
      <c r="A43" t="s">
        <v>34</v>
      </c>
      <c r="D43" s="46">
        <v>0</v>
      </c>
    </row>
    <row r="44" spans="1:4" x14ac:dyDescent="0.35">
      <c r="A44" t="s">
        <v>35</v>
      </c>
    </row>
    <row r="45" spans="1:4" x14ac:dyDescent="0.35">
      <c r="B45" s="46">
        <v>2423</v>
      </c>
      <c r="C45" s="46">
        <v>2250</v>
      </c>
    </row>
    <row r="46" spans="1:4" x14ac:dyDescent="0.35">
      <c r="A46" t="s">
        <v>42</v>
      </c>
    </row>
    <row r="47" spans="1:4" x14ac:dyDescent="0.35">
      <c r="A47" t="s">
        <v>36</v>
      </c>
      <c r="D47" s="46">
        <v>0</v>
      </c>
    </row>
    <row r="48" spans="1:4" x14ac:dyDescent="0.35">
      <c r="A48" t="s">
        <v>37</v>
      </c>
      <c r="D48" s="46">
        <v>0</v>
      </c>
    </row>
    <row r="49" spans="1:4" x14ac:dyDescent="0.35">
      <c r="A49" t="s">
        <v>43</v>
      </c>
      <c r="D49" s="46">
        <v>0</v>
      </c>
    </row>
    <row r="50" spans="1:4" x14ac:dyDescent="0.35">
      <c r="B50" s="46">
        <v>0</v>
      </c>
      <c r="C50" s="46">
        <v>0</v>
      </c>
    </row>
    <row r="51" spans="1:4" x14ac:dyDescent="0.35">
      <c r="A51" t="s">
        <v>41</v>
      </c>
    </row>
    <row r="52" spans="1:4" x14ac:dyDescent="0.35">
      <c r="A52" t="s">
        <v>40</v>
      </c>
      <c r="D52" s="46">
        <v>0</v>
      </c>
    </row>
    <row r="53" spans="1:4" x14ac:dyDescent="0.35">
      <c r="A53" t="s">
        <v>39</v>
      </c>
      <c r="D53" s="46">
        <v>0</v>
      </c>
    </row>
    <row r="54" spans="1:4" x14ac:dyDescent="0.35">
      <c r="A54" t="s">
        <v>38</v>
      </c>
      <c r="D54" s="46">
        <v>0</v>
      </c>
    </row>
    <row r="55" spans="1:4" x14ac:dyDescent="0.35">
      <c r="B55" s="46">
        <v>0</v>
      </c>
      <c r="C55" s="46">
        <v>0</v>
      </c>
    </row>
    <row r="56" spans="1:4" x14ac:dyDescent="0.35">
      <c r="A56" t="s">
        <v>3</v>
      </c>
    </row>
    <row r="57" spans="1:4" x14ac:dyDescent="0.35">
      <c r="A57" t="s">
        <v>4</v>
      </c>
      <c r="D57" s="46">
        <v>0</v>
      </c>
    </row>
    <row r="58" spans="1:4" x14ac:dyDescent="0.35">
      <c r="A58" t="s">
        <v>45</v>
      </c>
      <c r="D58" s="46">
        <v>0</v>
      </c>
    </row>
    <row r="59" spans="1:4" x14ac:dyDescent="0.35">
      <c r="A59" t="s">
        <v>44</v>
      </c>
      <c r="D59" s="46">
        <v>0</v>
      </c>
    </row>
    <row r="60" spans="1:4" x14ac:dyDescent="0.35">
      <c r="A60" t="s">
        <v>46</v>
      </c>
      <c r="D60" s="46">
        <v>0</v>
      </c>
    </row>
    <row r="61" spans="1:4" x14ac:dyDescent="0.35">
      <c r="B61" s="46">
        <v>0</v>
      </c>
    </row>
    <row r="62" spans="1:4" x14ac:dyDescent="0.35">
      <c r="A62" t="s">
        <v>47</v>
      </c>
    </row>
    <row r="63" spans="1:4" x14ac:dyDescent="0.35">
      <c r="A63" t="s">
        <v>48</v>
      </c>
      <c r="D63" s="46">
        <v>0</v>
      </c>
    </row>
    <row r="64" spans="1:4" x14ac:dyDescent="0.35">
      <c r="A64" t="s">
        <v>49</v>
      </c>
      <c r="D64" s="46">
        <v>0</v>
      </c>
    </row>
    <row r="65" spans="1:4" x14ac:dyDescent="0.35">
      <c r="A65" t="s">
        <v>50</v>
      </c>
      <c r="D65" s="46">
        <v>0</v>
      </c>
    </row>
    <row r="66" spans="1:4" x14ac:dyDescent="0.35">
      <c r="B66" s="46">
        <v>0</v>
      </c>
      <c r="C66" s="46">
        <v>0</v>
      </c>
    </row>
    <row r="67" spans="1:4" x14ac:dyDescent="0.35">
      <c r="A67" t="s">
        <v>51</v>
      </c>
    </row>
    <row r="68" spans="1:4" x14ac:dyDescent="0.35">
      <c r="A68" t="s">
        <v>52</v>
      </c>
      <c r="D68" s="46">
        <v>0</v>
      </c>
    </row>
    <row r="69" spans="1:4" x14ac:dyDescent="0.35">
      <c r="A69" t="s">
        <v>53</v>
      </c>
      <c r="D69" s="46">
        <v>0</v>
      </c>
    </row>
    <row r="70" spans="1:4" x14ac:dyDescent="0.35">
      <c r="A70" t="s">
        <v>54</v>
      </c>
      <c r="D70" s="46">
        <v>0</v>
      </c>
    </row>
    <row r="71" spans="1:4" x14ac:dyDescent="0.35">
      <c r="A71" t="s">
        <v>55</v>
      </c>
      <c r="D71" s="46">
        <v>0</v>
      </c>
    </row>
    <row r="72" spans="1:4" x14ac:dyDescent="0.35">
      <c r="B72" s="46">
        <v>0</v>
      </c>
      <c r="C72" s="46">
        <v>0</v>
      </c>
    </row>
    <row r="73" spans="1:4" x14ac:dyDescent="0.35">
      <c r="A73" t="s">
        <v>21</v>
      </c>
      <c r="B73" s="46">
        <v>2423</v>
      </c>
      <c r="C73" s="46">
        <v>2250</v>
      </c>
    </row>
    <row r="76" spans="1:4" x14ac:dyDescent="0.35">
      <c r="A76" t="s">
        <v>66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A555-08BA-43E9-ACD5-79447981A5BA}">
  <dimension ref="A1:I43"/>
  <sheetViews>
    <sheetView tabSelected="1" topLeftCell="A10" workbookViewId="0">
      <selection activeCell="B18" sqref="B18"/>
    </sheetView>
  </sheetViews>
  <sheetFormatPr baseColWidth="10" defaultRowHeight="15.5" x14ac:dyDescent="0.35"/>
  <sheetData>
    <row r="1" spans="1:9" x14ac:dyDescent="0.35">
      <c r="A1" t="s">
        <v>6</v>
      </c>
      <c r="C1" t="s">
        <v>56</v>
      </c>
    </row>
    <row r="12" spans="1:9" x14ac:dyDescent="0.35">
      <c r="G12" t="s">
        <v>0</v>
      </c>
      <c r="H12" t="s">
        <v>10</v>
      </c>
      <c r="I12" t="s">
        <v>11</v>
      </c>
    </row>
    <row r="13" spans="1:9" x14ac:dyDescent="0.35">
      <c r="G13" s="46">
        <v>850</v>
      </c>
      <c r="H13" s="46">
        <v>800</v>
      </c>
      <c r="I13" s="46">
        <v>50</v>
      </c>
    </row>
    <row r="17" spans="1:9" x14ac:dyDescent="0.35">
      <c r="B17" t="s">
        <v>103</v>
      </c>
      <c r="D17" t="s">
        <v>61</v>
      </c>
      <c r="F17" t="s">
        <v>62</v>
      </c>
      <c r="G17" t="s">
        <v>0</v>
      </c>
      <c r="H17" t="s">
        <v>10</v>
      </c>
      <c r="I17" t="s">
        <v>11</v>
      </c>
    </row>
    <row r="18" spans="1:9" x14ac:dyDescent="0.35">
      <c r="A18" t="s">
        <v>57</v>
      </c>
      <c r="B18" t="s">
        <v>63</v>
      </c>
      <c r="C18" t="s">
        <v>67</v>
      </c>
      <c r="D18" t="s">
        <v>64</v>
      </c>
      <c r="E18" t="s">
        <v>65</v>
      </c>
    </row>
    <row r="19" spans="1:9" x14ac:dyDescent="0.35">
      <c r="A19" t="s">
        <v>58</v>
      </c>
    </row>
    <row r="20" spans="1:9" x14ac:dyDescent="0.35">
      <c r="A20" t="s">
        <v>59</v>
      </c>
      <c r="B20" s="46">
        <v>10</v>
      </c>
      <c r="C20" s="46">
        <v>15</v>
      </c>
      <c r="D20" s="46">
        <v>50</v>
      </c>
      <c r="E20" s="46">
        <v>10</v>
      </c>
      <c r="F20" s="46">
        <v>200</v>
      </c>
      <c r="G20" s="46">
        <v>850</v>
      </c>
      <c r="H20" s="46">
        <v>800</v>
      </c>
      <c r="I20" s="46">
        <v>-50</v>
      </c>
    </row>
    <row r="21" spans="1:9" x14ac:dyDescent="0.35">
      <c r="A21" t="s">
        <v>59</v>
      </c>
      <c r="G21" s="46">
        <v>0</v>
      </c>
      <c r="I21" s="46">
        <v>0</v>
      </c>
    </row>
    <row r="22" spans="1:9" x14ac:dyDescent="0.35">
      <c r="A22" t="s">
        <v>59</v>
      </c>
      <c r="G22" s="46">
        <v>0</v>
      </c>
      <c r="I22" s="46">
        <v>0</v>
      </c>
    </row>
    <row r="23" spans="1:9" x14ac:dyDescent="0.35">
      <c r="A23" t="s">
        <v>59</v>
      </c>
      <c r="G23" s="46">
        <v>0</v>
      </c>
      <c r="I23" s="46">
        <v>0</v>
      </c>
    </row>
    <row r="24" spans="1:9" x14ac:dyDescent="0.35">
      <c r="A24" t="s">
        <v>59</v>
      </c>
      <c r="G24" s="46">
        <v>0</v>
      </c>
      <c r="I24" s="46">
        <v>0</v>
      </c>
    </row>
    <row r="25" spans="1:9" x14ac:dyDescent="0.35">
      <c r="G25" s="46">
        <v>850</v>
      </c>
      <c r="H25" s="46">
        <v>800</v>
      </c>
    </row>
    <row r="26" spans="1:9" x14ac:dyDescent="0.35">
      <c r="A26" t="s">
        <v>58</v>
      </c>
    </row>
    <row r="27" spans="1:9" x14ac:dyDescent="0.35">
      <c r="A27" t="s">
        <v>59</v>
      </c>
      <c r="G27" s="46">
        <v>0</v>
      </c>
      <c r="I27" s="46">
        <v>0</v>
      </c>
    </row>
    <row r="28" spans="1:9" x14ac:dyDescent="0.35">
      <c r="A28" t="s">
        <v>59</v>
      </c>
      <c r="G28" s="46">
        <v>0</v>
      </c>
      <c r="I28" s="46">
        <v>0</v>
      </c>
    </row>
    <row r="29" spans="1:9" x14ac:dyDescent="0.35">
      <c r="A29" t="s">
        <v>59</v>
      </c>
      <c r="G29" s="46">
        <v>0</v>
      </c>
      <c r="I29" s="46">
        <v>0</v>
      </c>
    </row>
    <row r="30" spans="1:9" x14ac:dyDescent="0.35">
      <c r="A30" t="s">
        <v>59</v>
      </c>
      <c r="G30" s="46">
        <v>0</v>
      </c>
      <c r="I30" s="46">
        <v>0</v>
      </c>
    </row>
    <row r="31" spans="1:9" x14ac:dyDescent="0.35">
      <c r="A31" t="s">
        <v>59</v>
      </c>
      <c r="G31" s="46">
        <v>0</v>
      </c>
      <c r="I31" s="46">
        <v>0</v>
      </c>
    </row>
    <row r="32" spans="1:9" x14ac:dyDescent="0.35">
      <c r="G32" s="46">
        <v>0</v>
      </c>
      <c r="H32" s="46">
        <v>0</v>
      </c>
    </row>
    <row r="33" spans="1:9" x14ac:dyDescent="0.35">
      <c r="A33" t="s">
        <v>2</v>
      </c>
    </row>
    <row r="34" spans="1:9" x14ac:dyDescent="0.35">
      <c r="A34" t="s">
        <v>59</v>
      </c>
      <c r="G34" s="46">
        <v>0</v>
      </c>
      <c r="I34" s="46">
        <v>0</v>
      </c>
    </row>
    <row r="35" spans="1:9" x14ac:dyDescent="0.35">
      <c r="A35" t="s">
        <v>59</v>
      </c>
      <c r="G35" s="46">
        <v>0</v>
      </c>
      <c r="I35" s="46">
        <v>0</v>
      </c>
    </row>
    <row r="36" spans="1:9" x14ac:dyDescent="0.35">
      <c r="A36" t="s">
        <v>59</v>
      </c>
      <c r="G36" s="46">
        <v>0</v>
      </c>
      <c r="I36" s="46">
        <v>0</v>
      </c>
    </row>
    <row r="37" spans="1:9" x14ac:dyDescent="0.35">
      <c r="A37" t="s">
        <v>59</v>
      </c>
      <c r="G37" s="46">
        <v>0</v>
      </c>
      <c r="I37" s="46">
        <v>0</v>
      </c>
    </row>
    <row r="38" spans="1:9" x14ac:dyDescent="0.35">
      <c r="A38" t="s">
        <v>59</v>
      </c>
      <c r="G38" s="46">
        <v>0</v>
      </c>
      <c r="I38" s="46">
        <v>0</v>
      </c>
    </row>
    <row r="39" spans="1:9" x14ac:dyDescent="0.35">
      <c r="G39" s="46">
        <v>0</v>
      </c>
      <c r="H39" s="46">
        <v>0</v>
      </c>
    </row>
    <row r="41" spans="1:9" x14ac:dyDescent="0.35">
      <c r="A41" t="s">
        <v>1</v>
      </c>
      <c r="G41" s="46">
        <v>850</v>
      </c>
      <c r="H41" s="46">
        <v>800</v>
      </c>
    </row>
    <row r="43" spans="1:9" x14ac:dyDescent="0.35">
      <c r="A43" t="s">
        <v>66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FF73-0CB5-4B48-8C8F-1AD846A0EEE6}">
  <dimension ref="A2:I21"/>
  <sheetViews>
    <sheetView topLeftCell="B1" workbookViewId="0">
      <selection activeCell="B16" sqref="B16"/>
    </sheetView>
  </sheetViews>
  <sheetFormatPr baseColWidth="10" defaultRowHeight="15.5" x14ac:dyDescent="0.35"/>
  <cols>
    <col min="1" max="1" width="3.58203125" customWidth="1"/>
    <col min="4" max="4" width="14" customWidth="1"/>
    <col min="5" max="5" width="27.75" customWidth="1"/>
    <col min="7" max="7" width="15" customWidth="1"/>
    <col min="8" max="8" width="12" customWidth="1"/>
  </cols>
  <sheetData>
    <row r="2" spans="1:9" x14ac:dyDescent="0.35">
      <c r="A2" s="48">
        <v>1</v>
      </c>
      <c r="B2" s="48" t="s">
        <v>88</v>
      </c>
      <c r="C2" s="48"/>
      <c r="D2" s="48"/>
      <c r="E2" s="49"/>
      <c r="F2" s="49" t="s">
        <v>71</v>
      </c>
      <c r="G2" s="49" t="s">
        <v>100</v>
      </c>
      <c r="H2" s="49" t="s">
        <v>97</v>
      </c>
      <c r="I2" s="49" t="s">
        <v>72</v>
      </c>
    </row>
    <row r="3" spans="1:9" x14ac:dyDescent="0.35">
      <c r="A3" s="50"/>
      <c r="B3" s="50" t="s">
        <v>94</v>
      </c>
      <c r="C3" s="50"/>
      <c r="D3" s="50"/>
      <c r="E3" s="50"/>
      <c r="F3" s="51" t="s">
        <v>70</v>
      </c>
      <c r="G3" s="52">
        <v>3.8</v>
      </c>
      <c r="H3" s="50">
        <v>450</v>
      </c>
      <c r="I3" s="52">
        <f>PRODUCT(G3:H3)</f>
        <v>1710</v>
      </c>
    </row>
    <row r="4" spans="1:9" x14ac:dyDescent="0.35">
      <c r="A4" s="50"/>
      <c r="B4" s="50" t="s">
        <v>89</v>
      </c>
      <c r="C4" s="50"/>
      <c r="D4" s="50" t="s">
        <v>95</v>
      </c>
      <c r="E4" s="50"/>
      <c r="F4" s="51" t="s">
        <v>70</v>
      </c>
      <c r="G4" s="52">
        <v>2.5</v>
      </c>
      <c r="H4" s="50">
        <v>550</v>
      </c>
      <c r="I4" s="52">
        <f t="shared" ref="I4:I5" si="0">PRODUCT(G4:H4)</f>
        <v>1375</v>
      </c>
    </row>
    <row r="5" spans="1:9" x14ac:dyDescent="0.35">
      <c r="A5" s="53"/>
      <c r="B5" s="53" t="s">
        <v>92</v>
      </c>
      <c r="C5" s="53" t="s">
        <v>93</v>
      </c>
      <c r="D5" s="53" t="s">
        <v>96</v>
      </c>
      <c r="E5" s="53"/>
      <c r="F5" s="54" t="s">
        <v>70</v>
      </c>
      <c r="G5" s="55">
        <v>7.5</v>
      </c>
      <c r="H5" s="53">
        <v>400</v>
      </c>
      <c r="I5" s="55">
        <f t="shared" si="0"/>
        <v>3000</v>
      </c>
    </row>
    <row r="6" spans="1:9" x14ac:dyDescent="0.35">
      <c r="A6" s="50"/>
      <c r="B6" s="56" t="s">
        <v>98</v>
      </c>
      <c r="C6" s="57"/>
      <c r="D6" s="57"/>
      <c r="E6" s="57"/>
      <c r="F6" s="74" t="s">
        <v>70</v>
      </c>
      <c r="G6" s="57"/>
      <c r="H6" s="57"/>
      <c r="I6" s="59">
        <f>SUM(I3:I5)</f>
        <v>6085</v>
      </c>
    </row>
    <row r="8" spans="1:9" x14ac:dyDescent="0.35">
      <c r="A8" s="48">
        <v>2</v>
      </c>
      <c r="B8" s="48" t="s">
        <v>90</v>
      </c>
      <c r="C8" s="48"/>
      <c r="D8" s="48"/>
      <c r="E8" s="48"/>
      <c r="F8" s="49" t="s">
        <v>71</v>
      </c>
      <c r="G8" s="49" t="s">
        <v>100</v>
      </c>
      <c r="H8" s="49" t="s">
        <v>97</v>
      </c>
      <c r="I8" s="49" t="s">
        <v>72</v>
      </c>
    </row>
    <row r="9" spans="1:9" x14ac:dyDescent="0.35">
      <c r="A9" s="50"/>
      <c r="B9" s="50" t="s">
        <v>91</v>
      </c>
      <c r="C9" s="50"/>
      <c r="D9" s="50"/>
      <c r="E9" s="50"/>
      <c r="F9" s="51" t="s">
        <v>70</v>
      </c>
      <c r="G9" s="52">
        <v>45</v>
      </c>
      <c r="H9" s="50">
        <v>750</v>
      </c>
      <c r="I9" s="75">
        <f>PRODUCT(G9:H9)</f>
        <v>33750</v>
      </c>
    </row>
    <row r="10" spans="1:9" x14ac:dyDescent="0.35">
      <c r="A10" s="50"/>
      <c r="B10" s="50" t="s">
        <v>92</v>
      </c>
      <c r="C10" s="50"/>
      <c r="D10" s="50"/>
      <c r="E10" s="50"/>
      <c r="F10" s="51" t="s">
        <v>70</v>
      </c>
      <c r="G10" s="52">
        <v>7.5</v>
      </c>
      <c r="H10" s="50">
        <v>500</v>
      </c>
      <c r="I10" s="75">
        <f t="shared" ref="I10:I11" si="1">PRODUCT(G10:H10)</f>
        <v>3750</v>
      </c>
    </row>
    <row r="11" spans="1:9" x14ac:dyDescent="0.35">
      <c r="A11" s="53"/>
      <c r="B11" s="53" t="s">
        <v>99</v>
      </c>
      <c r="C11" s="53"/>
      <c r="D11" s="53"/>
      <c r="E11" s="53"/>
      <c r="F11" s="54" t="s">
        <v>70</v>
      </c>
      <c r="G11" s="55">
        <v>3.8</v>
      </c>
      <c r="H11" s="53">
        <v>300</v>
      </c>
      <c r="I11" s="55">
        <f t="shared" si="1"/>
        <v>1140</v>
      </c>
    </row>
    <row r="12" spans="1:9" x14ac:dyDescent="0.35">
      <c r="A12" s="50"/>
      <c r="B12" s="56" t="s">
        <v>98</v>
      </c>
      <c r="C12" s="57"/>
      <c r="D12" s="57"/>
      <c r="E12" s="57"/>
      <c r="F12" s="74" t="s">
        <v>70</v>
      </c>
      <c r="G12" s="57"/>
      <c r="H12" s="57"/>
      <c r="I12" s="59">
        <f>SUM(I9:I11)</f>
        <v>38640</v>
      </c>
    </row>
    <row r="14" spans="1:9" x14ac:dyDescent="0.35">
      <c r="A14" s="62">
        <v>3</v>
      </c>
      <c r="B14" s="62" t="s">
        <v>68</v>
      </c>
      <c r="C14" s="62"/>
      <c r="D14" s="62"/>
      <c r="E14" s="62"/>
      <c r="F14" s="63" t="s">
        <v>71</v>
      </c>
      <c r="G14" s="63"/>
      <c r="H14" s="63"/>
      <c r="I14" s="63" t="s">
        <v>72</v>
      </c>
    </row>
    <row r="15" spans="1:9" x14ac:dyDescent="0.35">
      <c r="A15" s="64"/>
      <c r="B15" s="64" t="s">
        <v>88</v>
      </c>
      <c r="C15" s="64"/>
      <c r="D15" s="64"/>
      <c r="E15" s="64"/>
      <c r="F15" s="64"/>
      <c r="G15" s="64"/>
      <c r="H15" s="64"/>
      <c r="I15" s="66">
        <f>I6</f>
        <v>6085</v>
      </c>
    </row>
    <row r="16" spans="1:9" x14ac:dyDescent="0.35">
      <c r="A16" s="64"/>
      <c r="B16" s="67" t="s">
        <v>90</v>
      </c>
      <c r="C16" s="67"/>
      <c r="D16" s="67"/>
      <c r="E16" s="67"/>
      <c r="F16" s="67"/>
      <c r="G16" s="67"/>
      <c r="H16" s="67"/>
      <c r="I16" s="69">
        <f>I12</f>
        <v>38640</v>
      </c>
    </row>
    <row r="17" spans="1:9" x14ac:dyDescent="0.35">
      <c r="A17" s="64"/>
      <c r="B17" s="71" t="s">
        <v>72</v>
      </c>
      <c r="C17" s="71"/>
      <c r="D17" s="71"/>
      <c r="E17" s="71"/>
      <c r="F17" s="72" t="s">
        <v>70</v>
      </c>
      <c r="G17" s="71"/>
      <c r="H17" s="71"/>
      <c r="I17" s="76">
        <f>SUM(I15:I16)</f>
        <v>44725</v>
      </c>
    </row>
    <row r="19" spans="1:9" x14ac:dyDescent="0.35">
      <c r="A19" s="77"/>
      <c r="B19" s="78"/>
      <c r="C19" s="78"/>
      <c r="D19" s="78"/>
      <c r="E19" s="78"/>
      <c r="F19" s="78"/>
      <c r="G19" s="79" t="s">
        <v>101</v>
      </c>
      <c r="H19" s="78"/>
      <c r="I19" s="78"/>
    </row>
    <row r="20" spans="1:9" ht="16" thickBot="1" x14ac:dyDescent="0.4">
      <c r="A20" s="77"/>
      <c r="B20" s="82" t="s">
        <v>102</v>
      </c>
      <c r="C20" s="77"/>
      <c r="D20" s="77"/>
      <c r="E20" s="77"/>
      <c r="F20" s="81" t="s">
        <v>70</v>
      </c>
      <c r="G20" s="80">
        <v>3</v>
      </c>
      <c r="H20" s="77"/>
      <c r="I20" s="83">
        <f>PRODUCT(G20*I17)</f>
        <v>134175</v>
      </c>
    </row>
    <row r="21" spans="1:9" ht="16" thickTop="1" x14ac:dyDescent="0.35"/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E3F8-6ACB-4D30-94B1-7335F76F3622}">
  <dimension ref="A1:H33"/>
  <sheetViews>
    <sheetView workbookViewId="0">
      <selection activeCell="H34" sqref="H34"/>
    </sheetView>
  </sheetViews>
  <sheetFormatPr baseColWidth="10" defaultRowHeight="15.5" x14ac:dyDescent="0.35"/>
  <cols>
    <col min="1" max="1" width="3.08203125" customWidth="1"/>
  </cols>
  <sheetData>
    <row r="1" spans="1:8" x14ac:dyDescent="0.35">
      <c r="A1" s="48">
        <v>1</v>
      </c>
      <c r="B1" s="48" t="s">
        <v>73</v>
      </c>
      <c r="C1" s="48"/>
      <c r="D1" s="48"/>
      <c r="E1" s="48"/>
      <c r="F1" s="48"/>
      <c r="G1" s="49" t="s">
        <v>71</v>
      </c>
      <c r="H1" s="49" t="s">
        <v>72</v>
      </c>
    </row>
    <row r="2" spans="1:8" x14ac:dyDescent="0.35">
      <c r="A2" s="50"/>
      <c r="B2" s="50" t="s">
        <v>77</v>
      </c>
      <c r="C2" s="50"/>
      <c r="D2" s="50"/>
      <c r="E2" s="50"/>
      <c r="F2" s="50"/>
      <c r="G2" s="51" t="s">
        <v>70</v>
      </c>
      <c r="H2" s="52">
        <v>17820</v>
      </c>
    </row>
    <row r="3" spans="1:8" x14ac:dyDescent="0.35">
      <c r="A3" s="50"/>
      <c r="B3" s="60" t="s">
        <v>78</v>
      </c>
      <c r="C3" s="50"/>
      <c r="D3" s="50"/>
      <c r="E3" s="50"/>
      <c r="F3" s="50"/>
      <c r="G3" s="51" t="s">
        <v>70</v>
      </c>
      <c r="H3" s="52">
        <v>3924</v>
      </c>
    </row>
    <row r="4" spans="1:8" x14ac:dyDescent="0.35">
      <c r="A4" s="50"/>
      <c r="B4" s="60" t="s">
        <v>79</v>
      </c>
      <c r="C4" s="50"/>
      <c r="D4" s="50"/>
      <c r="E4" s="50"/>
      <c r="F4" s="50"/>
      <c r="G4" s="51" t="s">
        <v>70</v>
      </c>
      <c r="H4" s="52">
        <v>0</v>
      </c>
    </row>
    <row r="5" spans="1:8" x14ac:dyDescent="0.35">
      <c r="A5" s="50"/>
      <c r="B5" s="61" t="s">
        <v>83</v>
      </c>
      <c r="C5" s="53"/>
      <c r="D5" s="53"/>
      <c r="E5" s="53"/>
      <c r="F5" s="53"/>
      <c r="G5" s="54" t="s">
        <v>70</v>
      </c>
      <c r="H5" s="55">
        <v>10275</v>
      </c>
    </row>
    <row r="6" spans="1:8" x14ac:dyDescent="0.35">
      <c r="A6" s="50"/>
      <c r="B6" s="56" t="s">
        <v>84</v>
      </c>
      <c r="C6" s="57"/>
      <c r="D6" s="57"/>
      <c r="E6" s="57"/>
      <c r="F6" s="57"/>
      <c r="G6" s="58" t="s">
        <v>70</v>
      </c>
      <c r="H6" s="59">
        <f>SUM(H2:H5)</f>
        <v>32019</v>
      </c>
    </row>
    <row r="8" spans="1:8" x14ac:dyDescent="0.35">
      <c r="A8" s="48">
        <v>2</v>
      </c>
      <c r="B8" s="48" t="s">
        <v>74</v>
      </c>
      <c r="C8" s="48"/>
      <c r="D8" s="48"/>
      <c r="E8" s="48"/>
      <c r="F8" s="48"/>
      <c r="G8" s="49" t="s">
        <v>71</v>
      </c>
      <c r="H8" s="49" t="s">
        <v>72</v>
      </c>
    </row>
    <row r="9" spans="1:8" x14ac:dyDescent="0.35">
      <c r="A9" s="50"/>
      <c r="B9" s="50" t="s">
        <v>77</v>
      </c>
      <c r="C9" s="50"/>
      <c r="D9" s="50"/>
      <c r="E9" s="50"/>
      <c r="F9" s="50"/>
      <c r="G9" s="51" t="s">
        <v>70</v>
      </c>
      <c r="H9" s="52">
        <v>0</v>
      </c>
    </row>
    <row r="10" spans="1:8" x14ac:dyDescent="0.35">
      <c r="A10" s="50"/>
      <c r="B10" s="60" t="s">
        <v>78</v>
      </c>
      <c r="C10" s="50"/>
      <c r="D10" s="50"/>
      <c r="E10" s="50"/>
      <c r="F10" s="50"/>
      <c r="G10" s="51" t="s">
        <v>70</v>
      </c>
      <c r="H10" s="52">
        <v>0</v>
      </c>
    </row>
    <row r="11" spans="1:8" x14ac:dyDescent="0.35">
      <c r="A11" s="50"/>
      <c r="B11" s="53" t="s">
        <v>79</v>
      </c>
      <c r="C11" s="53"/>
      <c r="D11" s="53"/>
      <c r="E11" s="53"/>
      <c r="F11" s="53"/>
      <c r="G11" s="54" t="s">
        <v>70</v>
      </c>
      <c r="H11" s="55">
        <v>602</v>
      </c>
    </row>
    <row r="12" spans="1:8" x14ac:dyDescent="0.35">
      <c r="A12" s="50"/>
      <c r="B12" s="56" t="s">
        <v>85</v>
      </c>
      <c r="C12" s="57"/>
      <c r="D12" s="57"/>
      <c r="E12" s="57"/>
      <c r="F12" s="57"/>
      <c r="G12" s="58" t="s">
        <v>70</v>
      </c>
      <c r="H12" s="59">
        <f>SUM(H9:H11)</f>
        <v>602</v>
      </c>
    </row>
    <row r="13" spans="1:8" x14ac:dyDescent="0.35">
      <c r="G13" s="47"/>
    </row>
    <row r="14" spans="1:8" x14ac:dyDescent="0.35">
      <c r="A14" s="48">
        <v>3</v>
      </c>
      <c r="B14" s="48" t="s">
        <v>86</v>
      </c>
      <c r="C14" s="48"/>
      <c r="D14" s="48"/>
      <c r="E14" s="48"/>
      <c r="F14" s="48"/>
      <c r="G14" s="49" t="s">
        <v>71</v>
      </c>
      <c r="H14" s="49" t="s">
        <v>72</v>
      </c>
    </row>
    <row r="15" spans="1:8" x14ac:dyDescent="0.35">
      <c r="A15" s="50"/>
      <c r="B15" s="50" t="s">
        <v>77</v>
      </c>
      <c r="C15" s="50"/>
      <c r="D15" s="50"/>
      <c r="E15" s="50"/>
      <c r="F15" s="50"/>
      <c r="G15" s="51"/>
      <c r="H15" s="52">
        <v>0</v>
      </c>
    </row>
    <row r="16" spans="1:8" x14ac:dyDescent="0.35">
      <c r="A16" s="50"/>
      <c r="B16" s="61" t="s">
        <v>79</v>
      </c>
      <c r="C16" s="53"/>
      <c r="D16" s="53"/>
      <c r="E16" s="53"/>
      <c r="F16" s="53"/>
      <c r="G16" s="54"/>
      <c r="H16" s="55">
        <v>1200</v>
      </c>
    </row>
    <row r="17" spans="1:8" x14ac:dyDescent="0.35">
      <c r="A17" s="50"/>
      <c r="B17" s="56" t="s">
        <v>87</v>
      </c>
      <c r="C17" s="57"/>
      <c r="D17" s="57"/>
      <c r="E17" s="57"/>
      <c r="F17" s="57"/>
      <c r="G17" s="58" t="s">
        <v>70</v>
      </c>
      <c r="H17" s="59">
        <f>SUM(H15:H16)</f>
        <v>1200</v>
      </c>
    </row>
    <row r="19" spans="1:8" x14ac:dyDescent="0.35">
      <c r="A19" s="48">
        <v>4</v>
      </c>
      <c r="B19" s="48" t="s">
        <v>76</v>
      </c>
      <c r="C19" s="48"/>
      <c r="D19" s="48"/>
      <c r="E19" s="48"/>
      <c r="F19" s="48"/>
      <c r="G19" s="49" t="s">
        <v>71</v>
      </c>
      <c r="H19" s="49" t="s">
        <v>72</v>
      </c>
    </row>
    <row r="20" spans="1:8" x14ac:dyDescent="0.35">
      <c r="A20" s="50"/>
      <c r="B20" s="50" t="s">
        <v>77</v>
      </c>
      <c r="C20" s="50"/>
      <c r="D20" s="50"/>
      <c r="E20" s="50"/>
      <c r="F20" s="50"/>
      <c r="G20" s="51" t="s">
        <v>70</v>
      </c>
      <c r="H20" s="52">
        <v>7890</v>
      </c>
    </row>
    <row r="21" spans="1:8" x14ac:dyDescent="0.35">
      <c r="A21" s="50"/>
      <c r="B21" s="50" t="s">
        <v>78</v>
      </c>
      <c r="C21" s="50"/>
      <c r="D21" s="50"/>
      <c r="E21" s="50"/>
      <c r="F21" s="50"/>
      <c r="G21" s="51" t="s">
        <v>70</v>
      </c>
      <c r="H21" s="52">
        <v>1968</v>
      </c>
    </row>
    <row r="22" spans="1:8" x14ac:dyDescent="0.35">
      <c r="A22" s="50"/>
      <c r="B22" s="50" t="s">
        <v>79</v>
      </c>
      <c r="C22" s="50"/>
      <c r="D22" s="50"/>
      <c r="E22" s="50"/>
      <c r="F22" s="50"/>
      <c r="G22" s="51" t="s">
        <v>70</v>
      </c>
      <c r="H22" s="52">
        <v>7600</v>
      </c>
    </row>
    <row r="23" spans="1:8" x14ac:dyDescent="0.35">
      <c r="A23" s="50"/>
      <c r="B23" s="50" t="s">
        <v>80</v>
      </c>
      <c r="C23" s="50"/>
      <c r="D23" s="50"/>
      <c r="E23" s="50"/>
      <c r="F23" s="50"/>
      <c r="G23" s="51" t="s">
        <v>70</v>
      </c>
      <c r="H23" s="52">
        <v>1040</v>
      </c>
    </row>
    <row r="24" spans="1:8" x14ac:dyDescent="0.35">
      <c r="A24" s="50"/>
      <c r="B24" s="53" t="s">
        <v>81</v>
      </c>
      <c r="C24" s="53"/>
      <c r="D24" s="53"/>
      <c r="E24" s="53"/>
      <c r="F24" s="53"/>
      <c r="G24" s="54" t="s">
        <v>70</v>
      </c>
      <c r="H24" s="55">
        <v>5195</v>
      </c>
    </row>
    <row r="25" spans="1:8" x14ac:dyDescent="0.35">
      <c r="A25" s="50"/>
      <c r="B25" s="56" t="s">
        <v>82</v>
      </c>
      <c r="C25" s="57"/>
      <c r="D25" s="57"/>
      <c r="E25" s="57"/>
      <c r="F25" s="57"/>
      <c r="G25" s="58" t="s">
        <v>70</v>
      </c>
      <c r="H25" s="59">
        <f>SUM(H20+H21+H22+H23+H24)</f>
        <v>23693</v>
      </c>
    </row>
    <row r="28" spans="1:8" x14ac:dyDescent="0.35">
      <c r="A28" s="62">
        <v>5</v>
      </c>
      <c r="B28" s="62" t="s">
        <v>68</v>
      </c>
      <c r="C28" s="62"/>
      <c r="D28" s="62"/>
      <c r="E28" s="62"/>
      <c r="F28" s="62"/>
      <c r="G28" s="63" t="s">
        <v>71</v>
      </c>
      <c r="H28" s="63" t="s">
        <v>72</v>
      </c>
    </row>
    <row r="29" spans="1:8" x14ac:dyDescent="0.35">
      <c r="A29" s="64"/>
      <c r="B29" s="64" t="s">
        <v>73</v>
      </c>
      <c r="C29" s="64"/>
      <c r="D29" s="64"/>
      <c r="E29" s="64"/>
      <c r="F29" s="64"/>
      <c r="G29" s="65" t="s">
        <v>70</v>
      </c>
      <c r="H29" s="66">
        <f>H6</f>
        <v>32019</v>
      </c>
    </row>
    <row r="30" spans="1:8" x14ac:dyDescent="0.35">
      <c r="A30" s="64"/>
      <c r="B30" s="64" t="s">
        <v>74</v>
      </c>
      <c r="C30" s="64"/>
      <c r="D30" s="64"/>
      <c r="E30" s="64"/>
      <c r="F30" s="64"/>
      <c r="G30" s="65" t="s">
        <v>70</v>
      </c>
      <c r="H30" s="66">
        <f>H12</f>
        <v>602</v>
      </c>
    </row>
    <row r="31" spans="1:8" x14ac:dyDescent="0.35">
      <c r="A31" s="64"/>
      <c r="B31" s="64" t="s">
        <v>75</v>
      </c>
      <c r="C31" s="64"/>
      <c r="D31" s="64"/>
      <c r="E31" s="64"/>
      <c r="F31" s="64"/>
      <c r="G31" s="65" t="s">
        <v>70</v>
      </c>
      <c r="H31" s="66">
        <f>H17</f>
        <v>1200</v>
      </c>
    </row>
    <row r="32" spans="1:8" x14ac:dyDescent="0.35">
      <c r="A32" s="64"/>
      <c r="B32" s="67" t="s">
        <v>76</v>
      </c>
      <c r="C32" s="67"/>
      <c r="D32" s="67"/>
      <c r="E32" s="67"/>
      <c r="F32" s="67"/>
      <c r="G32" s="68" t="s">
        <v>70</v>
      </c>
      <c r="H32" s="69">
        <f>H25</f>
        <v>23693</v>
      </c>
    </row>
    <row r="33" spans="1:8" x14ac:dyDescent="0.35">
      <c r="A33" s="64"/>
      <c r="B33" s="70" t="s">
        <v>69</v>
      </c>
      <c r="C33" s="71"/>
      <c r="D33" s="71"/>
      <c r="E33" s="71"/>
      <c r="F33" s="71"/>
      <c r="G33" s="72" t="s">
        <v>70</v>
      </c>
      <c r="H33" s="73">
        <f>SUM(H29:H32)</f>
        <v>57514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Geschäftsbudget im Detail</vt:lpstr>
      <vt:lpstr>Tabelle3</vt:lpstr>
      <vt:lpstr>Budget Lohn-Material-Fixkosten</vt:lpstr>
      <vt:lpstr>Tabelle1</vt:lpstr>
      <vt:lpstr>Tabelle2</vt:lpstr>
      <vt:lpstr>Catering</vt:lpstr>
      <vt:lpstr>Miete Raum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Terry Ly</cp:lastModifiedBy>
  <dcterms:created xsi:type="dcterms:W3CDTF">2015-09-24T17:51:54Z</dcterms:created>
  <dcterms:modified xsi:type="dcterms:W3CDTF">2020-05-10T17:15:20Z</dcterms:modified>
</cp:coreProperties>
</file>