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zininformatik HLS FHNW\arbeitstechniken\git_hub\06_Projektstrukturplan\"/>
    </mc:Choice>
  </mc:AlternateContent>
  <xr:revisionPtr revIDLastSave="0" documentId="13_ncr:1_{59662E0D-C0B8-45B1-B2CB-9A270E0733BA}" xr6:coauthVersionLast="44" xr6:coauthVersionMax="44" xr10:uidLastSave="{00000000-0000-0000-0000-000000000000}"/>
  <bookViews>
    <workbookView xWindow="-98" yWindow="-98" windowWidth="28996" windowHeight="163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I36" i="1"/>
  <c r="I35" i="1"/>
  <c r="H35" i="1"/>
  <c r="I34" i="1"/>
  <c r="H34" i="1"/>
  <c r="H20" i="1" l="1"/>
  <c r="I20" i="1"/>
  <c r="H50" i="1" l="1"/>
  <c r="I50" i="1"/>
  <c r="I46" i="1"/>
  <c r="H46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28" i="1"/>
  <c r="I28" i="1"/>
  <c r="H30" i="1"/>
  <c r="I30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1" i="1"/>
  <c r="I32" i="1"/>
  <c r="I33" i="1"/>
  <c r="I38" i="1"/>
  <c r="I39" i="1"/>
  <c r="I40" i="1"/>
  <c r="I43" i="1"/>
  <c r="H10" i="1"/>
  <c r="H11" i="1"/>
  <c r="H12" i="1"/>
  <c r="H14" i="1"/>
  <c r="H31" i="1"/>
  <c r="H32" i="1"/>
  <c r="H33" i="1"/>
  <c r="H38" i="1"/>
  <c r="H39" i="1"/>
  <c r="H40" i="1"/>
  <c r="H43" i="1"/>
</calcChain>
</file>

<file path=xl/sharedStrings.xml><?xml version="1.0" encoding="utf-8"?>
<sst xmlns="http://schemas.openxmlformats.org/spreadsheetml/2006/main" count="139" uniqueCount="108">
  <si>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</si>
  <si>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</si>
  <si>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</si>
  <si>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</si>
  <si>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</si>
  <si>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</si>
  <si>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</si>
  <si>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</si>
  <si>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</si>
  <si>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</si>
  <si>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</si>
  <si>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</si>
  <si>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</si>
  <si>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</si>
  <si>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</si>
  <si>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</si>
  <si>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</si>
  <si>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</si>
  <si>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</si>
  <si>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</si>
  <si>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</si>
  <si>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</si>
  <si>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</si>
  <si>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</si>
  <si>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</si>
  <si>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</si>
  <si>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</si>
  <si>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</si>
  <si>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</si>
  <si>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</si>
  <si>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</si>
  <si>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</si>
  <si>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</si>
  <si>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</si>
  <si>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</si>
  <si>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</si>
  <si>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</si>
  <si>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</si>
  <si>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</si>
  <si>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</si>
  <si>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</si>
  <si>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</si>
  <si>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</si>
  <si>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</si>
  <si>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</si>
  <si>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</si>
  <si>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</si>
  <si>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</si>
  <si>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</si>
  <si>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</si>
  <si>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</si>
  <si>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</si>
  <si>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</si>
  <si>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</si>
  <si>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</si>
  <si>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</si>
  <si>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</si>
  <si>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</si>
  <si>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</si>
  <si>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</si>
  <si>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</si>
  <si>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</si>
  <si>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</si>
  <si>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</si>
  <si>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</si>
  <si>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</si>
  <si>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</si>
  <si>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</si>
  <si>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</si>
  <si>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</si>
  <si>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</si>
  <si>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</si>
  <si>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</si>
  <si>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</si>
  <si>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</si>
  <si>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</si>
  <si>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</si>
  <si>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</si>
  <si>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</si>
  <si>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</si>
  <si>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</si>
  <si>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</si>
  <si>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</si>
  <si>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</si>
  <si>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</si>
  <si>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</si>
  <si>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</si>
  <si>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</si>
  <si>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</si>
  <si>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</si>
  <si>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</si>
  <si>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</si>
  <si>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</si>
  <si>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</si>
  <si>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</si>
  <si>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</si>
  <si>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</si>
  <si>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</si>
  <si>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</si>
  <si>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</si>
  <si>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</si>
  <si>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</si>
  <si>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</si>
  <si>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</si>
  <si>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</si>
  <si>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</si>
  <si>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2. Meeting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</si>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</sst>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9"/>
  <sheetViews>
    <sheetView tabSelected="1" zoomScale="85" zoomScaleNormal="85" workbookViewId="0">
      <selection activeCell="G58" sqref="G58"/>
    </sheetView>
  </sheetViews>
  <sheetFormatPr baseColWidth="10" defaultColWidth="13.265625" defaultRowHeight="13.5" x14ac:dyDescent="0.35"/>
  <cols>
    <col min="1" max="1" width="3.9296875" style="4" customWidth="1"/>
    <col min="2" max="2" width="12.73046875" style="4" customWidth="1"/>
    <col min="3" max="3" width="35.73046875" style="4" customWidth="1"/>
    <col min="4" max="4" width="18.9296875" style="4" bestFit="1" customWidth="1"/>
    <col min="5" max="6" width="12.73046875" style="4" customWidth="1"/>
    <col min="7" max="9" width="20.0664062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1" width="5.59765625" style="4" bestFit="1" customWidth="1"/>
    <col min="52" max="69" width="3.265625" style="4" customWidth="1"/>
    <col min="70" max="70" width="3.9296875" style="4" customWidth="1"/>
    <col min="71" max="16384" width="13.265625" style="4"/>
  </cols>
  <sheetData>
    <row r="1" spans="1:71" ht="49.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5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4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4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39" t="s">
        <v>47</v>
      </c>
      <c r="K4" s="40"/>
      <c r="L4" s="40"/>
      <c r="M4" s="40"/>
      <c r="N4" s="40"/>
      <c r="O4" s="40"/>
      <c r="P4" s="40"/>
      <c r="Q4" s="40"/>
      <c r="R4" s="41"/>
      <c r="S4" s="43" t="s">
        <v>107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5">
      <c r="A5" s="5"/>
      <c r="B5" s="36" t="s">
        <v>19</v>
      </c>
      <c r="C5" s="9">
        <v>43945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5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5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2">
        <v>43927</v>
      </c>
      <c r="K7" s="42">
        <v>43928</v>
      </c>
      <c r="L7" s="42">
        <v>43929</v>
      </c>
      <c r="M7" s="42">
        <v>43930</v>
      </c>
      <c r="N7" s="42">
        <v>43931</v>
      </c>
      <c r="O7" s="42">
        <v>43932</v>
      </c>
      <c r="P7" s="42">
        <v>43933</v>
      </c>
      <c r="Q7" s="42">
        <v>43934</v>
      </c>
      <c r="R7" s="42">
        <v>43935</v>
      </c>
      <c r="S7" s="42">
        <v>43936</v>
      </c>
      <c r="T7" s="42">
        <v>43937</v>
      </c>
      <c r="U7" s="42">
        <v>43938</v>
      </c>
      <c r="V7" s="42">
        <v>43939</v>
      </c>
      <c r="W7" s="42">
        <v>43940</v>
      </c>
      <c r="X7" s="42">
        <v>43941</v>
      </c>
      <c r="Y7" s="42">
        <v>43942</v>
      </c>
      <c r="Z7" s="42">
        <v>43943</v>
      </c>
      <c r="AA7" s="42">
        <v>43944</v>
      </c>
      <c r="AB7" s="42">
        <v>43945</v>
      </c>
      <c r="AC7" s="42">
        <v>43946</v>
      </c>
      <c r="AD7" s="42">
        <v>43947</v>
      </c>
      <c r="AE7" s="42">
        <v>43948</v>
      </c>
      <c r="AF7" s="42">
        <v>43949</v>
      </c>
      <c r="AG7" s="42">
        <v>43950</v>
      </c>
      <c r="AH7" s="42">
        <v>43951</v>
      </c>
      <c r="AI7" s="42">
        <v>43952</v>
      </c>
      <c r="AJ7" s="42">
        <v>43953</v>
      </c>
      <c r="AK7" s="42">
        <v>43954</v>
      </c>
      <c r="AL7" s="42">
        <v>43955</v>
      </c>
      <c r="AM7" s="42">
        <v>43956</v>
      </c>
      <c r="AN7" s="42">
        <v>43957</v>
      </c>
      <c r="AO7" s="42">
        <v>43958</v>
      </c>
      <c r="AP7" s="42">
        <v>43959</v>
      </c>
      <c r="AQ7" s="42">
        <v>43960</v>
      </c>
      <c r="AR7" s="42">
        <v>43961</v>
      </c>
      <c r="AS7" s="42">
        <v>43962</v>
      </c>
      <c r="AT7" s="42">
        <v>43963</v>
      </c>
      <c r="AU7" s="42">
        <v>43964</v>
      </c>
      <c r="AV7" s="42">
        <v>43965</v>
      </c>
      <c r="AW7" s="42">
        <v>43966</v>
      </c>
      <c r="AX7" s="42">
        <v>43967</v>
      </c>
      <c r="AY7" s="42">
        <v>43968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4"/>
      <c r="I8" s="3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.05" customHeight="1" x14ac:dyDescent="0.35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3" si="0">IFERROR(_xlfn.IFS($C$5&lt;E11,0,$C$5&gt;F11,1),_xlfn.DAYS($C$5,E11)/_xlfn.DAYS(F11,E11))</f>
        <v>1</v>
      </c>
      <c r="I11" s="35">
        <f t="shared" ref="I11:I43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.05" customHeight="1" x14ac:dyDescent="0.35">
      <c r="A12" s="5"/>
      <c r="B12" s="16" t="s">
        <v>9</v>
      </c>
      <c r="C12" s="7" t="s">
        <v>44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.05" customHeight="1" x14ac:dyDescent="0.3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.05" customHeight="1" x14ac:dyDescent="0.35">
      <c r="A14" s="5"/>
      <c r="B14" s="16" t="s">
        <v>27</v>
      </c>
      <c r="C14" s="7" t="s">
        <v>30</v>
      </c>
      <c r="D14" s="7" t="s">
        <v>31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.05" customHeight="1" x14ac:dyDescent="0.35">
      <c r="A15" s="5"/>
      <c r="B15" s="16" t="s">
        <v>29</v>
      </c>
      <c r="C15" s="7" t="s">
        <v>106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.05" customHeight="1" x14ac:dyDescent="0.35">
      <c r="A16" s="5"/>
      <c r="B16" s="16" t="s">
        <v>32</v>
      </c>
      <c r="C16" s="7" t="s">
        <v>26</v>
      </c>
      <c r="D16" s="7" t="s">
        <v>28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.05" customHeight="1" x14ac:dyDescent="0.35">
      <c r="A17" s="5"/>
      <c r="B17" s="16" t="s">
        <v>36</v>
      </c>
      <c r="C17" s="7" t="s">
        <v>33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.05" customHeight="1" x14ac:dyDescent="0.35">
      <c r="A18" s="5"/>
      <c r="B18" s="16" t="s">
        <v>48</v>
      </c>
      <c r="C18" s="7" t="s">
        <v>40</v>
      </c>
      <c r="D18" s="7" t="s">
        <v>35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.05" customHeight="1" x14ac:dyDescent="0.35">
      <c r="A19" s="5"/>
      <c r="B19" s="16" t="s">
        <v>37</v>
      </c>
      <c r="C19" s="7" t="s">
        <v>39</v>
      </c>
      <c r="D19" s="7" t="s">
        <v>31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.05" customHeight="1" x14ac:dyDescent="0.35">
      <c r="A20" s="5"/>
      <c r="B20" s="16" t="s">
        <v>101</v>
      </c>
      <c r="C20" s="7" t="s">
        <v>102</v>
      </c>
      <c r="D20" s="7" t="s">
        <v>72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.05" customHeight="1" x14ac:dyDescent="0.35">
      <c r="A21" s="5"/>
      <c r="B21" s="16" t="s">
        <v>41</v>
      </c>
      <c r="C21" s="18" t="s">
        <v>42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.05" customHeight="1" x14ac:dyDescent="0.35">
      <c r="A22" s="5"/>
      <c r="B22" s="16" t="s">
        <v>43</v>
      </c>
      <c r="C22" s="7" t="s">
        <v>49</v>
      </c>
      <c r="D22" s="7" t="s">
        <v>35</v>
      </c>
      <c r="E22" s="17">
        <v>43936</v>
      </c>
      <c r="F22" s="17">
        <v>43942</v>
      </c>
      <c r="G22" s="17"/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.05" customHeight="1" x14ac:dyDescent="0.35">
      <c r="A23" s="5"/>
      <c r="B23" s="16" t="s">
        <v>46</v>
      </c>
      <c r="C23" s="7" t="s">
        <v>34</v>
      </c>
      <c r="D23" s="7" t="s">
        <v>72</v>
      </c>
      <c r="E23" s="17">
        <v>43936</v>
      </c>
      <c r="F23" s="17">
        <v>43941</v>
      </c>
      <c r="G23" s="17"/>
      <c r="H23" s="35">
        <f>IFERROR(_xlfn.IFS($C$5&lt;E23,0,$C$5&gt;F23,1),_xlfn.DAYS($C$5,E23)/_xlfn.DAYS(F23,E23))*IFERROR(_xlfn.DAYS($C$5,E23)/_xlfn.DAYS(F23,E23),1)</f>
        <v>1.8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.05" customHeight="1" x14ac:dyDescent="0.35">
      <c r="A24" s="5"/>
      <c r="B24" s="16" t="s">
        <v>50</v>
      </c>
      <c r="C24" s="7" t="s">
        <v>51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.05" customHeight="1" x14ac:dyDescent="0.35">
      <c r="A25" s="5"/>
      <c r="B25" s="16" t="s">
        <v>52</v>
      </c>
      <c r="C25" s="7" t="s">
        <v>53</v>
      </c>
      <c r="D25" s="7" t="s">
        <v>31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.05" customHeight="1" x14ac:dyDescent="0.35">
      <c r="A26" s="5"/>
      <c r="B26" s="16" t="s">
        <v>54</v>
      </c>
      <c r="C26" s="7" t="s">
        <v>38</v>
      </c>
      <c r="D26" s="7" t="s">
        <v>31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.05" customHeight="1" x14ac:dyDescent="0.35">
      <c r="A27" s="5"/>
      <c r="B27" s="16" t="s">
        <v>61</v>
      </c>
      <c r="C27" s="7" t="s">
        <v>59</v>
      </c>
      <c r="D27" s="7" t="s">
        <v>35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0.69230769230769229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.05" customHeight="1" x14ac:dyDescent="0.35">
      <c r="A28" s="5"/>
      <c r="B28" s="16" t="s">
        <v>62</v>
      </c>
      <c r="C28" s="7" t="s">
        <v>60</v>
      </c>
      <c r="D28" s="7" t="s">
        <v>72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.05" customHeight="1" x14ac:dyDescent="0.35">
      <c r="A29" s="5"/>
      <c r="B29" s="16" t="s">
        <v>55</v>
      </c>
      <c r="C29" s="18" t="s">
        <v>63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</row>
    <row r="30" spans="1:72" ht="25.05" customHeight="1" x14ac:dyDescent="0.35">
      <c r="A30" s="5"/>
      <c r="B30" s="16" t="s">
        <v>56</v>
      </c>
      <c r="C30" s="7" t="s">
        <v>64</v>
      </c>
      <c r="D30" s="7" t="s">
        <v>3</v>
      </c>
      <c r="E30" s="17">
        <v>43942</v>
      </c>
      <c r="F30" s="17">
        <v>43953</v>
      </c>
      <c r="G30" s="17"/>
      <c r="H30" s="35">
        <f t="shared" si="0"/>
        <v>0.27272727272727271</v>
      </c>
      <c r="I30" s="35">
        <f t="shared" si="1"/>
        <v>1</v>
      </c>
      <c r="J30" s="22"/>
      <c r="K30" s="22"/>
      <c r="L30" s="22"/>
      <c r="M30" s="22"/>
      <c r="N30" s="22"/>
      <c r="O30" s="20"/>
      <c r="P30" s="20"/>
      <c r="Q30" s="20"/>
      <c r="R30" s="20"/>
      <c r="S30" s="2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  <c r="AE30" s="23"/>
      <c r="AF30" s="23"/>
      <c r="AG30" s="23"/>
      <c r="AH30" s="23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4"/>
      <c r="AT30" s="24"/>
      <c r="AU30" s="24"/>
      <c r="AV30" s="24"/>
      <c r="AW30" s="24"/>
      <c r="AX30" s="22"/>
      <c r="AY30" s="22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  <c r="BT30" s="27"/>
    </row>
    <row r="31" spans="1:72" ht="25.05" customHeight="1" x14ac:dyDescent="0.35">
      <c r="A31" s="5"/>
      <c r="B31" s="16" t="s">
        <v>65</v>
      </c>
      <c r="C31" s="7" t="s">
        <v>66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0.27272727272727271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.05" customHeight="1" x14ac:dyDescent="0.35">
      <c r="A32" s="5"/>
      <c r="B32" s="16" t="s">
        <v>67</v>
      </c>
      <c r="C32" s="7" t="s">
        <v>68</v>
      </c>
      <c r="D32" s="7" t="s">
        <v>69</v>
      </c>
      <c r="E32" s="17">
        <v>43942</v>
      </c>
      <c r="F32" s="17">
        <v>43953</v>
      </c>
      <c r="G32" s="21"/>
      <c r="H32" s="35">
        <f t="shared" si="0"/>
        <v>0.27272727272727271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.05" customHeight="1" x14ac:dyDescent="0.35">
      <c r="A33" s="5"/>
      <c r="B33" s="16" t="s">
        <v>57</v>
      </c>
      <c r="C33" s="7" t="s">
        <v>70</v>
      </c>
      <c r="D33" s="7" t="s">
        <v>35</v>
      </c>
      <c r="E33" s="17">
        <v>43942</v>
      </c>
      <c r="F33" s="17">
        <v>43953</v>
      </c>
      <c r="G33" s="21"/>
      <c r="H33" s="35">
        <f t="shared" si="0"/>
        <v>0.27272727272727271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.05" customHeight="1" x14ac:dyDescent="0.35">
      <c r="A34" s="5"/>
      <c r="B34" s="16" t="s">
        <v>58</v>
      </c>
      <c r="C34" s="7" t="s">
        <v>71</v>
      </c>
      <c r="D34" s="7" t="s">
        <v>69</v>
      </c>
      <c r="E34" s="17">
        <v>43942</v>
      </c>
      <c r="F34" s="17">
        <v>43953</v>
      </c>
      <c r="G34" s="21"/>
      <c r="H34" s="35">
        <f t="shared" ref="H34:H35" si="8">IFERROR(_xlfn.IFS($C$5&lt;E34,0,$C$5&gt;F34,1),_xlfn.DAYS($C$5,E34)/_xlfn.DAYS(F34,E34))</f>
        <v>0.27272727272727271</v>
      </c>
      <c r="I34" s="35">
        <f t="shared" ref="I34:I35" si="9">IFERROR(_xlfn.IFS($C$5&lt;E34,0,$C$5&gt;G34,1),_xlfn.DAYS($C$5,E34)/_xlfn.DAYS(G34,E34))</f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.05" customHeight="1" x14ac:dyDescent="0.35">
      <c r="A35" s="5"/>
      <c r="B35" s="16" t="s">
        <v>103</v>
      </c>
      <c r="C35" s="7" t="s">
        <v>45</v>
      </c>
      <c r="D35" s="7" t="s">
        <v>72</v>
      </c>
      <c r="E35" s="17">
        <v>43949</v>
      </c>
      <c r="F35" s="17">
        <v>43953</v>
      </c>
      <c r="G35" s="17"/>
      <c r="H35" s="35">
        <f t="shared" si="8"/>
        <v>0</v>
      </c>
      <c r="I35" s="35">
        <f t="shared" si="9"/>
        <v>0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</row>
    <row r="36" spans="1:72" ht="25.05" customHeight="1" x14ac:dyDescent="0.35">
      <c r="A36" s="5"/>
      <c r="B36" s="16" t="s">
        <v>104</v>
      </c>
      <c r="C36" s="7" t="s">
        <v>105</v>
      </c>
      <c r="D36" s="7" t="s">
        <v>28</v>
      </c>
      <c r="E36" s="17">
        <v>43949</v>
      </c>
      <c r="F36" s="17">
        <v>43953</v>
      </c>
      <c r="G36" s="17"/>
      <c r="H36" s="35">
        <f t="shared" ref="H36" si="10">IFERROR(_xlfn.IFS($C$5&lt;E36,0,$C$5&gt;F36,1),_xlfn.DAYS($C$5,E36)/_xlfn.DAYS(F36,E36))</f>
        <v>0</v>
      </c>
      <c r="I36" s="35">
        <f t="shared" ref="I36" si="11">IFERROR(_xlfn.IFS($C$5&lt;E36,0,$C$5&gt;G36,1),_xlfn.DAYS($C$5,E36)/_xlfn.DAYS(G36,E36))</f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.05" customHeight="1" x14ac:dyDescent="0.35">
      <c r="A37" s="5"/>
      <c r="B37" s="16" t="s">
        <v>73</v>
      </c>
      <c r="C37" s="18" t="s">
        <v>74</v>
      </c>
      <c r="D37" s="18"/>
      <c r="E37" s="19"/>
      <c r="F37" s="19"/>
      <c r="G37" s="19"/>
      <c r="H37" s="19"/>
      <c r="I37" s="19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.05" customHeight="1" x14ac:dyDescent="0.35">
      <c r="A38" s="5"/>
      <c r="B38" s="16" t="s">
        <v>75</v>
      </c>
      <c r="C38" s="7" t="s">
        <v>76</v>
      </c>
      <c r="D38" s="7" t="s">
        <v>69</v>
      </c>
      <c r="E38" s="17">
        <v>43953</v>
      </c>
      <c r="F38" s="17"/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.05" customHeight="1" x14ac:dyDescent="0.35">
      <c r="A39" s="5"/>
      <c r="B39" s="16" t="s">
        <v>78</v>
      </c>
      <c r="C39" s="7" t="s">
        <v>77</v>
      </c>
      <c r="D39" s="7" t="s">
        <v>69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.05" customHeight="1" x14ac:dyDescent="0.35">
      <c r="A40" s="5"/>
      <c r="B40" s="16" t="s">
        <v>79</v>
      </c>
      <c r="C40" s="7" t="s">
        <v>80</v>
      </c>
      <c r="D40" s="7" t="s">
        <v>3</v>
      </c>
      <c r="E40" s="17">
        <v>43953</v>
      </c>
      <c r="F40" s="17">
        <v>43961</v>
      </c>
      <c r="G40" s="21"/>
      <c r="H40" s="35">
        <f t="shared" si="0"/>
        <v>0</v>
      </c>
      <c r="I40" s="35">
        <f t="shared" si="1"/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.05" customHeight="1" x14ac:dyDescent="0.35">
      <c r="A41" s="5"/>
      <c r="B41" s="16" t="s">
        <v>87</v>
      </c>
      <c r="C41" s="7" t="s">
        <v>88</v>
      </c>
      <c r="D41" s="7" t="s">
        <v>3</v>
      </c>
      <c r="E41" s="17">
        <v>43953</v>
      </c>
      <c r="F41" s="17">
        <v>43961</v>
      </c>
      <c r="G41" s="21"/>
      <c r="H41" s="35">
        <f t="shared" ref="H41:H42" si="12">IFERROR(_xlfn.IFS($C$5&lt;E41,0,$C$5&gt;F41,1),_xlfn.DAYS($C$5,E41)/_xlfn.DAYS(F41,E41))</f>
        <v>0</v>
      </c>
      <c r="I41" s="35">
        <f t="shared" ref="I41:I42" si="13">IFERROR(_xlfn.IFS($C$5&lt;E41,0,$C$5&gt;G41,1),_xlfn.DAYS($C$5,E41)/_xlfn.DAYS(G41,E41))</f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.05" customHeight="1" x14ac:dyDescent="0.35">
      <c r="A42" s="5"/>
      <c r="B42" s="16" t="s">
        <v>89</v>
      </c>
      <c r="C42" s="7" t="s">
        <v>90</v>
      </c>
      <c r="D42" s="7" t="s">
        <v>3</v>
      </c>
      <c r="E42" s="17">
        <v>43953</v>
      </c>
      <c r="F42" s="17">
        <v>43961</v>
      </c>
      <c r="G42" s="21"/>
      <c r="H42" s="35">
        <f t="shared" si="12"/>
        <v>0</v>
      </c>
      <c r="I42" s="35">
        <f t="shared" si="13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.05" customHeight="1" x14ac:dyDescent="0.35">
      <c r="A43" s="5"/>
      <c r="B43" s="16" t="s">
        <v>81</v>
      </c>
      <c r="C43" s="7" t="s">
        <v>84</v>
      </c>
      <c r="D43" s="7" t="s">
        <v>69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.05" customHeight="1" x14ac:dyDescent="0.35">
      <c r="A44" s="5"/>
      <c r="B44" s="16" t="s">
        <v>82</v>
      </c>
      <c r="C44" s="7" t="s">
        <v>85</v>
      </c>
      <c r="D44" s="7" t="s">
        <v>35</v>
      </c>
      <c r="E44" s="17">
        <v>43953</v>
      </c>
      <c r="F44" s="17">
        <v>43961</v>
      </c>
      <c r="G44" s="21"/>
      <c r="H44" s="35">
        <f t="shared" ref="H44:H49" si="14">IFERROR(_xlfn.IFS($C$5&lt;E44,0,$C$5&gt;F44,1),_xlfn.DAYS($C$5,E44)/_xlfn.DAYS(F44,E44))</f>
        <v>0</v>
      </c>
      <c r="I44" s="35">
        <f t="shared" ref="I44:I49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.05" customHeight="1" x14ac:dyDescent="0.35">
      <c r="A45" s="5"/>
      <c r="B45" s="16" t="s">
        <v>83</v>
      </c>
      <c r="C45" s="7" t="s">
        <v>86</v>
      </c>
      <c r="D45" s="7" t="s">
        <v>35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5"/>
      <c r="BI45" s="25"/>
      <c r="BJ45" s="25"/>
      <c r="BK45" s="25"/>
      <c r="BL45" s="25"/>
      <c r="BM45" s="22"/>
      <c r="BN45" s="22"/>
      <c r="BO45" s="22"/>
      <c r="BP45" s="22"/>
      <c r="BQ45" s="22"/>
      <c r="BR45" s="27"/>
      <c r="BS45" s="27"/>
      <c r="BT45" s="27"/>
    </row>
    <row r="46" spans="1:72" ht="25.05" customHeight="1" x14ac:dyDescent="0.35">
      <c r="A46" s="5"/>
      <c r="B46" s="16" t="s">
        <v>93</v>
      </c>
      <c r="C46" s="18" t="s">
        <v>92</v>
      </c>
      <c r="D46" s="18"/>
      <c r="E46" s="19"/>
      <c r="F46" s="19"/>
      <c r="G46" s="19"/>
      <c r="H46" s="35">
        <f t="shared" si="14"/>
        <v>1</v>
      </c>
      <c r="I46" s="35">
        <f t="shared" si="15"/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27"/>
      <c r="BS46" s="27"/>
      <c r="BT46" s="27"/>
    </row>
    <row r="47" spans="1:72" ht="25.05" customHeight="1" x14ac:dyDescent="0.35">
      <c r="A47" s="5"/>
      <c r="B47" s="16" t="s">
        <v>94</v>
      </c>
      <c r="C47" s="7" t="s">
        <v>95</v>
      </c>
      <c r="D47" s="7" t="s">
        <v>72</v>
      </c>
      <c r="E47" s="17">
        <v>43961</v>
      </c>
      <c r="F47" s="17">
        <v>43964</v>
      </c>
      <c r="G47" s="21"/>
      <c r="H47" s="35">
        <f t="shared" si="14"/>
        <v>0</v>
      </c>
      <c r="I47" s="35">
        <f t="shared" si="15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.05" customHeight="1" x14ac:dyDescent="0.35">
      <c r="A48" s="5"/>
      <c r="B48" s="16" t="s">
        <v>97</v>
      </c>
      <c r="C48" s="7" t="s">
        <v>88</v>
      </c>
      <c r="D48" s="7" t="s">
        <v>3</v>
      </c>
      <c r="E48" s="17">
        <v>43961</v>
      </c>
      <c r="F48" s="17">
        <v>43964</v>
      </c>
      <c r="G48" s="21"/>
      <c r="H48" s="35">
        <f t="shared" si="14"/>
        <v>0</v>
      </c>
      <c r="I48" s="35">
        <f t="shared" si="15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.05" customHeight="1" x14ac:dyDescent="0.35">
      <c r="A49" s="5"/>
      <c r="B49" s="16" t="s">
        <v>98</v>
      </c>
      <c r="C49" s="7" t="s">
        <v>96</v>
      </c>
      <c r="D49" s="7" t="s">
        <v>31</v>
      </c>
      <c r="E49" s="17">
        <v>43961</v>
      </c>
      <c r="F49" s="17">
        <v>43963</v>
      </c>
      <c r="G49" s="21"/>
      <c r="H49" s="35">
        <f t="shared" si="14"/>
        <v>0</v>
      </c>
      <c r="I49" s="35">
        <f t="shared" si="15"/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.05" customHeight="1" x14ac:dyDescent="0.35">
      <c r="A50" s="5"/>
      <c r="B50" s="16" t="s">
        <v>99</v>
      </c>
      <c r="C50" s="7" t="s">
        <v>100</v>
      </c>
      <c r="D50" s="7" t="s">
        <v>3</v>
      </c>
      <c r="E50" s="17">
        <v>43968</v>
      </c>
      <c r="F50" s="17">
        <v>43968</v>
      </c>
      <c r="G50" s="21"/>
      <c r="H50" s="35">
        <f t="shared" ref="H50" si="16">IFERROR(_xlfn.IFS($C$5&lt;E50,0,$C$5&gt;F50,1),_xlfn.DAYS($C$5,E50)/_xlfn.DAYS(F50,E50))</f>
        <v>0</v>
      </c>
      <c r="I50" s="35">
        <f t="shared" ref="I50" si="17">IFERROR(_xlfn.IFS($C$5&lt;E50,0,$C$5&gt;G50,1),_xlfn.DAYS($C$5,E50)/_xlfn.DAYS(G50,E50))</f>
        <v>0</v>
      </c>
      <c r="J50" s="22"/>
      <c r="K50" s="22"/>
      <c r="L50" s="22"/>
      <c r="M50" s="22"/>
      <c r="N50" s="22"/>
      <c r="O50" s="20"/>
      <c r="P50" s="20"/>
      <c r="Q50" s="20"/>
      <c r="R50" s="20"/>
      <c r="S50" s="20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  <c r="AE50" s="23"/>
      <c r="AF50" s="23"/>
      <c r="AG50" s="23"/>
      <c r="AH50" s="2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4"/>
      <c r="AT50" s="24"/>
      <c r="AU50" s="24"/>
      <c r="AV50" s="24"/>
      <c r="AW50" s="24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5"/>
      <c r="BI50" s="25"/>
      <c r="BJ50" s="25"/>
      <c r="BK50" s="25"/>
      <c r="BL50" s="25"/>
      <c r="BM50" s="22"/>
      <c r="BN50" s="22"/>
      <c r="BO50" s="22"/>
      <c r="BP50" s="22"/>
      <c r="BQ50" s="22"/>
      <c r="BR50" s="27"/>
      <c r="BS50" s="27"/>
      <c r="BT50" s="27"/>
    </row>
    <row r="51" spans="1:72" ht="12.75" customHeight="1" x14ac:dyDescent="0.35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5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5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5">
      <c r="A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5">
      <c r="A57" s="5"/>
      <c r="B57" s="5"/>
      <c r="C57" s="38" t="s">
        <v>15</v>
      </c>
      <c r="D57" s="5"/>
      <c r="E57" s="5"/>
      <c r="F57" s="5"/>
      <c r="G57" s="5"/>
      <c r="H57" s="5" t="s">
        <v>91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ht="15" customHeight="1" x14ac:dyDescent="0.35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22:AY26 J35:AY36">
    <cfRule type="expression" dxfId="0" priority="20">
      <formula>AND(J$7&gt;=$E10,J$7&lt;=$G10)</formula>
    </cfRule>
  </conditionalFormatting>
  <conditionalFormatting sqref="I10:I20 I30:I33 I47:I50 I38:I45 I22:I28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47:I50 I38:I45 I22:I28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47:H50 H10:H20 H38:H45 H22:H28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6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6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6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5:I36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5:I3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5:H36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4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4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57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H47:H50 H10:H20 H38:H45 H22:H28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2020-04-25T10:27:23Z</dcterms:modified>
</cp:coreProperties>
</file>