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3"/>
  <workbookPr hidePivotFieldList="1" defaultThemeVersion="166925"/>
  <xr:revisionPtr revIDLastSave="0" documentId="8_{2DDA1697-8119-4159-97CC-91DE44F563FF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Expenses" sheetId="1" r:id="rId1"/>
    <sheet name="Roster" sheetId="2" r:id="rId2"/>
    <sheet name="Credit Card Debt" sheetId="4" r:id="rId3"/>
    <sheet name="Sheet2" sheetId="5" r:id="rId4"/>
    <sheet name="Payments" sheetId="7" r:id="rId5"/>
  </sheets>
  <calcPr calcId="191028"/>
  <pivotCaches>
    <pivotCache cacheId="5027" r:id="rId6"/>
    <pivotCache cacheId="502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" l="1"/>
  <c r="C16" i="2"/>
  <c r="B21" i="2"/>
  <c r="G4" i="4"/>
  <c r="G5" i="4"/>
  <c r="G6" i="4"/>
  <c r="G7" i="4"/>
  <c r="G8" i="4"/>
  <c r="F5" i="4"/>
  <c r="F6" i="4"/>
  <c r="F7" i="4"/>
  <c r="F8" i="4"/>
  <c r="F4" i="4"/>
  <c r="E5" i="4"/>
  <c r="E6" i="4"/>
  <c r="E7" i="4"/>
  <c r="E8" i="4"/>
  <c r="E4" i="4"/>
  <c r="C19" i="2"/>
  <c r="C17" i="2"/>
  <c r="C21" i="2" l="1"/>
  <c r="C20" i="2"/>
</calcChain>
</file>

<file path=xl/sharedStrings.xml><?xml version="1.0" encoding="utf-8"?>
<sst xmlns="http://schemas.openxmlformats.org/spreadsheetml/2006/main" count="3495" uniqueCount="413">
  <si>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</si>
  <si>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</si>
  <si>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</si>
  <si>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</si>
  <si>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</si>
  <si>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</si>
  <si>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</si>
  <si>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</si>
  <si>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</si>
  <si>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</si>
  <si>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</si>
  <si>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</si>
  <si>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</si>
  <si>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</si>
  <si>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</si>
  <si>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</si>
  <si>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</si>
  <si>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</si>
  <si>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</si>
  <si>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</si>
  <si>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</si>
  <si>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</si>
  <si>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</si>
  <si>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</si>
  <si>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</si>
  <si>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</si>
  <si>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</si>
  <si>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</si>
  <si>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</si>
  <si>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</si>
  <si>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</si>
  <si>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</si>
  <si>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</si>
  <si>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</si>
  <si>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</si>
  <si>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</si>
  <si>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</si>
  <si>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</si>
  <si>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</si>
  <si>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</si>
  <si>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</si>
  <si>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</si>
  <si>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</si>
  <si>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</si>
  <si>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</si>
  <si>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</si>
  <si>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</si>
  <si>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</si>
  <si>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</si>
  <si>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</si>
  <si>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</si>
  <si>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</si>
  <si>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</si>
  <si>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</si>
  <si>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</si>
  <si>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</si>
  <si>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</si>
  <si>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</si>
  <si>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</si>
  <si>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</si>
  <si>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</si>
  <si>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</si>
  <si>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</si>
  <si>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</si>
  <si>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</si>
  <si>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</si>
  <si>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</si>
  <si>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</si>
  <si>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</si>
  <si>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</si>
  <si>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</si>
  <si>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</si>
  <si>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</si>
  <si>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</si>
  <si>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</si>
  <si>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</si>
  <si>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</si>
  <si>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</si>
  <si>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</si>
  <si>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</si>
  <si>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</si>
  <si>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</si>
  <si>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</si>
  <si>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</si>
  <si>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</si>
  <si>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</si>
  <si>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</si>
  <si>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</si>
  <si>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</si>
  <si>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</si>
  <si>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</si>
  <si>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</si>
  <si>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</si>
  <si>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</si>
  <si>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</si>
  <si>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</si>
  <si>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</si>
  <si>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</si>
  <si>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</si>
  <si>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</si>
  <si>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</si>
  <si>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</si>
  <si>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</si>
  <si>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</si>
  <si>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</si>
  <si>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</si>
  <si>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</si>
  <si>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</si>
  <si>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</si>
  <si>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</si>
  <si>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</si>
  <si>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</si>
  <si>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</si>
  <si>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</si>
  <si>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</si>
  <si>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</si>
  <si>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</si>
  <si>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</si>
  <si>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</si>
  <si>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</si>
  <si>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</si>
  <si>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</si>
  <si>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</si>
  <si>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</si>
  <si>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</si>
  <si>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</si>
  <si>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</si>
  <si>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</si>
  <si>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</si>
  <si>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Semester Grades</t>
  </si>
  <si>
    <t>Student Name</t>
  </si>
  <si>
    <t>Age</t>
  </si>
  <si>
    <t>Grade</t>
  </si>
  <si>
    <t>Class</t>
  </si>
  <si>
    <t>Sarah Ashworth</t>
  </si>
  <si>
    <t>Social Studies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</si>
  <si>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</si>
  <si>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</si>
  <si>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</si>
  <si>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</si>
  <si>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</si>
  <si>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</si>
  <si>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</si>
  <si>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</si>
  <si>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</si>
  <si>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</si>
  <si>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MIN</t>
  </si>
  <si>
    <t>MAX</t>
  </si>
  <si>
    <t>AVG</t>
  </si>
  <si>
    <t>MODE</t>
  </si>
  <si>
    <t>MEDIAN</t>
  </si>
  <si>
    <t>COUNT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</si>
  <si>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</si>
  <si>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</si>
  <si>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</si>
  <si>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</si>
  <si>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</si>
  <si>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</si>
  <si>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</si>
  <si>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</si>
  <si>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</si>
  <si>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</si>
  <si>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</si>
  <si>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</si>
  <si>
    <t>Row Labels</t>
  </si>
  <si>
    <t>Sum of Monthly Payment</t>
  </si>
  <si>
    <t>Grand Total</t>
  </si>
  <si>
    <t>2/14/2011</t>
  </si>
  <si>
    <t>3/2/2011</t>
  </si>
  <si>
    <t xml:space="preserve">Sum of  5,100.00 </t>
  </si>
  <si>
    <t>3/31/2011 Total</t>
  </si>
  <si>
    <t>A Total</t>
  </si>
  <si>
    <t>Internet Service Provider Total</t>
  </si>
  <si>
    <t>Invoice EXP22 Total</t>
  </si>
  <si>
    <t>IS-380 Total</t>
  </si>
  <si>
    <t>IS Communications Total</t>
  </si>
  <si>
    <t>3/1/2011 Total</t>
  </si>
  <si>
    <t>4/1/2011 Total</t>
  </si>
  <si>
    <t>Subscriptions Total</t>
  </si>
  <si>
    <t>I381119 Total</t>
  </si>
  <si>
    <t>IS-375 Total</t>
  </si>
  <si>
    <t>Newscorp Total</t>
  </si>
  <si>
    <t>3/2/2011 Total</t>
  </si>
  <si>
    <t>3/5/2011 Total</t>
  </si>
  <si>
    <t>Insurance Total</t>
  </si>
  <si>
    <t>Debit Order Total</t>
  </si>
  <si>
    <t>IS-340 Total</t>
  </si>
  <si>
    <t>EAG Brokers Total</t>
  </si>
  <si>
    <t>3/15/2011 Total</t>
  </si>
  <si>
    <t>Service Fees Total</t>
  </si>
  <si>
    <t>Bank Statement Total</t>
  </si>
  <si>
    <t>IS-315 Total</t>
  </si>
  <si>
    <t>Capital Bank Total</t>
  </si>
  <si>
    <t>4/2/2011 Total</t>
  </si>
  <si>
    <t>Bookkeeping Total</t>
  </si>
  <si>
    <t>Invoice Total</t>
  </si>
  <si>
    <t>IS-305 Total</t>
  </si>
  <si>
    <t>IAS Accountants Total</t>
  </si>
  <si>
    <t>Flowers Total</t>
  </si>
  <si>
    <t>Cash Total</t>
  </si>
  <si>
    <t>IS-345 Total</t>
  </si>
  <si>
    <t>Interflora Total</t>
  </si>
  <si>
    <t>3/18/2011 Total</t>
  </si>
  <si>
    <t>Parking Total</t>
  </si>
  <si>
    <t>TR6998 Total</t>
  </si>
  <si>
    <t>IS-390 Total</t>
  </si>
  <si>
    <t>QQ International Total</t>
  </si>
  <si>
    <t>3/20/2011 Total</t>
  </si>
  <si>
    <t>E Total</t>
  </si>
  <si>
    <t>Inter Account Transfer Total</t>
  </si>
  <si>
    <t>Transfer Total</t>
  </si>
  <si>
    <t>BS-399 Total</t>
  </si>
  <si>
    <t>Example (Pty) Ltd Total</t>
  </si>
  <si>
    <t>3/26/2011 Total</t>
  </si>
  <si>
    <t>Salaries Total</t>
  </si>
  <si>
    <t>Payroll Total</t>
  </si>
  <si>
    <t>IS-365 Total</t>
  </si>
  <si>
    <t>Capital repayment Total</t>
  </si>
  <si>
    <t>BS-700 Total</t>
  </si>
  <si>
    <t>Interest paid Total</t>
  </si>
  <si>
    <t>IS-500 Total</t>
  </si>
  <si>
    <t>HP Finance Total</t>
  </si>
  <si>
    <t>Rent Total</t>
  </si>
  <si>
    <t>IS-350 Total</t>
  </si>
  <si>
    <t>PR Properties Total</t>
  </si>
  <si>
    <t>Petty Cash Reimbursement Total</t>
  </si>
  <si>
    <t>5/1/2011 Total</t>
  </si>
  <si>
    <t>Invoice EXP23 Total</t>
  </si>
  <si>
    <t>4/5/2011 Total</t>
  </si>
  <si>
    <t>4/12/2011 Total</t>
  </si>
  <si>
    <t>4/15/2011 Total</t>
  </si>
  <si>
    <t>5/3/2011 Total</t>
  </si>
  <si>
    <t>4/20/2011 Total</t>
  </si>
  <si>
    <t>4/25/2011 Total</t>
  </si>
  <si>
    <t>Sales Tax Total</t>
  </si>
  <si>
    <t>Return Total</t>
  </si>
  <si>
    <t>BS-600 Total</t>
  </si>
  <si>
    <t>Inland Revenue Total</t>
  </si>
  <si>
    <t>4/26/2011 Total</t>
  </si>
  <si>
    <t>5/26/2011 Total</t>
  </si>
  <si>
    <t>Furniture Total</t>
  </si>
  <si>
    <t>BS-100 Total</t>
  </si>
  <si>
    <t>Furniture City Total</t>
  </si>
  <si>
    <t>5/29/2011 Total</t>
  </si>
  <si>
    <t>Consumables Total</t>
  </si>
  <si>
    <t>IN1179 Total</t>
  </si>
  <si>
    <t>IS-325 Total</t>
  </si>
  <si>
    <t>GF Supplies Total</t>
  </si>
  <si>
    <t>4/29/2011 Total</t>
  </si>
  <si>
    <t>4/30/2011 Total</t>
  </si>
  <si>
    <t>5/31/2011 Total</t>
  </si>
  <si>
    <t>Invoice EXP24 Total</t>
  </si>
  <si>
    <t>Course Total</t>
  </si>
  <si>
    <t>IS-385 Total</t>
  </si>
  <si>
    <t>Training Inc Total</t>
  </si>
  <si>
    <t>5/5/2011 Total</t>
  </si>
  <si>
    <t>5/7/2011 Total</t>
  </si>
  <si>
    <t>Accommodation Total</t>
  </si>
  <si>
    <t>S50037 Total</t>
  </si>
  <si>
    <t>City Lodge Total</t>
  </si>
  <si>
    <t>6/6/2011 Total</t>
  </si>
  <si>
    <t>Stationery Total</t>
  </si>
  <si>
    <t>IS-370 Total</t>
  </si>
  <si>
    <t>Waltons Total</t>
  </si>
  <si>
    <t>5/15/2011 Total</t>
  </si>
  <si>
    <t>6/2/2011 Total</t>
  </si>
  <si>
    <t>5/20/2011 Total</t>
  </si>
  <si>
    <t>7/1/2011 Total</t>
  </si>
  <si>
    <t>Invoice EXP25 Total</t>
  </si>
  <si>
    <t>6/1/2011 Total</t>
  </si>
  <si>
    <t>6/5/2011 Total</t>
  </si>
  <si>
    <t>6/15/2011 Total</t>
  </si>
  <si>
    <t>7/3/2011 Total</t>
  </si>
  <si>
    <t>6/20/2011 Total</t>
  </si>
  <si>
    <t>6/22/2011 Total</t>
  </si>
  <si>
    <t>6/25/2011 Total</t>
  </si>
  <si>
    <t>6/26/2011 Total</t>
  </si>
  <si>
    <t>Travel Total</t>
  </si>
  <si>
    <t>SA11235 Total</t>
  </si>
  <si>
    <t>SA Airlines Total</t>
  </si>
  <si>
    <t>6/30/2011 Total</t>
  </si>
  <si>
    <t>7/31/2011 Total</t>
  </si>
  <si>
    <t>Invoice EXP26 Total</t>
  </si>
  <si>
    <t>8/1/2011 Total</t>
  </si>
  <si>
    <t>7/2/2011 Total</t>
  </si>
  <si>
    <t>7/5/2011 Total</t>
  </si>
  <si>
    <t>7/15/2011 Total</t>
  </si>
  <si>
    <t>8/2/2011 Total</t>
  </si>
  <si>
    <t>7/16/2011 Total</t>
  </si>
  <si>
    <t>8/16/2011 Total</t>
  </si>
  <si>
    <t>IN1181 Total</t>
  </si>
  <si>
    <t>7/17/2011 Total</t>
  </si>
  <si>
    <t>7/20/2011 Total</t>
  </si>
  <si>
    <t>8/24/2011 Total</t>
  </si>
  <si>
    <t>Annual Membership Total</t>
  </si>
  <si>
    <t>M00321037 Total</t>
  </si>
  <si>
    <t>ACC Institute Total</t>
  </si>
  <si>
    <t>7/25/2011 Total</t>
  </si>
  <si>
    <t>7/26/2011 Total</t>
  </si>
  <si>
    <t>8/31/2011 Total</t>
  </si>
  <si>
    <t>Invoice EXP27 Total</t>
  </si>
  <si>
    <t>8/5/2011 Total</t>
  </si>
  <si>
    <t>8/9/2011 Total</t>
  </si>
  <si>
    <t>9/12/2011 Total</t>
  </si>
  <si>
    <t>Commission Total</t>
  </si>
  <si>
    <t>Invoice 9987 Total</t>
  </si>
  <si>
    <t>IS-320 Total</t>
  </si>
  <si>
    <t>XY Traders Total</t>
  </si>
  <si>
    <t>8/13/2011 Total</t>
  </si>
  <si>
    <t>8/15/2011 Total</t>
  </si>
  <si>
    <t>9/2/2011 Total</t>
  </si>
  <si>
    <t>SA11988 Total</t>
  </si>
  <si>
    <t>8/20/2011 Total</t>
  </si>
  <si>
    <t>8/21/2011 Total</t>
  </si>
  <si>
    <t>Share investment Total</t>
  </si>
  <si>
    <t>Remittance Total</t>
  </si>
  <si>
    <t>BS-200 Total</t>
  </si>
  <si>
    <t>JSE Brokers Total</t>
  </si>
  <si>
    <t>8/25/2011 Total</t>
  </si>
  <si>
    <t>8/26/2011 Total</t>
  </si>
  <si>
    <t>9/26/2011 Total</t>
  </si>
  <si>
    <t>8/27/2011 Total</t>
  </si>
  <si>
    <t>Provisional Tax Total</t>
  </si>
  <si>
    <t>IS-600 Total</t>
  </si>
  <si>
    <t>10/1/2011 Total</t>
  </si>
  <si>
    <t>Invoice EXP28 Total</t>
  </si>
  <si>
    <t>9/1/2011 Total</t>
  </si>
  <si>
    <t>9/5/2011 Total</t>
  </si>
  <si>
    <t>10/13/2011 Total</t>
  </si>
  <si>
    <t>9/13/2011 Total</t>
  </si>
  <si>
    <t>9/15/2011 Total</t>
  </si>
  <si>
    <t>10/3/2011 Total</t>
  </si>
  <si>
    <t>9/18/2011 Total</t>
  </si>
  <si>
    <t>Rates Total</t>
  </si>
  <si>
    <t>Statement Total</t>
  </si>
  <si>
    <t>IS-395 Total</t>
  </si>
  <si>
    <t>Municipality Total</t>
  </si>
  <si>
    <t>Legal advice Total</t>
  </si>
  <si>
    <t>IS-360 Total</t>
  </si>
  <si>
    <t>QA Attorneys Total</t>
  </si>
  <si>
    <t>9/20/2011 Total</t>
  </si>
  <si>
    <t>9/21/2011 Total</t>
  </si>
  <si>
    <t>10/24/2011 Total</t>
  </si>
  <si>
    <t>Invoice11203 Total</t>
  </si>
  <si>
    <t>9/24/2011 Total</t>
  </si>
  <si>
    <t>9/30/2011 Total</t>
  </si>
  <si>
    <t>10/31/2011 Total</t>
  </si>
  <si>
    <t>Invoice EXP29 Total</t>
  </si>
  <si>
    <t>11/3/2011 Total</t>
  </si>
  <si>
    <t>IN1185 Total</t>
  </si>
  <si>
    <t>10/4/2011 Total</t>
  </si>
  <si>
    <t>SA12741 Total</t>
  </si>
  <si>
    <t>10/5/2011 Total</t>
  </si>
  <si>
    <t>10/15/2011 Total</t>
  </si>
  <si>
    <t>11/2/2011 Total</t>
  </si>
  <si>
    <t>10/20/2011 Total</t>
  </si>
  <si>
    <t>11/21/2011 Total</t>
  </si>
  <si>
    <t>10/22/2011 Total</t>
  </si>
  <si>
    <t>10/25/2011 Total</t>
  </si>
  <si>
    <t>10/26/2011 Total</t>
  </si>
  <si>
    <t>10/28/2011 Total</t>
  </si>
  <si>
    <t>12/1/2011 Total</t>
  </si>
  <si>
    <t>Invoice EXP30 Total</t>
  </si>
  <si>
    <t>11/1/2011 Total</t>
  </si>
  <si>
    <t>11/5/2011 Total</t>
  </si>
  <si>
    <t>12/5/2011 Total</t>
  </si>
  <si>
    <t>Invoice 12987 Total</t>
  </si>
  <si>
    <t>11/15/2011 Total</t>
  </si>
  <si>
    <t>12/3/2011 Total</t>
  </si>
  <si>
    <t>11/19/2011 Total</t>
  </si>
  <si>
    <t>11/20/2011 Total</t>
  </si>
  <si>
    <t>11/26/2011 Total</t>
  </si>
  <si>
    <t>11/30/2011 Total</t>
  </si>
  <si>
    <t>12/31/2011 Total</t>
  </si>
  <si>
    <t>Invoice EXP31 Total</t>
  </si>
  <si>
    <t>12/6/2011 Total</t>
  </si>
  <si>
    <t>12/15/2011 Total</t>
  </si>
  <si>
    <t>1/2/2012 Total</t>
  </si>
  <si>
    <t>1/16/2012 Total</t>
  </si>
  <si>
    <t>M00353051 Total</t>
  </si>
  <si>
    <t>Invoice 13432 Total</t>
  </si>
  <si>
    <t>12/17/2011 Total</t>
  </si>
  <si>
    <t>12/20/2011 Total</t>
  </si>
  <si>
    <t>1/21/2012 Total</t>
  </si>
  <si>
    <t>IN1192 Total</t>
  </si>
  <si>
    <t>12/22/2011 Total</t>
  </si>
  <si>
    <t>12/25/2011 Total</t>
  </si>
  <si>
    <t>12/26/2011 Total</t>
  </si>
  <si>
    <t>1/31/2012 Total</t>
  </si>
  <si>
    <t>Invoice EXP32 Total</t>
  </si>
  <si>
    <t>1/1/2012 Total</t>
  </si>
  <si>
    <t>1/5/2012 Total</t>
  </si>
  <si>
    <t>1/15/2012 Total</t>
  </si>
  <si>
    <t>2/2/2012 Total</t>
  </si>
  <si>
    <t>1/20/2012 Total</t>
  </si>
  <si>
    <t>1/26/2012 Total</t>
  </si>
  <si>
    <t>Training Total</t>
  </si>
  <si>
    <t>2/27/2012 Total</t>
  </si>
  <si>
    <t>Invoice 14278 Total</t>
  </si>
  <si>
    <t>1/28/2012 Total</t>
  </si>
  <si>
    <t>(blank)</t>
  </si>
  <si>
    <t>(blank) Total</t>
  </si>
  <si>
    <t>Invoice EXP33 Total</t>
  </si>
  <si>
    <t>2/1/2012 Total</t>
  </si>
  <si>
    <t>2/5/2012 Total</t>
  </si>
  <si>
    <t>2/11/2012 Total</t>
  </si>
  <si>
    <t>2/15/2012 Total</t>
  </si>
  <si>
    <t>2/20/2012 Total</t>
  </si>
  <si>
    <t>2/25/2012 Total</t>
  </si>
  <si>
    <t>Office equipment Total</t>
  </si>
  <si>
    <t>DF Equipment Total</t>
  </si>
  <si>
    <t>2/26/2012 Total</t>
  </si>
  <si>
    <t>2/29/2012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</si>
</sst>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rgb="FFDC3958"/>
      <name val="Consolas"/>
      <charset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0" fillId="0" borderId="0" xfId="0" applyNumberFormat="1"/>
    <xf numFmtId="0" fontId="6" fillId="0" borderId="0" xfId="0" applyFont="1"/>
    <xf numFmtId="0" fontId="7" fillId="0" borderId="0" xfId="0" applyFont="1"/>
    <xf numFmtId="0" fontId="6" fillId="0" borderId="0" xfId="0" quotePrefix="1" applyFont="1"/>
    <xf numFmtId="9" fontId="6" fillId="0" borderId="0" xfId="0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General</c:formatCode>
                <c:ptCount val="5"/>
                <c:pt idx="0" formatCode="0.0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1-4612-931A-FC3AB2539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37408008"/>
        <c:axId val="737410056"/>
      </c:barChart>
      <c:catAx>
        <c:axId val="73740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410056"/>
        <c:crosses val="autoZero"/>
        <c:auto val="1"/>
        <c:lblAlgn val="ctr"/>
        <c:lblOffset val="100"/>
        <c:noMultiLvlLbl val="0"/>
      </c:catAx>
      <c:valAx>
        <c:axId val="73741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40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'Monthly Payment'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'Credit Card Debt'!G3</c:f>
              <c:strCache>
                <c:ptCount val="1"/>
                <c:pt idx="0">
                  <c:v>Monthly Payment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94-438D-92C8-192BEA22C4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94-438D-92C8-192BEA22C4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894-438D-92C8-192BEA22C4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894-438D-92C8-192BEA22C4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894-438D-92C8-192BEA22C4D9}"/>
              </c:ext>
            </c:extLst>
          </c:dPt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General</c:formatCode>
                <c:ptCount val="5"/>
                <c:pt idx="0" formatCode="0.0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BC305816-A92B-4C94-819E-802F14D64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[HafsaHussein_Section2Homework.xlsx]Sheet2!PivotTable1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'Monthly Payment' by 'Credit Card'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5"/>
                <c:pt idx="0">
                  <c:v>Discover</c:v>
                </c:pt>
                <c:pt idx="1">
                  <c:v>Target</c:v>
                </c:pt>
                <c:pt idx="2">
                  <c:v>Citi Card</c:v>
                </c:pt>
                <c:pt idx="3">
                  <c:v>Wal-Mart</c:v>
                </c:pt>
                <c:pt idx="4">
                  <c:v>Capital One</c:v>
                </c:pt>
              </c:strCache>
            </c:strRef>
          </c:cat>
          <c:val>
            <c:numRef>
              <c:f>Sheet2!$B$3:$B$8</c:f>
              <c:numCache>
                <c:formatCode>0.00</c:formatCode>
                <c:ptCount val="5"/>
                <c:pt idx="0">
                  <c:v>806.66666666666663</c:v>
                </c:pt>
                <c:pt idx="1">
                  <c:v>575</c:v>
                </c:pt>
                <c:pt idx="2">
                  <c:v>412.75</c:v>
                </c:pt>
                <c:pt idx="3">
                  <c:v>325</c:v>
                </c:pt>
                <c:pt idx="4">
                  <c:v>187.5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3F-4634-9F58-AFF047E43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962895368"/>
        <c:axId val="1962901512"/>
      </c:barChart>
      <c:catAx>
        <c:axId val="196289536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Credit Card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901512"/>
        <c:crosses val="autoZero"/>
        <c:auto val="1"/>
        <c:lblAlgn val="ctr"/>
        <c:lblOffset val="100"/>
        <c:noMultiLvlLbl val="0"/>
      </c:catAx>
      <c:valAx>
        <c:axId val="196290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 Payment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895368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66675</xdr:rowOff>
    </xdr:from>
    <xdr:to>
      <xdr:col>5</xdr:col>
      <xdr:colOff>123825</xdr:colOff>
      <xdr:row>22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85F77-5C6C-75FC-7CDD-019CB492F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209550</xdr:colOff>
      <xdr:row>8</xdr:row>
      <xdr:rowOff>76200</xdr:rowOff>
    </xdr:from>
    <xdr:to>
      <xdr:col>9</xdr:col>
      <xdr:colOff>304800</xdr:colOff>
      <xdr:row>22</xdr:row>
      <xdr:rowOff>152400</xdr:rowOff>
    </xdr:to>
    <xdr:graphicFrame macro="">
      <xdr:nvGraphicFramePr>
        <xdr:cNvPr id="3" name="Chart 2" descr="Chart type: Pie. 'Monthly Payment'&#10;&#10;Description automatically generated">
          <a:extLst>
            <a:ext uri="{FF2B5EF4-FFF2-40B4-BE49-F238E27FC236}">
              <a16:creationId xmlns:a16="http://schemas.microsoft.com/office/drawing/2014/main" id="{03DBAC09-9188-DAE8-58A6-7F06A8967E89}"/>
            </a:ext>
            <a:ext uri="{147F2762-F138-4A5C-976F-8EAC2B608ADB}">
              <a16:predDERef xmlns:a16="http://schemas.microsoft.com/office/drawing/2014/main" pred="{76585F77-5C6C-75FC-7CDD-019CB492F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Clustered Bar. 'Monthly Payment' by 'Credit Card'&#10;&#10;Description automatically generated">
          <a:extLst>
            <a:ext uri="{FF2B5EF4-FFF2-40B4-BE49-F238E27FC236}">
              <a16:creationId xmlns:a16="http://schemas.microsoft.com/office/drawing/2014/main" id="{290D0267-5904-FDAC-6AA4-6AE96E3EF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46.42064074074" createdVersion="8" refreshedVersion="8" minRefreshableVersion="3" recordCount="5" xr:uid="{7831D2B5-B747-4CD3-8918-1511E80514EC}">
  <cacheSource type="worksheet">
    <worksheetSource ref="A3:G8" sheet="Credit Card Debt"/>
  </cacheSource>
  <cacheFields count="7">
    <cacheField name="Credit Card" numFmtId="0">
      <sharedItems count="5">
        <s v="Discover"/>
        <s v="Capital One"/>
        <s v="Citi Card"/>
        <s v="Target"/>
        <s v="Wal-Mart"/>
      </sharedItems>
    </cacheField>
    <cacheField name="Balance" numFmtId="0">
      <sharedItems containsSemiMixedTypes="0" containsString="0" containsNumber="1" containsInteger="1" minValue="450" maxValue="2000"/>
    </cacheField>
    <cacheField name="Interest Rate" numFmtId="9">
      <sharedItems containsSemiMixedTypes="0" containsString="0" containsNumber="1" minValue="0.15" maxValue="0.27"/>
    </cacheField>
    <cacheField name="Months" numFmtId="0">
      <sharedItems containsSemiMixedTypes="0" containsString="0" containsNumber="1" containsInteger="1" minValue="3" maxValue="3"/>
    </cacheField>
    <cacheField name="Interest Paid" numFmtId="0">
      <sharedItems containsSemiMixedTypes="0" containsString="0" containsNumber="1" minValue="112.5" maxValue="420"/>
    </cacheField>
    <cacheField name="Total Loan Amount" numFmtId="0">
      <sharedItems containsSemiMixedTypes="0" containsString="0" containsNumber="1" minValue="562.5" maxValue="2420"/>
    </cacheField>
    <cacheField name="Monthly Payment" numFmtId="0">
      <sharedItems containsSemiMixedTypes="0" containsString="0" containsNumber="1" minValue="187.5" maxValue="806.666666666666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46.427024884259" createdVersion="8" refreshedVersion="8" minRefreshableVersion="3" recordCount="207" xr:uid="{A122C082-F6D7-40A6-9135-29A50B4C201C}">
  <cacheSource type="worksheet">
    <worksheetSource ref="A3:I210" sheet="Expenses"/>
  </cacheSource>
  <cacheFields count="9">
    <cacheField name="2/14/2011" numFmtId="14">
      <sharedItems containsSemiMixedTypes="0" containsNonDate="0" containsDate="1" containsString="0" minDate="2011-03-01T00:00:00" maxDate="2012-03-01T00:00:00" count="107">
        <d v="2011-03-01T00:00:00"/>
        <d v="2011-03-02T00:00:00"/>
        <d v="2011-03-05T00:00:00"/>
        <d v="2011-03-15T00:00:00"/>
        <d v="2011-03-18T00:00:00"/>
        <d v="2011-03-20T00:00:00"/>
        <d v="2011-03-26T00:00:00"/>
        <d v="2011-03-31T00:00:00"/>
        <d v="2011-04-01T00:00:00"/>
        <d v="2011-04-05T00:00:00"/>
        <d v="2011-04-12T00:00:00"/>
        <d v="2011-04-15T00:00:00"/>
        <d v="2011-04-20T00:00:00"/>
        <d v="2011-04-25T00:00:00"/>
        <d v="2011-04-26T00:00:00"/>
        <d v="2011-04-29T00:00:00"/>
        <d v="2011-04-30T00:00:00"/>
        <d v="2011-05-01T00:00:00"/>
        <d v="2011-05-05T00:00:00"/>
        <d v="2011-05-07T00:00:00"/>
        <d v="2011-05-15T00:00:00"/>
        <d v="2011-05-20T00:00:00"/>
        <d v="2011-05-26T00:00:00"/>
        <d v="2011-05-29T00:00:00"/>
        <d v="2011-05-31T00:00:00"/>
        <d v="2011-06-01T00:00:00"/>
        <d v="2011-06-05T00:00:00"/>
        <d v="2011-06-15T00:00:00"/>
        <d v="2011-06-20T00:00:00"/>
        <d v="2011-06-22T00:00:00"/>
        <d v="2011-06-25T00:00:00"/>
        <d v="2011-06-26T00:00:00"/>
        <d v="2011-06-30T00:00:00"/>
        <d v="2011-07-01T00:00:00"/>
        <d v="2011-07-02T00:00:00"/>
        <d v="2011-07-05T00:00:00"/>
        <d v="2011-07-15T00:00:00"/>
        <d v="2011-07-16T00:00:00"/>
        <d v="2011-07-17T00:00:00"/>
        <d v="2011-07-20T00:00:00"/>
        <d v="2011-07-25T00:00:00"/>
        <d v="2011-07-26T00:00:00"/>
        <d v="2011-07-31T00:00:00"/>
        <d v="2011-08-01T00:00:00"/>
        <d v="2011-08-05T00:00:00"/>
        <d v="2011-08-09T00:00:00"/>
        <d v="2011-08-13T00:00:00"/>
        <d v="2011-08-15T00:00:00"/>
        <d v="2011-08-20T00:00:00"/>
        <d v="2011-08-21T00:00:00"/>
        <d v="2011-08-25T00:00:00"/>
        <d v="2011-08-26T00:00:00"/>
        <d v="2011-08-27T00:00:00"/>
        <d v="2011-08-31T00:00:00"/>
        <d v="2011-09-01T00:00:00"/>
        <d v="2011-09-05T00:00:00"/>
        <d v="2011-09-13T00:00:00"/>
        <d v="2011-09-15T00:00:00"/>
        <d v="2011-09-18T00:00:00"/>
        <d v="2011-09-20T00:00:00"/>
        <d v="2011-09-21T00:00:00"/>
        <d v="2011-09-24T00:00:00"/>
        <d v="2011-09-26T00:00:00"/>
        <d v="2011-09-30T00:00:00"/>
        <d v="2011-10-01T00:00:00"/>
        <d v="2011-10-04T00:00:00"/>
        <d v="2011-10-05T00:00:00"/>
        <d v="2011-10-15T00:00:00"/>
        <d v="2011-10-20T00:00:00"/>
        <d v="2011-10-22T00:00:00"/>
        <d v="2011-10-25T00:00:00"/>
        <d v="2011-10-26T00:00:00"/>
        <d v="2011-10-28T00:00:00"/>
        <d v="2011-10-31T00:00:00"/>
        <d v="2011-11-01T00:00:00"/>
        <d v="2011-11-05T00:00:00"/>
        <d v="2011-11-15T00:00:00"/>
        <d v="2011-11-19T00:00:00"/>
        <d v="2011-11-20T00:00:00"/>
        <d v="2011-11-26T00:00:00"/>
        <d v="2011-11-30T00:00:00"/>
        <d v="2011-12-01T00:00:00"/>
        <d v="2011-12-05T00:00:00"/>
        <d v="2011-12-06T00:00:00"/>
        <d v="2011-12-15T00:00:00"/>
        <d v="2011-12-17T00:00:00"/>
        <d v="2011-12-20T00:00:00"/>
        <d v="2011-12-22T00:00:00"/>
        <d v="2011-12-25T00:00:00"/>
        <d v="2011-12-26T00:00:00"/>
        <d v="2011-12-31T00:00:00"/>
        <d v="2012-01-01T00:00:00"/>
        <d v="2012-01-05T00:00:00"/>
        <d v="2012-01-15T00:00:00"/>
        <d v="2012-01-16T00:00:00"/>
        <d v="2012-01-20T00:00:00"/>
        <d v="2012-01-26T00:00:00"/>
        <d v="2012-01-28T00:00:00"/>
        <d v="2012-01-31T00:00:00"/>
        <d v="2012-02-01T00:00:00"/>
        <d v="2012-02-05T00:00:00"/>
        <d v="2012-02-11T00:00:00"/>
        <d v="2012-02-15T00:00:00"/>
        <d v="2012-02-20T00:00:00"/>
        <d v="2012-02-25T00:00:00"/>
        <d v="2012-02-26T00:00:00"/>
        <d v="2012-02-29T00:00:00"/>
      </sharedItems>
    </cacheField>
    <cacheField name="XY Solutions" numFmtId="0">
      <sharedItems count="23">
        <s v="IS Communications"/>
        <s v="Newscorp"/>
        <s v="EAG Brokers"/>
        <s v="Capital Bank"/>
        <s v="IAS Accountants"/>
        <s v="Interflora"/>
        <s v="QQ International"/>
        <s v="Example (Pty) Ltd"/>
        <s v="HP Finance"/>
        <s v="PR Properties"/>
        <s v="Inland Revenue"/>
        <s v="Furniture City"/>
        <s v="GF Supplies"/>
        <s v="Training Inc"/>
        <s v="City Lodge"/>
        <s v="Waltons"/>
        <s v="SA Airlines"/>
        <s v="ACC Institute"/>
        <s v="XY Traders"/>
        <s v="JSE Brokers"/>
        <s v="Municipality"/>
        <s v="QA Attorneys"/>
        <s v="DF Equipment"/>
      </sharedItems>
    </cacheField>
    <cacheField name="S77782" numFmtId="0">
      <sharedItems count="38">
        <s v="Invoice EXP22"/>
        <s v="I381119"/>
        <s v="Debit Order"/>
        <s v="Bank Statement"/>
        <s v="Invoice"/>
        <s v="Cash"/>
        <s v="TR6998"/>
        <s v="Transfer"/>
        <s v="Payroll"/>
        <s v="Invoice EXP23"/>
        <s v="Return"/>
        <s v="IN1179"/>
        <s v="Invoice EXP24"/>
        <s v="S50037"/>
        <s v="Invoice EXP25"/>
        <s v="SA11235"/>
        <s v="Invoice EXP26"/>
        <s v="IN1181"/>
        <s v="M00321037"/>
        <s v="Invoice EXP27"/>
        <s v="Invoice 9987"/>
        <s v="SA11988"/>
        <s v="Remittance"/>
        <s v="Invoice EXP28"/>
        <s v="Statement"/>
        <s v="Invoice11203"/>
        <s v="Invoice EXP29"/>
        <s v="IN1185"/>
        <s v="SA12741"/>
        <s v="Invoice EXP30"/>
        <s v="Invoice 12987"/>
        <s v="Invoice EXP31"/>
        <s v="M00353051"/>
        <s v="Invoice 13432"/>
        <s v="IN1192"/>
        <s v="Invoice EXP32"/>
        <s v="Invoice 14278"/>
        <s v="Invoice EXP33"/>
      </sharedItems>
    </cacheField>
    <cacheField name="Opening Balance" numFmtId="0">
      <sharedItems count="28">
        <s v="Internet Service Provider"/>
        <s v="Subscriptions"/>
        <s v="Insurance"/>
        <s v="Service Fees"/>
        <s v="Bookkeeping"/>
        <s v="Flowers"/>
        <s v="Parking"/>
        <s v="Inter Account Transfer"/>
        <s v="Salaries"/>
        <s v="Capital repayment"/>
        <s v="Interest paid"/>
        <s v="Rent"/>
        <s v="Petty Cash Reimbursement"/>
        <s v="Sales Tax"/>
        <s v="Furniture"/>
        <s v="Consumables"/>
        <s v="Course"/>
        <s v="Accommodation"/>
        <s v="Stationery"/>
        <s v="Travel"/>
        <s v="Annual Membership"/>
        <s v="Commission"/>
        <s v="Share investment"/>
        <s v="Provisional Tax"/>
        <s v="Rates"/>
        <s v="Legal advice"/>
        <s v="Training"/>
        <s v="Office equipment"/>
      </sharedItems>
    </cacheField>
    <cacheField name=" 5,100.00 " numFmtId="43">
      <sharedItems containsSemiMixedTypes="0" containsString="0" containsNumber="1" minValue="-20000" maxValue="20000" count="68">
        <n v="179"/>
        <n v="478"/>
        <n v="340"/>
        <n v="50"/>
        <n v="35"/>
        <n v="1000"/>
        <n v="90"/>
        <n v="200"/>
        <n v="-15000"/>
        <n v="15000"/>
        <n v="13000"/>
        <n v="220"/>
        <n v="100"/>
        <n v="6400"/>
        <n v="-100"/>
        <n v="87"/>
        <n v="80"/>
        <n v="-20000"/>
        <n v="20000"/>
        <n v="1300"/>
        <n v="3000"/>
        <n v="41"/>
        <n v="563"/>
        <n v="982"/>
        <n v="65"/>
        <n v="110"/>
        <n v="8700"/>
        <n v="1782"/>
        <n v="761"/>
        <n v="29"/>
        <n v="937"/>
        <n v="2000"/>
        <n v="-50"/>
        <n v="78"/>
        <n v="747"/>
        <n v="1278"/>
        <n v="3750"/>
        <n v="6600"/>
        <n v="234"/>
        <n v="2600"/>
        <n v="277.48"/>
        <n v="5620"/>
        <n v="12500"/>
        <n v="4242"/>
        <n v="62"/>
        <n v="1887"/>
        <n v="289"/>
        <n v="3300"/>
        <n v="218"/>
        <n v="-200"/>
        <n v="102"/>
        <n v="170"/>
        <n v="-170"/>
        <n v="96"/>
        <n v="120"/>
        <n v="310"/>
        <n v="962"/>
        <n v="61"/>
        <n v="8400"/>
        <n v="105"/>
        <n v="389.25"/>
        <n v="514"/>
        <n v="2200"/>
        <n v="75"/>
        <n v="10000"/>
        <n v="70"/>
        <n v="-70"/>
        <n v="3700"/>
      </sharedItems>
    </cacheField>
    <cacheField name="A" numFmtId="0">
      <sharedItems count="2">
        <s v="A"/>
        <s v="E"/>
      </sharedItems>
    </cacheField>
    <cacheField name="B1" numFmtId="0">
      <sharedItems count="3">
        <s v="B1"/>
        <s v="B2"/>
        <s v="PC"/>
      </sharedItems>
    </cacheField>
    <cacheField name="BS-500" numFmtId="0">
      <sharedItems count="22">
        <s v="IS-380"/>
        <s v="IS-375"/>
        <s v="IS-340"/>
        <s v="IS-315"/>
        <s v="IS-305"/>
        <s v="IS-345"/>
        <s v="IS-390"/>
        <s v="BS-399"/>
        <s v="IS-365"/>
        <s v="BS-700"/>
        <s v="IS-500"/>
        <s v="IS-350"/>
        <s v="BS-600"/>
        <s v="BS-100"/>
        <s v="IS-325"/>
        <s v="IS-385"/>
        <s v="IS-370"/>
        <s v="IS-320"/>
        <s v="BS-200"/>
        <s v="IS-600"/>
        <s v="IS-395"/>
        <s v="IS-360"/>
      </sharedItems>
    </cacheField>
    <cacheField name="3/2/2011" numFmtId="14">
      <sharedItems containsNonDate="0" containsDate="1" containsString="0" containsBlank="1" minDate="2011-03-05T00:00:00" maxDate="2012-03-01T00:00:00" count="109"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2000"/>
    <n v="0.21"/>
    <n v="3"/>
    <n v="420"/>
    <n v="2420"/>
    <n v="806.66666666666663"/>
  </r>
  <r>
    <x v="1"/>
    <n v="450"/>
    <n v="0.25"/>
    <n v="3"/>
    <n v="112.5"/>
    <n v="562.5"/>
    <n v="187.5"/>
  </r>
  <r>
    <x v="2"/>
    <n v="975"/>
    <n v="0.27"/>
    <n v="3"/>
    <n v="263.25"/>
    <n v="1238.25"/>
    <n v="412.75"/>
  </r>
  <r>
    <x v="3"/>
    <n v="1500"/>
    <n v="0.15"/>
    <n v="3"/>
    <n v="225"/>
    <n v="1725"/>
    <n v="575"/>
  </r>
  <r>
    <x v="4"/>
    <n v="780"/>
    <n v="0.25"/>
    <n v="3"/>
    <n v="195"/>
    <n v="975"/>
    <n v="3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7">
  <r>
    <x v="0"/>
    <x v="0"/>
    <x v="0"/>
    <x v="0"/>
    <x v="0"/>
    <x v="0"/>
    <x v="0"/>
    <x v="0"/>
    <x v="0"/>
  </r>
  <r>
    <x v="1"/>
    <x v="1"/>
    <x v="1"/>
    <x v="1"/>
    <x v="1"/>
    <x v="0"/>
    <x v="0"/>
    <x v="1"/>
    <x v="1"/>
  </r>
  <r>
    <x v="2"/>
    <x v="2"/>
    <x v="2"/>
    <x v="2"/>
    <x v="2"/>
    <x v="0"/>
    <x v="0"/>
    <x v="2"/>
    <x v="2"/>
  </r>
  <r>
    <x v="3"/>
    <x v="3"/>
    <x v="3"/>
    <x v="3"/>
    <x v="3"/>
    <x v="0"/>
    <x v="0"/>
    <x v="3"/>
    <x v="3"/>
  </r>
  <r>
    <x v="3"/>
    <x v="3"/>
    <x v="3"/>
    <x v="3"/>
    <x v="4"/>
    <x v="0"/>
    <x v="1"/>
    <x v="3"/>
    <x v="3"/>
  </r>
  <r>
    <x v="3"/>
    <x v="4"/>
    <x v="4"/>
    <x v="4"/>
    <x v="5"/>
    <x v="0"/>
    <x v="0"/>
    <x v="4"/>
    <x v="4"/>
  </r>
  <r>
    <x v="3"/>
    <x v="5"/>
    <x v="5"/>
    <x v="5"/>
    <x v="6"/>
    <x v="0"/>
    <x v="2"/>
    <x v="5"/>
    <x v="3"/>
  </r>
  <r>
    <x v="4"/>
    <x v="6"/>
    <x v="6"/>
    <x v="6"/>
    <x v="7"/>
    <x v="0"/>
    <x v="0"/>
    <x v="6"/>
    <x v="5"/>
  </r>
  <r>
    <x v="5"/>
    <x v="7"/>
    <x v="7"/>
    <x v="7"/>
    <x v="8"/>
    <x v="1"/>
    <x v="1"/>
    <x v="7"/>
    <x v="6"/>
  </r>
  <r>
    <x v="5"/>
    <x v="7"/>
    <x v="7"/>
    <x v="7"/>
    <x v="9"/>
    <x v="1"/>
    <x v="0"/>
    <x v="7"/>
    <x v="6"/>
  </r>
  <r>
    <x v="6"/>
    <x v="7"/>
    <x v="8"/>
    <x v="8"/>
    <x v="10"/>
    <x v="1"/>
    <x v="1"/>
    <x v="8"/>
    <x v="7"/>
  </r>
  <r>
    <x v="6"/>
    <x v="8"/>
    <x v="2"/>
    <x v="9"/>
    <x v="11"/>
    <x v="1"/>
    <x v="0"/>
    <x v="9"/>
    <x v="7"/>
  </r>
  <r>
    <x v="6"/>
    <x v="8"/>
    <x v="2"/>
    <x v="10"/>
    <x v="12"/>
    <x v="1"/>
    <x v="0"/>
    <x v="10"/>
    <x v="7"/>
  </r>
  <r>
    <x v="6"/>
    <x v="9"/>
    <x v="2"/>
    <x v="11"/>
    <x v="13"/>
    <x v="0"/>
    <x v="0"/>
    <x v="11"/>
    <x v="7"/>
  </r>
  <r>
    <x v="7"/>
    <x v="7"/>
    <x v="3"/>
    <x v="12"/>
    <x v="12"/>
    <x v="1"/>
    <x v="0"/>
    <x v="7"/>
    <x v="0"/>
  </r>
  <r>
    <x v="7"/>
    <x v="7"/>
    <x v="3"/>
    <x v="12"/>
    <x v="14"/>
    <x v="1"/>
    <x v="2"/>
    <x v="7"/>
    <x v="0"/>
  </r>
  <r>
    <x v="8"/>
    <x v="0"/>
    <x v="9"/>
    <x v="0"/>
    <x v="0"/>
    <x v="0"/>
    <x v="0"/>
    <x v="0"/>
    <x v="8"/>
  </r>
  <r>
    <x v="9"/>
    <x v="2"/>
    <x v="2"/>
    <x v="2"/>
    <x v="2"/>
    <x v="0"/>
    <x v="0"/>
    <x v="2"/>
    <x v="9"/>
  </r>
  <r>
    <x v="10"/>
    <x v="5"/>
    <x v="5"/>
    <x v="5"/>
    <x v="15"/>
    <x v="0"/>
    <x v="2"/>
    <x v="5"/>
    <x v="10"/>
  </r>
  <r>
    <x v="11"/>
    <x v="3"/>
    <x v="3"/>
    <x v="3"/>
    <x v="16"/>
    <x v="0"/>
    <x v="0"/>
    <x v="3"/>
    <x v="11"/>
  </r>
  <r>
    <x v="11"/>
    <x v="3"/>
    <x v="3"/>
    <x v="3"/>
    <x v="4"/>
    <x v="0"/>
    <x v="1"/>
    <x v="3"/>
    <x v="11"/>
  </r>
  <r>
    <x v="11"/>
    <x v="4"/>
    <x v="4"/>
    <x v="4"/>
    <x v="5"/>
    <x v="0"/>
    <x v="0"/>
    <x v="4"/>
    <x v="12"/>
  </r>
  <r>
    <x v="12"/>
    <x v="7"/>
    <x v="7"/>
    <x v="7"/>
    <x v="17"/>
    <x v="1"/>
    <x v="1"/>
    <x v="7"/>
    <x v="13"/>
  </r>
  <r>
    <x v="12"/>
    <x v="7"/>
    <x v="7"/>
    <x v="7"/>
    <x v="18"/>
    <x v="1"/>
    <x v="0"/>
    <x v="7"/>
    <x v="13"/>
  </r>
  <r>
    <x v="13"/>
    <x v="10"/>
    <x v="10"/>
    <x v="13"/>
    <x v="19"/>
    <x v="1"/>
    <x v="0"/>
    <x v="12"/>
    <x v="14"/>
  </r>
  <r>
    <x v="14"/>
    <x v="7"/>
    <x v="8"/>
    <x v="8"/>
    <x v="18"/>
    <x v="1"/>
    <x v="1"/>
    <x v="8"/>
    <x v="15"/>
  </r>
  <r>
    <x v="14"/>
    <x v="11"/>
    <x v="4"/>
    <x v="14"/>
    <x v="20"/>
    <x v="0"/>
    <x v="0"/>
    <x v="13"/>
    <x v="16"/>
  </r>
  <r>
    <x v="14"/>
    <x v="8"/>
    <x v="2"/>
    <x v="9"/>
    <x v="11"/>
    <x v="1"/>
    <x v="0"/>
    <x v="9"/>
    <x v="15"/>
  </r>
  <r>
    <x v="14"/>
    <x v="8"/>
    <x v="2"/>
    <x v="10"/>
    <x v="12"/>
    <x v="1"/>
    <x v="0"/>
    <x v="10"/>
    <x v="15"/>
  </r>
  <r>
    <x v="14"/>
    <x v="9"/>
    <x v="2"/>
    <x v="11"/>
    <x v="13"/>
    <x v="0"/>
    <x v="0"/>
    <x v="11"/>
    <x v="15"/>
  </r>
  <r>
    <x v="15"/>
    <x v="12"/>
    <x v="11"/>
    <x v="15"/>
    <x v="21"/>
    <x v="0"/>
    <x v="2"/>
    <x v="14"/>
    <x v="17"/>
  </r>
  <r>
    <x v="16"/>
    <x v="7"/>
    <x v="3"/>
    <x v="12"/>
    <x v="12"/>
    <x v="1"/>
    <x v="0"/>
    <x v="7"/>
    <x v="18"/>
  </r>
  <r>
    <x v="16"/>
    <x v="7"/>
    <x v="3"/>
    <x v="12"/>
    <x v="14"/>
    <x v="1"/>
    <x v="2"/>
    <x v="7"/>
    <x v="18"/>
  </r>
  <r>
    <x v="17"/>
    <x v="0"/>
    <x v="12"/>
    <x v="0"/>
    <x v="0"/>
    <x v="0"/>
    <x v="0"/>
    <x v="0"/>
    <x v="19"/>
  </r>
  <r>
    <x v="17"/>
    <x v="13"/>
    <x v="4"/>
    <x v="16"/>
    <x v="11"/>
    <x v="0"/>
    <x v="0"/>
    <x v="15"/>
    <x v="19"/>
  </r>
  <r>
    <x v="18"/>
    <x v="2"/>
    <x v="2"/>
    <x v="2"/>
    <x v="2"/>
    <x v="0"/>
    <x v="0"/>
    <x v="2"/>
    <x v="20"/>
  </r>
  <r>
    <x v="19"/>
    <x v="14"/>
    <x v="13"/>
    <x v="17"/>
    <x v="22"/>
    <x v="0"/>
    <x v="0"/>
    <x v="6"/>
    <x v="21"/>
  </r>
  <r>
    <x v="19"/>
    <x v="15"/>
    <x v="4"/>
    <x v="18"/>
    <x v="23"/>
    <x v="0"/>
    <x v="0"/>
    <x v="16"/>
    <x v="22"/>
  </r>
  <r>
    <x v="20"/>
    <x v="3"/>
    <x v="3"/>
    <x v="3"/>
    <x v="16"/>
    <x v="0"/>
    <x v="0"/>
    <x v="3"/>
    <x v="23"/>
  </r>
  <r>
    <x v="20"/>
    <x v="3"/>
    <x v="3"/>
    <x v="3"/>
    <x v="4"/>
    <x v="0"/>
    <x v="1"/>
    <x v="3"/>
    <x v="23"/>
  </r>
  <r>
    <x v="20"/>
    <x v="4"/>
    <x v="4"/>
    <x v="4"/>
    <x v="5"/>
    <x v="0"/>
    <x v="0"/>
    <x v="4"/>
    <x v="24"/>
  </r>
  <r>
    <x v="21"/>
    <x v="7"/>
    <x v="7"/>
    <x v="7"/>
    <x v="17"/>
    <x v="1"/>
    <x v="1"/>
    <x v="7"/>
    <x v="25"/>
  </r>
  <r>
    <x v="21"/>
    <x v="7"/>
    <x v="7"/>
    <x v="7"/>
    <x v="18"/>
    <x v="1"/>
    <x v="0"/>
    <x v="7"/>
    <x v="25"/>
  </r>
  <r>
    <x v="22"/>
    <x v="7"/>
    <x v="8"/>
    <x v="8"/>
    <x v="18"/>
    <x v="1"/>
    <x v="1"/>
    <x v="8"/>
    <x v="16"/>
  </r>
  <r>
    <x v="22"/>
    <x v="8"/>
    <x v="2"/>
    <x v="9"/>
    <x v="11"/>
    <x v="1"/>
    <x v="0"/>
    <x v="9"/>
    <x v="16"/>
  </r>
  <r>
    <x v="22"/>
    <x v="8"/>
    <x v="2"/>
    <x v="10"/>
    <x v="12"/>
    <x v="1"/>
    <x v="0"/>
    <x v="10"/>
    <x v="16"/>
  </r>
  <r>
    <x v="22"/>
    <x v="9"/>
    <x v="2"/>
    <x v="11"/>
    <x v="13"/>
    <x v="0"/>
    <x v="0"/>
    <x v="11"/>
    <x v="16"/>
  </r>
  <r>
    <x v="23"/>
    <x v="5"/>
    <x v="5"/>
    <x v="5"/>
    <x v="24"/>
    <x v="0"/>
    <x v="2"/>
    <x v="5"/>
    <x v="17"/>
  </r>
  <r>
    <x v="24"/>
    <x v="7"/>
    <x v="3"/>
    <x v="12"/>
    <x v="12"/>
    <x v="1"/>
    <x v="0"/>
    <x v="7"/>
    <x v="19"/>
  </r>
  <r>
    <x v="24"/>
    <x v="7"/>
    <x v="3"/>
    <x v="12"/>
    <x v="14"/>
    <x v="1"/>
    <x v="2"/>
    <x v="7"/>
    <x v="19"/>
  </r>
  <r>
    <x v="25"/>
    <x v="0"/>
    <x v="14"/>
    <x v="0"/>
    <x v="0"/>
    <x v="0"/>
    <x v="0"/>
    <x v="0"/>
    <x v="26"/>
  </r>
  <r>
    <x v="26"/>
    <x v="2"/>
    <x v="2"/>
    <x v="2"/>
    <x v="2"/>
    <x v="0"/>
    <x v="0"/>
    <x v="2"/>
    <x v="27"/>
  </r>
  <r>
    <x v="27"/>
    <x v="3"/>
    <x v="3"/>
    <x v="3"/>
    <x v="16"/>
    <x v="0"/>
    <x v="0"/>
    <x v="3"/>
    <x v="28"/>
  </r>
  <r>
    <x v="27"/>
    <x v="3"/>
    <x v="3"/>
    <x v="3"/>
    <x v="4"/>
    <x v="0"/>
    <x v="1"/>
    <x v="3"/>
    <x v="28"/>
  </r>
  <r>
    <x v="27"/>
    <x v="4"/>
    <x v="4"/>
    <x v="4"/>
    <x v="5"/>
    <x v="0"/>
    <x v="0"/>
    <x v="4"/>
    <x v="29"/>
  </r>
  <r>
    <x v="28"/>
    <x v="7"/>
    <x v="7"/>
    <x v="7"/>
    <x v="17"/>
    <x v="1"/>
    <x v="1"/>
    <x v="7"/>
    <x v="30"/>
  </r>
  <r>
    <x v="28"/>
    <x v="7"/>
    <x v="7"/>
    <x v="7"/>
    <x v="18"/>
    <x v="1"/>
    <x v="0"/>
    <x v="7"/>
    <x v="30"/>
  </r>
  <r>
    <x v="29"/>
    <x v="5"/>
    <x v="5"/>
    <x v="5"/>
    <x v="25"/>
    <x v="0"/>
    <x v="2"/>
    <x v="5"/>
    <x v="31"/>
  </r>
  <r>
    <x v="30"/>
    <x v="10"/>
    <x v="10"/>
    <x v="13"/>
    <x v="26"/>
    <x v="1"/>
    <x v="0"/>
    <x v="12"/>
    <x v="32"/>
  </r>
  <r>
    <x v="31"/>
    <x v="7"/>
    <x v="8"/>
    <x v="8"/>
    <x v="18"/>
    <x v="1"/>
    <x v="1"/>
    <x v="8"/>
    <x v="33"/>
  </r>
  <r>
    <x v="31"/>
    <x v="8"/>
    <x v="2"/>
    <x v="9"/>
    <x v="11"/>
    <x v="1"/>
    <x v="0"/>
    <x v="9"/>
    <x v="33"/>
  </r>
  <r>
    <x v="31"/>
    <x v="8"/>
    <x v="2"/>
    <x v="10"/>
    <x v="12"/>
    <x v="1"/>
    <x v="0"/>
    <x v="10"/>
    <x v="33"/>
  </r>
  <r>
    <x v="31"/>
    <x v="9"/>
    <x v="2"/>
    <x v="11"/>
    <x v="13"/>
    <x v="0"/>
    <x v="0"/>
    <x v="11"/>
    <x v="33"/>
  </r>
  <r>
    <x v="31"/>
    <x v="16"/>
    <x v="15"/>
    <x v="19"/>
    <x v="27"/>
    <x v="0"/>
    <x v="0"/>
    <x v="6"/>
    <x v="33"/>
  </r>
  <r>
    <x v="32"/>
    <x v="7"/>
    <x v="3"/>
    <x v="12"/>
    <x v="12"/>
    <x v="1"/>
    <x v="0"/>
    <x v="7"/>
    <x v="34"/>
  </r>
  <r>
    <x v="32"/>
    <x v="7"/>
    <x v="3"/>
    <x v="12"/>
    <x v="14"/>
    <x v="1"/>
    <x v="2"/>
    <x v="7"/>
    <x v="34"/>
  </r>
  <r>
    <x v="33"/>
    <x v="0"/>
    <x v="16"/>
    <x v="0"/>
    <x v="0"/>
    <x v="0"/>
    <x v="0"/>
    <x v="0"/>
    <x v="35"/>
  </r>
  <r>
    <x v="34"/>
    <x v="15"/>
    <x v="4"/>
    <x v="18"/>
    <x v="28"/>
    <x v="0"/>
    <x v="0"/>
    <x v="16"/>
    <x v="36"/>
  </r>
  <r>
    <x v="35"/>
    <x v="2"/>
    <x v="2"/>
    <x v="2"/>
    <x v="2"/>
    <x v="0"/>
    <x v="0"/>
    <x v="2"/>
    <x v="37"/>
  </r>
  <r>
    <x v="36"/>
    <x v="3"/>
    <x v="3"/>
    <x v="3"/>
    <x v="16"/>
    <x v="0"/>
    <x v="0"/>
    <x v="3"/>
    <x v="38"/>
  </r>
  <r>
    <x v="36"/>
    <x v="3"/>
    <x v="3"/>
    <x v="3"/>
    <x v="4"/>
    <x v="0"/>
    <x v="1"/>
    <x v="3"/>
    <x v="38"/>
  </r>
  <r>
    <x v="36"/>
    <x v="4"/>
    <x v="4"/>
    <x v="4"/>
    <x v="5"/>
    <x v="0"/>
    <x v="0"/>
    <x v="4"/>
    <x v="39"/>
  </r>
  <r>
    <x v="37"/>
    <x v="5"/>
    <x v="5"/>
    <x v="5"/>
    <x v="29"/>
    <x v="0"/>
    <x v="2"/>
    <x v="5"/>
    <x v="40"/>
  </r>
  <r>
    <x v="38"/>
    <x v="12"/>
    <x v="17"/>
    <x v="15"/>
    <x v="30"/>
    <x v="0"/>
    <x v="0"/>
    <x v="14"/>
    <x v="41"/>
  </r>
  <r>
    <x v="39"/>
    <x v="7"/>
    <x v="7"/>
    <x v="7"/>
    <x v="17"/>
    <x v="1"/>
    <x v="1"/>
    <x v="7"/>
    <x v="42"/>
  </r>
  <r>
    <x v="39"/>
    <x v="7"/>
    <x v="7"/>
    <x v="7"/>
    <x v="18"/>
    <x v="1"/>
    <x v="0"/>
    <x v="7"/>
    <x v="42"/>
  </r>
  <r>
    <x v="40"/>
    <x v="17"/>
    <x v="18"/>
    <x v="20"/>
    <x v="31"/>
    <x v="0"/>
    <x v="0"/>
    <x v="1"/>
    <x v="43"/>
  </r>
  <r>
    <x v="41"/>
    <x v="7"/>
    <x v="8"/>
    <x v="8"/>
    <x v="18"/>
    <x v="1"/>
    <x v="1"/>
    <x v="8"/>
    <x v="44"/>
  </r>
  <r>
    <x v="41"/>
    <x v="8"/>
    <x v="2"/>
    <x v="9"/>
    <x v="11"/>
    <x v="1"/>
    <x v="0"/>
    <x v="9"/>
    <x v="44"/>
  </r>
  <r>
    <x v="41"/>
    <x v="8"/>
    <x v="2"/>
    <x v="10"/>
    <x v="12"/>
    <x v="1"/>
    <x v="0"/>
    <x v="10"/>
    <x v="44"/>
  </r>
  <r>
    <x v="41"/>
    <x v="9"/>
    <x v="2"/>
    <x v="11"/>
    <x v="13"/>
    <x v="0"/>
    <x v="0"/>
    <x v="11"/>
    <x v="44"/>
  </r>
  <r>
    <x v="42"/>
    <x v="7"/>
    <x v="3"/>
    <x v="12"/>
    <x v="3"/>
    <x v="1"/>
    <x v="0"/>
    <x v="7"/>
    <x v="35"/>
  </r>
  <r>
    <x v="42"/>
    <x v="7"/>
    <x v="3"/>
    <x v="12"/>
    <x v="32"/>
    <x v="1"/>
    <x v="2"/>
    <x v="7"/>
    <x v="35"/>
  </r>
  <r>
    <x v="43"/>
    <x v="0"/>
    <x v="19"/>
    <x v="0"/>
    <x v="0"/>
    <x v="0"/>
    <x v="0"/>
    <x v="0"/>
    <x v="45"/>
  </r>
  <r>
    <x v="44"/>
    <x v="2"/>
    <x v="2"/>
    <x v="2"/>
    <x v="2"/>
    <x v="0"/>
    <x v="0"/>
    <x v="2"/>
    <x v="46"/>
  </r>
  <r>
    <x v="45"/>
    <x v="5"/>
    <x v="5"/>
    <x v="5"/>
    <x v="33"/>
    <x v="0"/>
    <x v="2"/>
    <x v="5"/>
    <x v="47"/>
  </r>
  <r>
    <x v="46"/>
    <x v="18"/>
    <x v="20"/>
    <x v="21"/>
    <x v="34"/>
    <x v="0"/>
    <x v="0"/>
    <x v="17"/>
    <x v="48"/>
  </r>
  <r>
    <x v="47"/>
    <x v="3"/>
    <x v="3"/>
    <x v="3"/>
    <x v="16"/>
    <x v="0"/>
    <x v="0"/>
    <x v="3"/>
    <x v="49"/>
  </r>
  <r>
    <x v="47"/>
    <x v="3"/>
    <x v="3"/>
    <x v="3"/>
    <x v="4"/>
    <x v="0"/>
    <x v="1"/>
    <x v="3"/>
    <x v="49"/>
  </r>
  <r>
    <x v="47"/>
    <x v="4"/>
    <x v="4"/>
    <x v="4"/>
    <x v="5"/>
    <x v="0"/>
    <x v="0"/>
    <x v="4"/>
    <x v="50"/>
  </r>
  <r>
    <x v="47"/>
    <x v="16"/>
    <x v="21"/>
    <x v="19"/>
    <x v="35"/>
    <x v="0"/>
    <x v="0"/>
    <x v="6"/>
    <x v="49"/>
  </r>
  <r>
    <x v="48"/>
    <x v="7"/>
    <x v="7"/>
    <x v="7"/>
    <x v="17"/>
    <x v="1"/>
    <x v="1"/>
    <x v="7"/>
    <x v="51"/>
  </r>
  <r>
    <x v="48"/>
    <x v="7"/>
    <x v="7"/>
    <x v="7"/>
    <x v="18"/>
    <x v="1"/>
    <x v="0"/>
    <x v="7"/>
    <x v="51"/>
  </r>
  <r>
    <x v="49"/>
    <x v="19"/>
    <x v="22"/>
    <x v="22"/>
    <x v="36"/>
    <x v="1"/>
    <x v="0"/>
    <x v="18"/>
    <x v="52"/>
  </r>
  <r>
    <x v="50"/>
    <x v="10"/>
    <x v="10"/>
    <x v="13"/>
    <x v="37"/>
    <x v="1"/>
    <x v="0"/>
    <x v="12"/>
    <x v="53"/>
  </r>
  <r>
    <x v="51"/>
    <x v="7"/>
    <x v="8"/>
    <x v="8"/>
    <x v="18"/>
    <x v="1"/>
    <x v="1"/>
    <x v="8"/>
    <x v="54"/>
  </r>
  <r>
    <x v="51"/>
    <x v="8"/>
    <x v="2"/>
    <x v="9"/>
    <x v="11"/>
    <x v="1"/>
    <x v="0"/>
    <x v="9"/>
    <x v="54"/>
  </r>
  <r>
    <x v="51"/>
    <x v="8"/>
    <x v="2"/>
    <x v="10"/>
    <x v="12"/>
    <x v="1"/>
    <x v="0"/>
    <x v="10"/>
    <x v="54"/>
  </r>
  <r>
    <x v="51"/>
    <x v="9"/>
    <x v="2"/>
    <x v="11"/>
    <x v="13"/>
    <x v="0"/>
    <x v="0"/>
    <x v="11"/>
    <x v="54"/>
  </r>
  <r>
    <x v="52"/>
    <x v="15"/>
    <x v="4"/>
    <x v="18"/>
    <x v="38"/>
    <x v="0"/>
    <x v="0"/>
    <x v="16"/>
    <x v="55"/>
  </r>
  <r>
    <x v="53"/>
    <x v="7"/>
    <x v="3"/>
    <x v="12"/>
    <x v="3"/>
    <x v="1"/>
    <x v="0"/>
    <x v="7"/>
    <x v="45"/>
  </r>
  <r>
    <x v="53"/>
    <x v="7"/>
    <x v="3"/>
    <x v="12"/>
    <x v="32"/>
    <x v="1"/>
    <x v="2"/>
    <x v="7"/>
    <x v="45"/>
  </r>
  <r>
    <x v="53"/>
    <x v="10"/>
    <x v="10"/>
    <x v="23"/>
    <x v="39"/>
    <x v="1"/>
    <x v="0"/>
    <x v="19"/>
    <x v="45"/>
  </r>
  <r>
    <x v="54"/>
    <x v="0"/>
    <x v="23"/>
    <x v="0"/>
    <x v="0"/>
    <x v="0"/>
    <x v="0"/>
    <x v="0"/>
    <x v="56"/>
  </r>
  <r>
    <x v="55"/>
    <x v="2"/>
    <x v="2"/>
    <x v="2"/>
    <x v="2"/>
    <x v="0"/>
    <x v="0"/>
    <x v="2"/>
    <x v="57"/>
  </r>
  <r>
    <x v="56"/>
    <x v="13"/>
    <x v="4"/>
    <x v="16"/>
    <x v="40"/>
    <x v="0"/>
    <x v="0"/>
    <x v="15"/>
    <x v="58"/>
  </r>
  <r>
    <x v="57"/>
    <x v="3"/>
    <x v="3"/>
    <x v="3"/>
    <x v="16"/>
    <x v="0"/>
    <x v="0"/>
    <x v="3"/>
    <x v="59"/>
  </r>
  <r>
    <x v="57"/>
    <x v="3"/>
    <x v="3"/>
    <x v="3"/>
    <x v="4"/>
    <x v="0"/>
    <x v="1"/>
    <x v="3"/>
    <x v="59"/>
  </r>
  <r>
    <x v="57"/>
    <x v="4"/>
    <x v="4"/>
    <x v="4"/>
    <x v="5"/>
    <x v="0"/>
    <x v="0"/>
    <x v="4"/>
    <x v="60"/>
  </r>
  <r>
    <x v="58"/>
    <x v="20"/>
    <x v="24"/>
    <x v="24"/>
    <x v="41"/>
    <x v="0"/>
    <x v="0"/>
    <x v="20"/>
    <x v="61"/>
  </r>
  <r>
    <x v="58"/>
    <x v="21"/>
    <x v="4"/>
    <x v="25"/>
    <x v="42"/>
    <x v="0"/>
    <x v="0"/>
    <x v="21"/>
    <x v="61"/>
  </r>
  <r>
    <x v="59"/>
    <x v="7"/>
    <x v="7"/>
    <x v="7"/>
    <x v="17"/>
    <x v="1"/>
    <x v="1"/>
    <x v="7"/>
    <x v="62"/>
  </r>
  <r>
    <x v="59"/>
    <x v="7"/>
    <x v="7"/>
    <x v="7"/>
    <x v="18"/>
    <x v="1"/>
    <x v="0"/>
    <x v="7"/>
    <x v="62"/>
  </r>
  <r>
    <x v="60"/>
    <x v="5"/>
    <x v="5"/>
    <x v="5"/>
    <x v="6"/>
    <x v="0"/>
    <x v="2"/>
    <x v="5"/>
    <x v="63"/>
  </r>
  <r>
    <x v="61"/>
    <x v="18"/>
    <x v="25"/>
    <x v="21"/>
    <x v="43"/>
    <x v="0"/>
    <x v="0"/>
    <x v="17"/>
    <x v="64"/>
  </r>
  <r>
    <x v="62"/>
    <x v="7"/>
    <x v="8"/>
    <x v="8"/>
    <x v="18"/>
    <x v="1"/>
    <x v="1"/>
    <x v="8"/>
    <x v="55"/>
  </r>
  <r>
    <x v="62"/>
    <x v="8"/>
    <x v="2"/>
    <x v="9"/>
    <x v="11"/>
    <x v="1"/>
    <x v="0"/>
    <x v="9"/>
    <x v="55"/>
  </r>
  <r>
    <x v="62"/>
    <x v="8"/>
    <x v="2"/>
    <x v="10"/>
    <x v="12"/>
    <x v="1"/>
    <x v="0"/>
    <x v="10"/>
    <x v="55"/>
  </r>
  <r>
    <x v="62"/>
    <x v="9"/>
    <x v="2"/>
    <x v="11"/>
    <x v="13"/>
    <x v="0"/>
    <x v="0"/>
    <x v="11"/>
    <x v="55"/>
  </r>
  <r>
    <x v="63"/>
    <x v="7"/>
    <x v="3"/>
    <x v="12"/>
    <x v="12"/>
    <x v="1"/>
    <x v="0"/>
    <x v="7"/>
    <x v="65"/>
  </r>
  <r>
    <x v="63"/>
    <x v="7"/>
    <x v="3"/>
    <x v="12"/>
    <x v="14"/>
    <x v="1"/>
    <x v="2"/>
    <x v="7"/>
    <x v="65"/>
  </r>
  <r>
    <x v="64"/>
    <x v="0"/>
    <x v="26"/>
    <x v="0"/>
    <x v="0"/>
    <x v="0"/>
    <x v="0"/>
    <x v="0"/>
    <x v="66"/>
  </r>
  <r>
    <x v="65"/>
    <x v="12"/>
    <x v="27"/>
    <x v="15"/>
    <x v="44"/>
    <x v="0"/>
    <x v="2"/>
    <x v="14"/>
    <x v="67"/>
  </r>
  <r>
    <x v="65"/>
    <x v="16"/>
    <x v="28"/>
    <x v="19"/>
    <x v="45"/>
    <x v="0"/>
    <x v="0"/>
    <x v="6"/>
    <x v="68"/>
  </r>
  <r>
    <x v="66"/>
    <x v="2"/>
    <x v="2"/>
    <x v="2"/>
    <x v="2"/>
    <x v="0"/>
    <x v="0"/>
    <x v="2"/>
    <x v="69"/>
  </r>
  <r>
    <x v="67"/>
    <x v="3"/>
    <x v="3"/>
    <x v="3"/>
    <x v="16"/>
    <x v="0"/>
    <x v="0"/>
    <x v="3"/>
    <x v="70"/>
  </r>
  <r>
    <x v="67"/>
    <x v="3"/>
    <x v="3"/>
    <x v="3"/>
    <x v="4"/>
    <x v="0"/>
    <x v="1"/>
    <x v="3"/>
    <x v="70"/>
  </r>
  <r>
    <x v="67"/>
    <x v="4"/>
    <x v="4"/>
    <x v="4"/>
    <x v="5"/>
    <x v="0"/>
    <x v="0"/>
    <x v="4"/>
    <x v="71"/>
  </r>
  <r>
    <x v="68"/>
    <x v="7"/>
    <x v="7"/>
    <x v="7"/>
    <x v="17"/>
    <x v="1"/>
    <x v="1"/>
    <x v="7"/>
    <x v="72"/>
  </r>
  <r>
    <x v="68"/>
    <x v="7"/>
    <x v="7"/>
    <x v="7"/>
    <x v="18"/>
    <x v="1"/>
    <x v="0"/>
    <x v="7"/>
    <x v="72"/>
  </r>
  <r>
    <x v="69"/>
    <x v="15"/>
    <x v="4"/>
    <x v="18"/>
    <x v="46"/>
    <x v="0"/>
    <x v="0"/>
    <x v="16"/>
    <x v="73"/>
  </r>
  <r>
    <x v="70"/>
    <x v="10"/>
    <x v="10"/>
    <x v="13"/>
    <x v="47"/>
    <x v="1"/>
    <x v="0"/>
    <x v="12"/>
    <x v="74"/>
  </r>
  <r>
    <x v="71"/>
    <x v="7"/>
    <x v="8"/>
    <x v="8"/>
    <x v="18"/>
    <x v="1"/>
    <x v="1"/>
    <x v="8"/>
    <x v="75"/>
  </r>
  <r>
    <x v="71"/>
    <x v="8"/>
    <x v="2"/>
    <x v="9"/>
    <x v="11"/>
    <x v="1"/>
    <x v="0"/>
    <x v="9"/>
    <x v="75"/>
  </r>
  <r>
    <x v="71"/>
    <x v="8"/>
    <x v="2"/>
    <x v="10"/>
    <x v="12"/>
    <x v="1"/>
    <x v="0"/>
    <x v="10"/>
    <x v="75"/>
  </r>
  <r>
    <x v="71"/>
    <x v="9"/>
    <x v="2"/>
    <x v="11"/>
    <x v="13"/>
    <x v="0"/>
    <x v="0"/>
    <x v="11"/>
    <x v="75"/>
  </r>
  <r>
    <x v="72"/>
    <x v="5"/>
    <x v="5"/>
    <x v="5"/>
    <x v="48"/>
    <x v="0"/>
    <x v="2"/>
    <x v="5"/>
    <x v="76"/>
  </r>
  <r>
    <x v="73"/>
    <x v="7"/>
    <x v="3"/>
    <x v="12"/>
    <x v="7"/>
    <x v="1"/>
    <x v="0"/>
    <x v="7"/>
    <x v="66"/>
  </r>
  <r>
    <x v="73"/>
    <x v="7"/>
    <x v="3"/>
    <x v="12"/>
    <x v="49"/>
    <x v="1"/>
    <x v="2"/>
    <x v="7"/>
    <x v="66"/>
  </r>
  <r>
    <x v="74"/>
    <x v="0"/>
    <x v="29"/>
    <x v="0"/>
    <x v="0"/>
    <x v="0"/>
    <x v="0"/>
    <x v="0"/>
    <x v="77"/>
  </r>
  <r>
    <x v="75"/>
    <x v="2"/>
    <x v="2"/>
    <x v="2"/>
    <x v="2"/>
    <x v="0"/>
    <x v="0"/>
    <x v="2"/>
    <x v="78"/>
  </r>
  <r>
    <x v="75"/>
    <x v="18"/>
    <x v="30"/>
    <x v="21"/>
    <x v="23"/>
    <x v="0"/>
    <x v="0"/>
    <x v="17"/>
    <x v="79"/>
  </r>
  <r>
    <x v="76"/>
    <x v="3"/>
    <x v="3"/>
    <x v="3"/>
    <x v="16"/>
    <x v="0"/>
    <x v="0"/>
    <x v="3"/>
    <x v="80"/>
  </r>
  <r>
    <x v="76"/>
    <x v="3"/>
    <x v="3"/>
    <x v="3"/>
    <x v="4"/>
    <x v="0"/>
    <x v="1"/>
    <x v="3"/>
    <x v="80"/>
  </r>
  <r>
    <x v="76"/>
    <x v="4"/>
    <x v="4"/>
    <x v="4"/>
    <x v="5"/>
    <x v="0"/>
    <x v="0"/>
    <x v="4"/>
    <x v="81"/>
  </r>
  <r>
    <x v="77"/>
    <x v="5"/>
    <x v="5"/>
    <x v="5"/>
    <x v="50"/>
    <x v="0"/>
    <x v="2"/>
    <x v="5"/>
    <x v="82"/>
  </r>
  <r>
    <x v="78"/>
    <x v="7"/>
    <x v="7"/>
    <x v="7"/>
    <x v="17"/>
    <x v="1"/>
    <x v="1"/>
    <x v="7"/>
    <x v="83"/>
  </r>
  <r>
    <x v="78"/>
    <x v="7"/>
    <x v="7"/>
    <x v="7"/>
    <x v="18"/>
    <x v="1"/>
    <x v="0"/>
    <x v="7"/>
    <x v="83"/>
  </r>
  <r>
    <x v="79"/>
    <x v="7"/>
    <x v="8"/>
    <x v="8"/>
    <x v="18"/>
    <x v="1"/>
    <x v="1"/>
    <x v="8"/>
    <x v="84"/>
  </r>
  <r>
    <x v="79"/>
    <x v="8"/>
    <x v="2"/>
    <x v="9"/>
    <x v="11"/>
    <x v="1"/>
    <x v="0"/>
    <x v="9"/>
    <x v="84"/>
  </r>
  <r>
    <x v="79"/>
    <x v="8"/>
    <x v="2"/>
    <x v="10"/>
    <x v="12"/>
    <x v="1"/>
    <x v="0"/>
    <x v="10"/>
    <x v="84"/>
  </r>
  <r>
    <x v="79"/>
    <x v="9"/>
    <x v="2"/>
    <x v="11"/>
    <x v="13"/>
    <x v="0"/>
    <x v="0"/>
    <x v="11"/>
    <x v="84"/>
  </r>
  <r>
    <x v="80"/>
    <x v="7"/>
    <x v="3"/>
    <x v="12"/>
    <x v="51"/>
    <x v="1"/>
    <x v="0"/>
    <x v="7"/>
    <x v="85"/>
  </r>
  <r>
    <x v="80"/>
    <x v="7"/>
    <x v="3"/>
    <x v="12"/>
    <x v="52"/>
    <x v="1"/>
    <x v="2"/>
    <x v="7"/>
    <x v="85"/>
  </r>
  <r>
    <x v="81"/>
    <x v="0"/>
    <x v="31"/>
    <x v="0"/>
    <x v="0"/>
    <x v="0"/>
    <x v="0"/>
    <x v="0"/>
    <x v="86"/>
  </r>
  <r>
    <x v="82"/>
    <x v="2"/>
    <x v="2"/>
    <x v="2"/>
    <x v="2"/>
    <x v="0"/>
    <x v="0"/>
    <x v="2"/>
    <x v="79"/>
  </r>
  <r>
    <x v="83"/>
    <x v="5"/>
    <x v="5"/>
    <x v="5"/>
    <x v="53"/>
    <x v="0"/>
    <x v="2"/>
    <x v="5"/>
    <x v="87"/>
  </r>
  <r>
    <x v="84"/>
    <x v="3"/>
    <x v="3"/>
    <x v="3"/>
    <x v="16"/>
    <x v="0"/>
    <x v="0"/>
    <x v="3"/>
    <x v="88"/>
  </r>
  <r>
    <x v="84"/>
    <x v="3"/>
    <x v="3"/>
    <x v="3"/>
    <x v="4"/>
    <x v="0"/>
    <x v="1"/>
    <x v="3"/>
    <x v="88"/>
  </r>
  <r>
    <x v="84"/>
    <x v="4"/>
    <x v="4"/>
    <x v="4"/>
    <x v="5"/>
    <x v="0"/>
    <x v="0"/>
    <x v="4"/>
    <x v="89"/>
  </r>
  <r>
    <x v="85"/>
    <x v="1"/>
    <x v="32"/>
    <x v="1"/>
    <x v="54"/>
    <x v="0"/>
    <x v="0"/>
    <x v="1"/>
    <x v="90"/>
  </r>
  <r>
    <x v="85"/>
    <x v="15"/>
    <x v="4"/>
    <x v="18"/>
    <x v="55"/>
    <x v="0"/>
    <x v="0"/>
    <x v="16"/>
    <x v="90"/>
  </r>
  <r>
    <x v="85"/>
    <x v="18"/>
    <x v="33"/>
    <x v="21"/>
    <x v="56"/>
    <x v="0"/>
    <x v="0"/>
    <x v="17"/>
    <x v="90"/>
  </r>
  <r>
    <x v="86"/>
    <x v="7"/>
    <x v="7"/>
    <x v="7"/>
    <x v="17"/>
    <x v="1"/>
    <x v="1"/>
    <x v="7"/>
    <x v="91"/>
  </r>
  <r>
    <x v="86"/>
    <x v="7"/>
    <x v="7"/>
    <x v="7"/>
    <x v="18"/>
    <x v="1"/>
    <x v="0"/>
    <x v="7"/>
    <x v="91"/>
  </r>
  <r>
    <x v="87"/>
    <x v="12"/>
    <x v="34"/>
    <x v="15"/>
    <x v="57"/>
    <x v="0"/>
    <x v="2"/>
    <x v="14"/>
    <x v="92"/>
  </r>
  <r>
    <x v="88"/>
    <x v="10"/>
    <x v="10"/>
    <x v="13"/>
    <x v="58"/>
    <x v="1"/>
    <x v="0"/>
    <x v="12"/>
    <x v="93"/>
  </r>
  <r>
    <x v="89"/>
    <x v="7"/>
    <x v="8"/>
    <x v="8"/>
    <x v="18"/>
    <x v="1"/>
    <x v="1"/>
    <x v="8"/>
    <x v="94"/>
  </r>
  <r>
    <x v="89"/>
    <x v="8"/>
    <x v="2"/>
    <x v="9"/>
    <x v="11"/>
    <x v="1"/>
    <x v="0"/>
    <x v="9"/>
    <x v="94"/>
  </r>
  <r>
    <x v="89"/>
    <x v="8"/>
    <x v="2"/>
    <x v="10"/>
    <x v="12"/>
    <x v="1"/>
    <x v="0"/>
    <x v="10"/>
    <x v="94"/>
  </r>
  <r>
    <x v="89"/>
    <x v="9"/>
    <x v="2"/>
    <x v="11"/>
    <x v="13"/>
    <x v="0"/>
    <x v="0"/>
    <x v="11"/>
    <x v="94"/>
  </r>
  <r>
    <x v="90"/>
    <x v="7"/>
    <x v="3"/>
    <x v="12"/>
    <x v="12"/>
    <x v="1"/>
    <x v="0"/>
    <x v="7"/>
    <x v="86"/>
  </r>
  <r>
    <x v="90"/>
    <x v="7"/>
    <x v="3"/>
    <x v="12"/>
    <x v="14"/>
    <x v="1"/>
    <x v="2"/>
    <x v="7"/>
    <x v="86"/>
  </r>
  <r>
    <x v="91"/>
    <x v="0"/>
    <x v="35"/>
    <x v="0"/>
    <x v="0"/>
    <x v="0"/>
    <x v="0"/>
    <x v="0"/>
    <x v="95"/>
  </r>
  <r>
    <x v="92"/>
    <x v="2"/>
    <x v="2"/>
    <x v="2"/>
    <x v="2"/>
    <x v="0"/>
    <x v="0"/>
    <x v="2"/>
    <x v="96"/>
  </r>
  <r>
    <x v="93"/>
    <x v="3"/>
    <x v="3"/>
    <x v="3"/>
    <x v="16"/>
    <x v="0"/>
    <x v="0"/>
    <x v="3"/>
    <x v="97"/>
  </r>
  <r>
    <x v="93"/>
    <x v="3"/>
    <x v="3"/>
    <x v="3"/>
    <x v="4"/>
    <x v="0"/>
    <x v="1"/>
    <x v="3"/>
    <x v="97"/>
  </r>
  <r>
    <x v="93"/>
    <x v="4"/>
    <x v="4"/>
    <x v="4"/>
    <x v="5"/>
    <x v="0"/>
    <x v="0"/>
    <x v="4"/>
    <x v="98"/>
  </r>
  <r>
    <x v="94"/>
    <x v="5"/>
    <x v="5"/>
    <x v="5"/>
    <x v="59"/>
    <x v="0"/>
    <x v="2"/>
    <x v="5"/>
    <x v="90"/>
  </r>
  <r>
    <x v="95"/>
    <x v="7"/>
    <x v="7"/>
    <x v="7"/>
    <x v="17"/>
    <x v="1"/>
    <x v="1"/>
    <x v="7"/>
    <x v="99"/>
  </r>
  <r>
    <x v="95"/>
    <x v="7"/>
    <x v="7"/>
    <x v="7"/>
    <x v="18"/>
    <x v="1"/>
    <x v="0"/>
    <x v="7"/>
    <x v="99"/>
  </r>
  <r>
    <x v="96"/>
    <x v="7"/>
    <x v="8"/>
    <x v="8"/>
    <x v="18"/>
    <x v="1"/>
    <x v="1"/>
    <x v="8"/>
    <x v="100"/>
  </r>
  <r>
    <x v="96"/>
    <x v="8"/>
    <x v="2"/>
    <x v="9"/>
    <x v="11"/>
    <x v="1"/>
    <x v="0"/>
    <x v="9"/>
    <x v="100"/>
  </r>
  <r>
    <x v="96"/>
    <x v="8"/>
    <x v="2"/>
    <x v="10"/>
    <x v="12"/>
    <x v="1"/>
    <x v="0"/>
    <x v="10"/>
    <x v="100"/>
  </r>
  <r>
    <x v="96"/>
    <x v="9"/>
    <x v="2"/>
    <x v="11"/>
    <x v="13"/>
    <x v="0"/>
    <x v="0"/>
    <x v="11"/>
    <x v="100"/>
  </r>
  <r>
    <x v="96"/>
    <x v="13"/>
    <x v="4"/>
    <x v="26"/>
    <x v="60"/>
    <x v="0"/>
    <x v="0"/>
    <x v="15"/>
    <x v="95"/>
  </r>
  <r>
    <x v="97"/>
    <x v="18"/>
    <x v="36"/>
    <x v="21"/>
    <x v="61"/>
    <x v="0"/>
    <x v="0"/>
    <x v="17"/>
    <x v="101"/>
  </r>
  <r>
    <x v="98"/>
    <x v="7"/>
    <x v="3"/>
    <x v="12"/>
    <x v="51"/>
    <x v="1"/>
    <x v="0"/>
    <x v="7"/>
    <x v="95"/>
  </r>
  <r>
    <x v="98"/>
    <x v="7"/>
    <x v="3"/>
    <x v="12"/>
    <x v="52"/>
    <x v="1"/>
    <x v="2"/>
    <x v="7"/>
    <x v="95"/>
  </r>
  <r>
    <x v="99"/>
    <x v="0"/>
    <x v="37"/>
    <x v="0"/>
    <x v="0"/>
    <x v="0"/>
    <x v="0"/>
    <x v="0"/>
    <x v="102"/>
  </r>
  <r>
    <x v="100"/>
    <x v="2"/>
    <x v="2"/>
    <x v="2"/>
    <x v="2"/>
    <x v="0"/>
    <x v="0"/>
    <x v="2"/>
    <x v="103"/>
  </r>
  <r>
    <x v="101"/>
    <x v="15"/>
    <x v="4"/>
    <x v="18"/>
    <x v="46"/>
    <x v="0"/>
    <x v="0"/>
    <x v="16"/>
    <x v="102"/>
  </r>
  <r>
    <x v="102"/>
    <x v="3"/>
    <x v="3"/>
    <x v="3"/>
    <x v="16"/>
    <x v="0"/>
    <x v="0"/>
    <x v="3"/>
    <x v="104"/>
  </r>
  <r>
    <x v="102"/>
    <x v="3"/>
    <x v="3"/>
    <x v="3"/>
    <x v="4"/>
    <x v="0"/>
    <x v="1"/>
    <x v="3"/>
    <x v="104"/>
  </r>
  <r>
    <x v="102"/>
    <x v="4"/>
    <x v="4"/>
    <x v="4"/>
    <x v="5"/>
    <x v="0"/>
    <x v="0"/>
    <x v="4"/>
    <x v="102"/>
  </r>
  <r>
    <x v="103"/>
    <x v="7"/>
    <x v="7"/>
    <x v="7"/>
    <x v="17"/>
    <x v="1"/>
    <x v="1"/>
    <x v="7"/>
    <x v="105"/>
  </r>
  <r>
    <x v="103"/>
    <x v="7"/>
    <x v="7"/>
    <x v="7"/>
    <x v="18"/>
    <x v="1"/>
    <x v="0"/>
    <x v="7"/>
    <x v="105"/>
  </r>
  <r>
    <x v="104"/>
    <x v="10"/>
    <x v="10"/>
    <x v="13"/>
    <x v="62"/>
    <x v="1"/>
    <x v="0"/>
    <x v="12"/>
    <x v="106"/>
  </r>
  <r>
    <x v="104"/>
    <x v="5"/>
    <x v="5"/>
    <x v="5"/>
    <x v="63"/>
    <x v="0"/>
    <x v="2"/>
    <x v="5"/>
    <x v="106"/>
  </r>
  <r>
    <x v="105"/>
    <x v="22"/>
    <x v="4"/>
    <x v="27"/>
    <x v="64"/>
    <x v="0"/>
    <x v="0"/>
    <x v="13"/>
    <x v="102"/>
  </r>
  <r>
    <x v="105"/>
    <x v="7"/>
    <x v="8"/>
    <x v="8"/>
    <x v="18"/>
    <x v="1"/>
    <x v="1"/>
    <x v="8"/>
    <x v="107"/>
  </r>
  <r>
    <x v="105"/>
    <x v="8"/>
    <x v="2"/>
    <x v="9"/>
    <x v="11"/>
    <x v="1"/>
    <x v="0"/>
    <x v="9"/>
    <x v="107"/>
  </r>
  <r>
    <x v="105"/>
    <x v="8"/>
    <x v="2"/>
    <x v="10"/>
    <x v="12"/>
    <x v="1"/>
    <x v="0"/>
    <x v="10"/>
    <x v="107"/>
  </r>
  <r>
    <x v="105"/>
    <x v="9"/>
    <x v="2"/>
    <x v="11"/>
    <x v="13"/>
    <x v="0"/>
    <x v="0"/>
    <x v="11"/>
    <x v="107"/>
  </r>
  <r>
    <x v="106"/>
    <x v="7"/>
    <x v="3"/>
    <x v="12"/>
    <x v="65"/>
    <x v="1"/>
    <x v="0"/>
    <x v="7"/>
    <x v="108"/>
  </r>
  <r>
    <x v="106"/>
    <x v="7"/>
    <x v="3"/>
    <x v="12"/>
    <x v="66"/>
    <x v="1"/>
    <x v="2"/>
    <x v="7"/>
    <x v="108"/>
  </r>
  <r>
    <x v="106"/>
    <x v="10"/>
    <x v="10"/>
    <x v="23"/>
    <x v="67"/>
    <x v="1"/>
    <x v="0"/>
    <x v="19"/>
    <x v="1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D9646F-B55E-42B1-A3D5-DC50D223543B}" name="PivotTable1" cacheId="50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8" firstHeaderRow="1" firstDataRow="1" firstDataCol="1"/>
  <pivotFields count="7">
    <pivotField axis="axisRow" showAll="0" sortType="descending">
      <items count="6">
        <item x="1"/>
        <item x="2"/>
        <item x="0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9" showAll="0"/>
    <pivotField showAll="0"/>
    <pivotField showAll="0"/>
    <pivotField showAll="0"/>
    <pivotField dataField="1" showAll="0"/>
  </pivotFields>
  <rowFields count="1">
    <field x="0"/>
  </rowFields>
  <rowItems count="6">
    <i>
      <x v="2"/>
    </i>
    <i>
      <x v="3"/>
    </i>
    <i>
      <x v="1"/>
    </i>
    <i>
      <x v="4"/>
    </i>
    <i>
      <x/>
    </i>
    <i t="grand">
      <x/>
    </i>
  </rowItems>
  <colItems count="1">
    <i/>
  </colItems>
  <dataFields count="1">
    <dataField name="Sum of Monthly Payment" fld="6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BC68FC-0969-4309-B355-DC4D3F910503}" name="PivotTable3" cacheId="50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I1331" firstHeaderRow="1" firstDataRow="1" firstDataCol="8"/>
  <pivotFields count="9">
    <pivotField axis="axisRow" compact="0" numFmtId="14" outline="0" showAll="0">
      <items count="1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axis="axisRow" compact="0" outline="0" showAll="0">
      <items count="24">
        <item x="17"/>
        <item x="3"/>
        <item x="14"/>
        <item x="22"/>
        <item x="2"/>
        <item x="7"/>
        <item x="11"/>
        <item x="12"/>
        <item x="8"/>
        <item x="4"/>
        <item x="10"/>
        <item x="5"/>
        <item x="0"/>
        <item x="19"/>
        <item x="20"/>
        <item x="1"/>
        <item x="9"/>
        <item x="21"/>
        <item x="6"/>
        <item x="16"/>
        <item x="13"/>
        <item x="15"/>
        <item x="18"/>
        <item t="default"/>
      </items>
    </pivotField>
    <pivotField axis="axisRow" compact="0" outline="0" showAll="0">
      <items count="39">
        <item x="3"/>
        <item x="5"/>
        <item x="2"/>
        <item x="1"/>
        <item x="11"/>
        <item x="17"/>
        <item x="27"/>
        <item x="34"/>
        <item x="4"/>
        <item x="30"/>
        <item x="33"/>
        <item x="36"/>
        <item x="20"/>
        <item x="0"/>
        <item x="9"/>
        <item x="12"/>
        <item x="14"/>
        <item x="16"/>
        <item x="19"/>
        <item x="23"/>
        <item x="26"/>
        <item x="29"/>
        <item x="31"/>
        <item x="35"/>
        <item x="37"/>
        <item x="25"/>
        <item x="18"/>
        <item x="32"/>
        <item x="8"/>
        <item x="22"/>
        <item x="10"/>
        <item x="13"/>
        <item x="15"/>
        <item x="21"/>
        <item x="28"/>
        <item x="24"/>
        <item x="6"/>
        <item x="7"/>
        <item t="default"/>
      </items>
    </pivotField>
    <pivotField axis="axisRow" compact="0" outline="0" showAll="0">
      <items count="29">
        <item x="17"/>
        <item x="20"/>
        <item x="4"/>
        <item x="9"/>
        <item x="21"/>
        <item x="15"/>
        <item x="16"/>
        <item x="5"/>
        <item x="14"/>
        <item x="2"/>
        <item x="7"/>
        <item x="10"/>
        <item x="0"/>
        <item x="25"/>
        <item x="27"/>
        <item x="6"/>
        <item x="12"/>
        <item x="23"/>
        <item x="24"/>
        <item x="11"/>
        <item x="8"/>
        <item x="13"/>
        <item x="3"/>
        <item x="22"/>
        <item x="18"/>
        <item x="1"/>
        <item x="26"/>
        <item x="19"/>
        <item t="default"/>
      </items>
    </pivotField>
    <pivotField dataField="1" compact="0" numFmtId="43" outline="0" showAll="0"/>
    <pivotField axis="axisRow" compact="0" outline="0" showAll="0">
      <items count="3">
        <item x="0"/>
        <item x="1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axis="axisRow" compact="0" outline="0" showAll="0">
      <items count="23">
        <item x="13"/>
        <item x="18"/>
        <item x="7"/>
        <item x="12"/>
        <item x="9"/>
        <item x="4"/>
        <item x="3"/>
        <item x="17"/>
        <item x="14"/>
        <item x="2"/>
        <item x="5"/>
        <item x="11"/>
        <item x="21"/>
        <item x="8"/>
        <item x="16"/>
        <item x="1"/>
        <item x="0"/>
        <item x="15"/>
        <item x="6"/>
        <item x="20"/>
        <item x="10"/>
        <item x="19"/>
        <item t="default"/>
      </items>
    </pivotField>
    <pivotField axis="axisRow" compact="0" outline="0" showAll="0">
      <items count="110">
        <item x="2"/>
        <item x="3"/>
        <item x="5"/>
        <item x="6"/>
        <item x="7"/>
        <item x="0"/>
        <item x="1"/>
        <item x="4"/>
        <item x="9"/>
        <item x="10"/>
        <item x="11"/>
        <item x="13"/>
        <item x="14"/>
        <item x="15"/>
        <item x="18"/>
        <item x="8"/>
        <item x="12"/>
        <item x="20"/>
        <item x="21"/>
        <item x="23"/>
        <item x="25"/>
        <item x="16"/>
        <item x="17"/>
        <item x="19"/>
        <item x="24"/>
        <item x="27"/>
        <item x="22"/>
        <item x="28"/>
        <item x="30"/>
        <item x="31"/>
        <item x="32"/>
        <item x="33"/>
        <item x="34"/>
        <item x="26"/>
        <item x="29"/>
        <item x="37"/>
        <item x="38"/>
        <item x="40"/>
        <item x="42"/>
        <item x="44"/>
        <item x="35"/>
        <item x="36"/>
        <item x="39"/>
        <item x="46"/>
        <item x="47"/>
        <item x="49"/>
        <item x="41"/>
        <item x="51"/>
        <item x="52"/>
        <item x="43"/>
        <item x="53"/>
        <item x="54"/>
        <item x="45"/>
        <item x="50"/>
        <item x="57"/>
        <item x="48"/>
        <item x="59"/>
        <item x="61"/>
        <item x="62"/>
        <item x="63"/>
        <item x="55"/>
        <item x="65"/>
        <item x="56"/>
        <item x="60"/>
        <item x="68"/>
        <item x="69"/>
        <item x="58"/>
        <item x="70"/>
        <item x="72"/>
        <item x="64"/>
        <item x="74"/>
        <item x="75"/>
        <item x="76"/>
        <item x="66"/>
        <item x="71"/>
        <item x="67"/>
        <item x="78"/>
        <item x="80"/>
        <item x="82"/>
        <item x="83"/>
        <item x="73"/>
        <item x="84"/>
        <item x="85"/>
        <item x="77"/>
        <item x="81"/>
        <item x="79"/>
        <item x="87"/>
        <item x="88"/>
        <item x="91"/>
        <item x="93"/>
        <item x="94"/>
        <item x="86"/>
        <item x="89"/>
        <item x="96"/>
        <item x="97"/>
        <item x="90"/>
        <item x="99"/>
        <item x="92"/>
        <item x="100"/>
        <item x="95"/>
        <item x="98"/>
        <item x="103"/>
        <item x="104"/>
        <item x="105"/>
        <item x="106"/>
        <item x="107"/>
        <item x="101"/>
        <item x="108"/>
        <item x="102"/>
        <item t="default"/>
      </items>
    </pivotField>
  </pivotFields>
  <rowFields count="8">
    <field x="0"/>
    <field x="1"/>
    <field x="7"/>
    <field x="2"/>
    <field x="3"/>
    <field x="5"/>
    <field x="8"/>
    <field x="6"/>
  </rowFields>
  <rowItems count="1329">
    <i>
      <x/>
      <x v="12"/>
      <x v="16"/>
      <x v="13"/>
      <x v="12"/>
      <x/>
      <x v="5"/>
      <x/>
    </i>
    <i t="default" r="6">
      <x v="5"/>
    </i>
    <i t="default" r="5">
      <x/>
    </i>
    <i t="default" r="4">
      <x v="12"/>
    </i>
    <i t="default" r="3">
      <x v="13"/>
    </i>
    <i t="default" r="2">
      <x v="16"/>
    </i>
    <i t="default" r="1">
      <x v="12"/>
    </i>
    <i t="default">
      <x/>
    </i>
    <i>
      <x v="1"/>
      <x v="15"/>
      <x v="15"/>
      <x v="3"/>
      <x v="25"/>
      <x/>
      <x v="6"/>
      <x/>
    </i>
    <i t="default" r="6">
      <x v="6"/>
    </i>
    <i t="default" r="5">
      <x/>
    </i>
    <i t="default" r="4">
      <x v="25"/>
    </i>
    <i t="default" r="3">
      <x v="3"/>
    </i>
    <i t="default" r="2">
      <x v="15"/>
    </i>
    <i t="default" r="1">
      <x v="15"/>
    </i>
    <i t="default">
      <x v="1"/>
    </i>
    <i>
      <x v="2"/>
      <x v="4"/>
      <x v="9"/>
      <x v="2"/>
      <x v="9"/>
      <x/>
      <x/>
      <x/>
    </i>
    <i t="default" r="6">
      <x/>
    </i>
    <i t="default" r="5">
      <x/>
    </i>
    <i t="default" r="4">
      <x v="9"/>
    </i>
    <i t="default" r="3">
      <x v="2"/>
    </i>
    <i t="default" r="2">
      <x v="9"/>
    </i>
    <i t="default" r="1">
      <x v="4"/>
    </i>
    <i t="default">
      <x v="2"/>
    </i>
    <i>
      <x v="3"/>
      <x v="1"/>
      <x v="6"/>
      <x/>
      <x v="22"/>
      <x/>
      <x v="1"/>
      <x/>
    </i>
    <i r="7">
      <x v="1"/>
    </i>
    <i t="default" r="6">
      <x v="1"/>
    </i>
    <i t="default" r="5">
      <x/>
    </i>
    <i t="default" r="4">
      <x v="22"/>
    </i>
    <i t="default" r="3">
      <x/>
    </i>
    <i t="default" r="2">
      <x v="6"/>
    </i>
    <i t="default" r="1">
      <x v="1"/>
    </i>
    <i r="1">
      <x v="9"/>
      <x v="5"/>
      <x v="8"/>
      <x v="2"/>
      <x/>
      <x v="7"/>
      <x/>
    </i>
    <i t="default" r="6">
      <x v="7"/>
    </i>
    <i t="default" r="5">
      <x/>
    </i>
    <i t="default" r="4">
      <x v="2"/>
    </i>
    <i t="default" r="3">
      <x v="8"/>
    </i>
    <i t="default" r="2">
      <x v="5"/>
    </i>
    <i t="default" r="1">
      <x v="9"/>
    </i>
    <i r="1">
      <x v="11"/>
      <x v="10"/>
      <x v="1"/>
      <x v="7"/>
      <x/>
      <x v="1"/>
      <x v="2"/>
    </i>
    <i t="default" r="6">
      <x v="1"/>
    </i>
    <i t="default" r="5">
      <x/>
    </i>
    <i t="default" r="4">
      <x v="7"/>
    </i>
    <i t="default" r="3">
      <x v="1"/>
    </i>
    <i t="default" r="2">
      <x v="10"/>
    </i>
    <i t="default" r="1">
      <x v="11"/>
    </i>
    <i t="default">
      <x v="3"/>
    </i>
    <i>
      <x v="4"/>
      <x v="18"/>
      <x v="18"/>
      <x v="36"/>
      <x v="15"/>
      <x/>
      <x v="2"/>
      <x/>
    </i>
    <i t="default" r="6">
      <x v="2"/>
    </i>
    <i t="default" r="5">
      <x/>
    </i>
    <i t="default" r="4">
      <x v="15"/>
    </i>
    <i t="default" r="3">
      <x v="36"/>
    </i>
    <i t="default" r="2">
      <x v="18"/>
    </i>
    <i t="default" r="1">
      <x v="18"/>
    </i>
    <i t="default">
      <x v="4"/>
    </i>
    <i>
      <x v="5"/>
      <x v="5"/>
      <x v="2"/>
      <x v="37"/>
      <x v="10"/>
      <x v="1"/>
      <x v="3"/>
      <x/>
    </i>
    <i r="7">
      <x v="1"/>
    </i>
    <i t="default" r="6">
      <x v="3"/>
    </i>
    <i t="default" r="5">
      <x v="1"/>
    </i>
    <i t="default" r="4">
      <x v="10"/>
    </i>
    <i t="default" r="3">
      <x v="37"/>
    </i>
    <i t="default" r="2">
      <x v="2"/>
    </i>
    <i t="default" r="1">
      <x v="5"/>
    </i>
    <i t="default">
      <x v="5"/>
    </i>
    <i>
      <x v="6"/>
      <x v="5"/>
      <x v="13"/>
      <x v="28"/>
      <x v="20"/>
      <x v="1"/>
      <x v="4"/>
      <x v="1"/>
    </i>
    <i t="default" r="6">
      <x v="4"/>
    </i>
    <i t="default" r="5">
      <x v="1"/>
    </i>
    <i t="default" r="4">
      <x v="20"/>
    </i>
    <i t="default" r="3">
      <x v="28"/>
    </i>
    <i t="default" r="2">
      <x v="13"/>
    </i>
    <i t="default" r="1">
      <x v="5"/>
    </i>
    <i r="1">
      <x v="8"/>
      <x v="4"/>
      <x v="2"/>
      <x v="3"/>
      <x v="1"/>
      <x v="4"/>
      <x/>
    </i>
    <i t="default" r="6">
      <x v="4"/>
    </i>
    <i t="default" r="5">
      <x v="1"/>
    </i>
    <i t="default" r="4">
      <x v="3"/>
    </i>
    <i t="default" r="3">
      <x v="2"/>
    </i>
    <i t="default" r="2">
      <x v="4"/>
    </i>
    <i r="2">
      <x v="20"/>
      <x v="2"/>
      <x v="11"/>
      <x v="1"/>
      <x v="4"/>
      <x/>
    </i>
    <i t="default" r="6">
      <x v="4"/>
    </i>
    <i t="default" r="5">
      <x v="1"/>
    </i>
    <i t="default" r="4">
      <x v="11"/>
    </i>
    <i t="default" r="3">
      <x v="2"/>
    </i>
    <i t="default" r="2">
      <x v="20"/>
    </i>
    <i t="default" r="1">
      <x v="8"/>
    </i>
    <i r="1">
      <x v="16"/>
      <x v="11"/>
      <x v="2"/>
      <x v="19"/>
      <x/>
      <x v="4"/>
      <x/>
    </i>
    <i t="default" r="6">
      <x v="4"/>
    </i>
    <i t="default" r="5">
      <x/>
    </i>
    <i t="default" r="4">
      <x v="19"/>
    </i>
    <i t="default" r="3">
      <x v="2"/>
    </i>
    <i t="default" r="2">
      <x v="11"/>
    </i>
    <i t="default" r="1">
      <x v="16"/>
    </i>
    <i t="default">
      <x v="6"/>
    </i>
    <i>
      <x v="7"/>
      <x v="5"/>
      <x v="2"/>
      <x/>
      <x v="16"/>
      <x v="1"/>
      <x v="5"/>
      <x/>
    </i>
    <i r="7">
      <x v="2"/>
    </i>
    <i t="default" r="6">
      <x v="5"/>
    </i>
    <i t="default" r="5">
      <x v="1"/>
    </i>
    <i t="default" r="4">
      <x v="16"/>
    </i>
    <i t="default" r="3">
      <x/>
    </i>
    <i t="default" r="2">
      <x v="2"/>
    </i>
    <i t="default" r="1">
      <x v="5"/>
    </i>
    <i t="default">
      <x v="7"/>
    </i>
    <i>
      <x v="8"/>
      <x v="12"/>
      <x v="16"/>
      <x v="14"/>
      <x v="12"/>
      <x/>
      <x v="15"/>
      <x/>
    </i>
    <i t="default" r="6">
      <x v="15"/>
    </i>
    <i t="default" r="5">
      <x/>
    </i>
    <i t="default" r="4">
      <x v="12"/>
    </i>
    <i t="default" r="3">
      <x v="14"/>
    </i>
    <i t="default" r="2">
      <x v="16"/>
    </i>
    <i t="default" r="1">
      <x v="12"/>
    </i>
    <i t="default">
      <x v="8"/>
    </i>
    <i>
      <x v="9"/>
      <x v="4"/>
      <x v="9"/>
      <x v="2"/>
      <x v="9"/>
      <x/>
      <x v="8"/>
      <x/>
    </i>
    <i t="default" r="6">
      <x v="8"/>
    </i>
    <i t="default" r="5">
      <x/>
    </i>
    <i t="default" r="4">
      <x v="9"/>
    </i>
    <i t="default" r="3">
      <x v="2"/>
    </i>
    <i t="default" r="2">
      <x v="9"/>
    </i>
    <i t="default" r="1">
      <x v="4"/>
    </i>
    <i t="default">
      <x v="9"/>
    </i>
    <i>
      <x v="10"/>
      <x v="11"/>
      <x v="10"/>
      <x v="1"/>
      <x v="7"/>
      <x/>
      <x v="9"/>
      <x v="2"/>
    </i>
    <i t="default" r="6">
      <x v="9"/>
    </i>
    <i t="default" r="5">
      <x/>
    </i>
    <i t="default" r="4">
      <x v="7"/>
    </i>
    <i t="default" r="3">
      <x v="1"/>
    </i>
    <i t="default" r="2">
      <x v="10"/>
    </i>
    <i t="default" r="1">
      <x v="11"/>
    </i>
    <i t="default">
      <x v="10"/>
    </i>
    <i>
      <x v="11"/>
      <x v="1"/>
      <x v="6"/>
      <x/>
      <x v="22"/>
      <x/>
      <x v="10"/>
      <x/>
    </i>
    <i r="7">
      <x v="1"/>
    </i>
    <i t="default" r="6">
      <x v="10"/>
    </i>
    <i t="default" r="5">
      <x/>
    </i>
    <i t="default" r="4">
      <x v="22"/>
    </i>
    <i t="default" r="3">
      <x/>
    </i>
    <i t="default" r="2">
      <x v="6"/>
    </i>
    <i t="default" r="1">
      <x v="1"/>
    </i>
    <i r="1">
      <x v="9"/>
      <x v="5"/>
      <x v="8"/>
      <x v="2"/>
      <x/>
      <x v="16"/>
      <x/>
    </i>
    <i t="default" r="6">
      <x v="16"/>
    </i>
    <i t="default" r="5">
      <x/>
    </i>
    <i t="default" r="4">
      <x v="2"/>
    </i>
    <i t="default" r="3">
      <x v="8"/>
    </i>
    <i t="default" r="2">
      <x v="5"/>
    </i>
    <i t="default" r="1">
      <x v="9"/>
    </i>
    <i t="default">
      <x v="11"/>
    </i>
    <i>
      <x v="12"/>
      <x v="5"/>
      <x v="2"/>
      <x v="37"/>
      <x v="10"/>
      <x v="1"/>
      <x v="11"/>
      <x/>
    </i>
    <i r="7">
      <x v="1"/>
    </i>
    <i t="default" r="6">
      <x v="11"/>
    </i>
    <i t="default" r="5">
      <x v="1"/>
    </i>
    <i t="default" r="4">
      <x v="10"/>
    </i>
    <i t="default" r="3">
      <x v="37"/>
    </i>
    <i t="default" r="2">
      <x v="2"/>
    </i>
    <i t="default" r="1">
      <x v="5"/>
    </i>
    <i t="default">
      <x v="12"/>
    </i>
    <i>
      <x v="13"/>
      <x v="10"/>
      <x v="3"/>
      <x v="30"/>
      <x v="21"/>
      <x v="1"/>
      <x v="12"/>
      <x/>
    </i>
    <i t="default" r="6">
      <x v="12"/>
    </i>
    <i t="default" r="5">
      <x v="1"/>
    </i>
    <i t="default" r="4">
      <x v="21"/>
    </i>
    <i t="default" r="3">
      <x v="30"/>
    </i>
    <i t="default" r="2">
      <x v="3"/>
    </i>
    <i t="default" r="1">
      <x v="10"/>
    </i>
    <i t="default">
      <x v="13"/>
    </i>
    <i>
      <x v="14"/>
      <x v="5"/>
      <x v="13"/>
      <x v="28"/>
      <x v="20"/>
      <x v="1"/>
      <x v="13"/>
      <x v="1"/>
    </i>
    <i t="default" r="6">
      <x v="13"/>
    </i>
    <i t="default" r="5">
      <x v="1"/>
    </i>
    <i t="default" r="4">
      <x v="20"/>
    </i>
    <i t="default" r="3">
      <x v="28"/>
    </i>
    <i t="default" r="2">
      <x v="13"/>
    </i>
    <i t="default" r="1">
      <x v="5"/>
    </i>
    <i r="1">
      <x v="6"/>
      <x/>
      <x v="8"/>
      <x v="8"/>
      <x/>
      <x v="21"/>
      <x/>
    </i>
    <i t="default" r="6">
      <x v="21"/>
    </i>
    <i t="default" r="5">
      <x/>
    </i>
    <i t="default" r="4">
      <x v="8"/>
    </i>
    <i t="default" r="3">
      <x v="8"/>
    </i>
    <i t="default" r="2">
      <x/>
    </i>
    <i t="default" r="1">
      <x v="6"/>
    </i>
    <i r="1">
      <x v="8"/>
      <x v="4"/>
      <x v="2"/>
      <x v="3"/>
      <x v="1"/>
      <x v="13"/>
      <x/>
    </i>
    <i t="default" r="6">
      <x v="13"/>
    </i>
    <i t="default" r="5">
      <x v="1"/>
    </i>
    <i t="default" r="4">
      <x v="3"/>
    </i>
    <i t="default" r="3">
      <x v="2"/>
    </i>
    <i t="default" r="2">
      <x v="4"/>
    </i>
    <i r="2">
      <x v="20"/>
      <x v="2"/>
      <x v="11"/>
      <x v="1"/>
      <x v="13"/>
      <x/>
    </i>
    <i t="default" r="6">
      <x v="13"/>
    </i>
    <i t="default" r="5">
      <x v="1"/>
    </i>
    <i t="default" r="4">
      <x v="11"/>
    </i>
    <i t="default" r="3">
      <x v="2"/>
    </i>
    <i t="default" r="2">
      <x v="20"/>
    </i>
    <i t="default" r="1">
      <x v="8"/>
    </i>
    <i r="1">
      <x v="16"/>
      <x v="11"/>
      <x v="2"/>
      <x v="19"/>
      <x/>
      <x v="13"/>
      <x/>
    </i>
    <i t="default" r="6">
      <x v="13"/>
    </i>
    <i t="default" r="5">
      <x/>
    </i>
    <i t="default" r="4">
      <x v="19"/>
    </i>
    <i t="default" r="3">
      <x v="2"/>
    </i>
    <i t="default" r="2">
      <x v="11"/>
    </i>
    <i t="default" r="1">
      <x v="16"/>
    </i>
    <i t="default">
      <x v="14"/>
    </i>
    <i>
      <x v="15"/>
      <x v="7"/>
      <x v="8"/>
      <x v="4"/>
      <x v="5"/>
      <x/>
      <x v="22"/>
      <x v="2"/>
    </i>
    <i t="default" r="6">
      <x v="22"/>
    </i>
    <i t="default" r="5">
      <x/>
    </i>
    <i t="default" r="4">
      <x v="5"/>
    </i>
    <i t="default" r="3">
      <x v="4"/>
    </i>
    <i t="default" r="2">
      <x v="8"/>
    </i>
    <i t="default" r="1">
      <x v="7"/>
    </i>
    <i t="default">
      <x v="15"/>
    </i>
    <i>
      <x v="16"/>
      <x v="5"/>
      <x v="2"/>
      <x/>
      <x v="16"/>
      <x v="1"/>
      <x v="14"/>
      <x/>
    </i>
    <i r="7">
      <x v="2"/>
    </i>
    <i t="default" r="6">
      <x v="14"/>
    </i>
    <i t="default" r="5">
      <x v="1"/>
    </i>
    <i t="default" r="4">
      <x v="16"/>
    </i>
    <i t="default" r="3">
      <x/>
    </i>
    <i t="default" r="2">
      <x v="2"/>
    </i>
    <i t="default" r="1">
      <x v="5"/>
    </i>
    <i t="default">
      <x v="16"/>
    </i>
    <i>
      <x v="17"/>
      <x v="12"/>
      <x v="16"/>
      <x v="15"/>
      <x v="12"/>
      <x/>
      <x v="23"/>
      <x/>
    </i>
    <i t="default" r="6">
      <x v="23"/>
    </i>
    <i t="default" r="5">
      <x/>
    </i>
    <i t="default" r="4">
      <x v="12"/>
    </i>
    <i t="default" r="3">
      <x v="15"/>
    </i>
    <i t="default" r="2">
      <x v="16"/>
    </i>
    <i t="default" r="1">
      <x v="12"/>
    </i>
    <i r="1">
      <x v="20"/>
      <x v="17"/>
      <x v="8"/>
      <x v="6"/>
      <x/>
      <x v="23"/>
      <x/>
    </i>
    <i t="default" r="6">
      <x v="23"/>
    </i>
    <i t="default" r="5">
      <x/>
    </i>
    <i t="default" r="4">
      <x v="6"/>
    </i>
    <i t="default" r="3">
      <x v="8"/>
    </i>
    <i t="default" r="2">
      <x v="17"/>
    </i>
    <i t="default" r="1">
      <x v="20"/>
    </i>
    <i t="default">
      <x v="17"/>
    </i>
    <i>
      <x v="18"/>
      <x v="4"/>
      <x v="9"/>
      <x v="2"/>
      <x v="9"/>
      <x/>
      <x v="17"/>
      <x/>
    </i>
    <i t="default" r="6">
      <x v="17"/>
    </i>
    <i t="default" r="5">
      <x/>
    </i>
    <i t="default" r="4">
      <x v="9"/>
    </i>
    <i t="default" r="3">
      <x v="2"/>
    </i>
    <i t="default" r="2">
      <x v="9"/>
    </i>
    <i t="default" r="1">
      <x v="4"/>
    </i>
    <i t="default">
      <x v="18"/>
    </i>
    <i>
      <x v="19"/>
      <x v="2"/>
      <x v="18"/>
      <x v="31"/>
      <x/>
      <x/>
      <x v="18"/>
      <x/>
    </i>
    <i t="default" r="6">
      <x v="18"/>
    </i>
    <i t="default" r="5">
      <x/>
    </i>
    <i t="default" r="4">
      <x/>
    </i>
    <i t="default" r="3">
      <x v="31"/>
    </i>
    <i t="default" r="2">
      <x v="18"/>
    </i>
    <i t="default" r="1">
      <x v="2"/>
    </i>
    <i r="1">
      <x v="21"/>
      <x v="14"/>
      <x v="8"/>
      <x v="24"/>
      <x/>
      <x v="26"/>
      <x/>
    </i>
    <i t="default" r="6">
      <x v="26"/>
    </i>
    <i t="default" r="5">
      <x/>
    </i>
    <i t="default" r="4">
      <x v="24"/>
    </i>
    <i t="default" r="3">
      <x v="8"/>
    </i>
    <i t="default" r="2">
      <x v="14"/>
    </i>
    <i t="default" r="1">
      <x v="21"/>
    </i>
    <i t="default">
      <x v="19"/>
    </i>
    <i>
      <x v="20"/>
      <x v="1"/>
      <x v="6"/>
      <x/>
      <x v="22"/>
      <x/>
      <x v="19"/>
      <x/>
    </i>
    <i r="7">
      <x v="1"/>
    </i>
    <i t="default" r="6">
      <x v="19"/>
    </i>
    <i t="default" r="5">
      <x/>
    </i>
    <i t="default" r="4">
      <x v="22"/>
    </i>
    <i t="default" r="3">
      <x/>
    </i>
    <i t="default" r="2">
      <x v="6"/>
    </i>
    <i t="default" r="1">
      <x v="1"/>
    </i>
    <i r="1">
      <x v="9"/>
      <x v="5"/>
      <x v="8"/>
      <x v="2"/>
      <x/>
      <x v="24"/>
      <x/>
    </i>
    <i t="default" r="6">
      <x v="24"/>
    </i>
    <i t="default" r="5">
      <x/>
    </i>
    <i t="default" r="4">
      <x v="2"/>
    </i>
    <i t="default" r="3">
      <x v="8"/>
    </i>
    <i t="default" r="2">
      <x v="5"/>
    </i>
    <i t="default" r="1">
      <x v="9"/>
    </i>
    <i t="default">
      <x v="20"/>
    </i>
    <i>
      <x v="21"/>
      <x v="5"/>
      <x v="2"/>
      <x v="37"/>
      <x v="10"/>
      <x v="1"/>
      <x v="20"/>
      <x/>
    </i>
    <i r="7">
      <x v="1"/>
    </i>
    <i t="default" r="6">
      <x v="20"/>
    </i>
    <i t="default" r="5">
      <x v="1"/>
    </i>
    <i t="default" r="4">
      <x v="10"/>
    </i>
    <i t="default" r="3">
      <x v="37"/>
    </i>
    <i t="default" r="2">
      <x v="2"/>
    </i>
    <i t="default" r="1">
      <x v="5"/>
    </i>
    <i t="default">
      <x v="21"/>
    </i>
    <i>
      <x v="22"/>
      <x v="5"/>
      <x v="13"/>
      <x v="28"/>
      <x v="20"/>
      <x v="1"/>
      <x v="21"/>
      <x v="1"/>
    </i>
    <i t="default" r="6">
      <x v="21"/>
    </i>
    <i t="default" r="5">
      <x v="1"/>
    </i>
    <i t="default" r="4">
      <x v="20"/>
    </i>
    <i t="default" r="3">
      <x v="28"/>
    </i>
    <i t="default" r="2">
      <x v="13"/>
    </i>
    <i t="default" r="1">
      <x v="5"/>
    </i>
    <i r="1">
      <x v="8"/>
      <x v="4"/>
      <x v="2"/>
      <x v="3"/>
      <x v="1"/>
      <x v="21"/>
      <x/>
    </i>
    <i t="default" r="6">
      <x v="21"/>
    </i>
    <i t="default" r="5">
      <x v="1"/>
    </i>
    <i t="default" r="4">
      <x v="3"/>
    </i>
    <i t="default" r="3">
      <x v="2"/>
    </i>
    <i t="default" r="2">
      <x v="4"/>
    </i>
    <i r="2">
      <x v="20"/>
      <x v="2"/>
      <x v="11"/>
      <x v="1"/>
      <x v="21"/>
      <x/>
    </i>
    <i t="default" r="6">
      <x v="21"/>
    </i>
    <i t="default" r="5">
      <x v="1"/>
    </i>
    <i t="default" r="4">
      <x v="11"/>
    </i>
    <i t="default" r="3">
      <x v="2"/>
    </i>
    <i t="default" r="2">
      <x v="20"/>
    </i>
    <i t="default" r="1">
      <x v="8"/>
    </i>
    <i r="1">
      <x v="16"/>
      <x v="11"/>
      <x v="2"/>
      <x v="19"/>
      <x/>
      <x v="21"/>
      <x/>
    </i>
    <i t="default" r="6">
      <x v="21"/>
    </i>
    <i t="default" r="5">
      <x/>
    </i>
    <i t="default" r="4">
      <x v="19"/>
    </i>
    <i t="default" r="3">
      <x v="2"/>
    </i>
    <i t="default" r="2">
      <x v="11"/>
    </i>
    <i t="default" r="1">
      <x v="16"/>
    </i>
    <i t="default">
      <x v="22"/>
    </i>
    <i>
      <x v="23"/>
      <x v="11"/>
      <x v="10"/>
      <x v="1"/>
      <x v="7"/>
      <x/>
      <x v="22"/>
      <x v="2"/>
    </i>
    <i t="default" r="6">
      <x v="22"/>
    </i>
    <i t="default" r="5">
      <x/>
    </i>
    <i t="default" r="4">
      <x v="7"/>
    </i>
    <i t="default" r="3">
      <x v="1"/>
    </i>
    <i t="default" r="2">
      <x v="10"/>
    </i>
    <i t="default" r="1">
      <x v="11"/>
    </i>
    <i t="default">
      <x v="23"/>
    </i>
    <i>
      <x v="24"/>
      <x v="5"/>
      <x v="2"/>
      <x/>
      <x v="16"/>
      <x v="1"/>
      <x v="23"/>
      <x/>
    </i>
    <i r="7">
      <x v="2"/>
    </i>
    <i t="default" r="6">
      <x v="23"/>
    </i>
    <i t="default" r="5">
      <x v="1"/>
    </i>
    <i t="default" r="4">
      <x v="16"/>
    </i>
    <i t="default" r="3">
      <x/>
    </i>
    <i t="default" r="2">
      <x v="2"/>
    </i>
    <i t="default" r="1">
      <x v="5"/>
    </i>
    <i t="default">
      <x v="24"/>
    </i>
    <i>
      <x v="25"/>
      <x v="12"/>
      <x v="16"/>
      <x v="16"/>
      <x v="12"/>
      <x/>
      <x v="33"/>
      <x/>
    </i>
    <i t="default" r="6">
      <x v="33"/>
    </i>
    <i t="default" r="5">
      <x/>
    </i>
    <i t="default" r="4">
      <x v="12"/>
    </i>
    <i t="default" r="3">
      <x v="16"/>
    </i>
    <i t="default" r="2">
      <x v="16"/>
    </i>
    <i t="default" r="1">
      <x v="12"/>
    </i>
    <i t="default">
      <x v="25"/>
    </i>
    <i>
      <x v="26"/>
      <x v="4"/>
      <x v="9"/>
      <x v="2"/>
      <x v="9"/>
      <x/>
      <x v="25"/>
      <x/>
    </i>
    <i t="default" r="6">
      <x v="25"/>
    </i>
    <i t="default" r="5">
      <x/>
    </i>
    <i t="default" r="4">
      <x v="9"/>
    </i>
    <i t="default" r="3">
      <x v="2"/>
    </i>
    <i t="default" r="2">
      <x v="9"/>
    </i>
    <i t="default" r="1">
      <x v="4"/>
    </i>
    <i t="default">
      <x v="26"/>
    </i>
    <i>
      <x v="27"/>
      <x v="1"/>
      <x v="6"/>
      <x/>
      <x v="22"/>
      <x/>
      <x v="27"/>
      <x/>
    </i>
    <i r="7">
      <x v="1"/>
    </i>
    <i t="default" r="6">
      <x v="27"/>
    </i>
    <i t="default" r="5">
      <x/>
    </i>
    <i t="default" r="4">
      <x v="22"/>
    </i>
    <i t="default" r="3">
      <x/>
    </i>
    <i t="default" r="2">
      <x v="6"/>
    </i>
    <i t="default" r="1">
      <x v="1"/>
    </i>
    <i r="1">
      <x v="9"/>
      <x v="5"/>
      <x v="8"/>
      <x v="2"/>
      <x/>
      <x v="34"/>
      <x/>
    </i>
    <i t="default" r="6">
      <x v="34"/>
    </i>
    <i t="default" r="5">
      <x/>
    </i>
    <i t="default" r="4">
      <x v="2"/>
    </i>
    <i t="default" r="3">
      <x v="8"/>
    </i>
    <i t="default" r="2">
      <x v="5"/>
    </i>
    <i t="default" r="1">
      <x v="9"/>
    </i>
    <i t="default">
      <x v="27"/>
    </i>
    <i>
      <x v="28"/>
      <x v="5"/>
      <x v="2"/>
      <x v="37"/>
      <x v="10"/>
      <x v="1"/>
      <x v="28"/>
      <x/>
    </i>
    <i r="7">
      <x v="1"/>
    </i>
    <i t="default" r="6">
      <x v="28"/>
    </i>
    <i t="default" r="5">
      <x v="1"/>
    </i>
    <i t="default" r="4">
      <x v="10"/>
    </i>
    <i t="default" r="3">
      <x v="37"/>
    </i>
    <i t="default" r="2">
      <x v="2"/>
    </i>
    <i t="default" r="1">
      <x v="5"/>
    </i>
    <i t="default">
      <x v="28"/>
    </i>
    <i>
      <x v="29"/>
      <x v="11"/>
      <x v="10"/>
      <x v="1"/>
      <x v="7"/>
      <x/>
      <x v="29"/>
      <x v="2"/>
    </i>
    <i t="default" r="6">
      <x v="29"/>
    </i>
    <i t="default" r="5">
      <x/>
    </i>
    <i t="default" r="4">
      <x v="7"/>
    </i>
    <i t="default" r="3">
      <x v="1"/>
    </i>
    <i t="default" r="2">
      <x v="10"/>
    </i>
    <i t="default" r="1">
      <x v="11"/>
    </i>
    <i t="default">
      <x v="29"/>
    </i>
    <i>
      <x v="30"/>
      <x v="10"/>
      <x v="3"/>
      <x v="30"/>
      <x v="21"/>
      <x v="1"/>
      <x v="30"/>
      <x/>
    </i>
    <i t="default" r="6">
      <x v="30"/>
    </i>
    <i t="default" r="5">
      <x v="1"/>
    </i>
    <i t="default" r="4">
      <x v="21"/>
    </i>
    <i t="default" r="3">
      <x v="30"/>
    </i>
    <i t="default" r="2">
      <x v="3"/>
    </i>
    <i t="default" r="1">
      <x v="10"/>
    </i>
    <i t="default">
      <x v="30"/>
    </i>
    <i>
      <x v="31"/>
      <x v="5"/>
      <x v="13"/>
      <x v="28"/>
      <x v="20"/>
      <x v="1"/>
      <x v="31"/>
      <x v="1"/>
    </i>
    <i t="default" r="6">
      <x v="31"/>
    </i>
    <i t="default" r="5">
      <x v="1"/>
    </i>
    <i t="default" r="4">
      <x v="20"/>
    </i>
    <i t="default" r="3">
      <x v="28"/>
    </i>
    <i t="default" r="2">
      <x v="13"/>
    </i>
    <i t="default" r="1">
      <x v="5"/>
    </i>
    <i r="1">
      <x v="8"/>
      <x v="4"/>
      <x v="2"/>
      <x v="3"/>
      <x v="1"/>
      <x v="31"/>
      <x/>
    </i>
    <i t="default" r="6">
      <x v="31"/>
    </i>
    <i t="default" r="5">
      <x v="1"/>
    </i>
    <i t="default" r="4">
      <x v="3"/>
    </i>
    <i t="default" r="3">
      <x v="2"/>
    </i>
    <i t="default" r="2">
      <x v="4"/>
    </i>
    <i r="2">
      <x v="20"/>
      <x v="2"/>
      <x v="11"/>
      <x v="1"/>
      <x v="31"/>
      <x/>
    </i>
    <i t="default" r="6">
      <x v="31"/>
    </i>
    <i t="default" r="5">
      <x v="1"/>
    </i>
    <i t="default" r="4">
      <x v="11"/>
    </i>
    <i t="default" r="3">
      <x v="2"/>
    </i>
    <i t="default" r="2">
      <x v="20"/>
    </i>
    <i t="default" r="1">
      <x v="8"/>
    </i>
    <i r="1">
      <x v="16"/>
      <x v="11"/>
      <x v="2"/>
      <x v="19"/>
      <x/>
      <x v="31"/>
      <x/>
    </i>
    <i t="default" r="6">
      <x v="31"/>
    </i>
    <i t="default" r="5">
      <x/>
    </i>
    <i t="default" r="4">
      <x v="19"/>
    </i>
    <i t="default" r="3">
      <x v="2"/>
    </i>
    <i t="default" r="2">
      <x v="11"/>
    </i>
    <i t="default" r="1">
      <x v="16"/>
    </i>
    <i r="1">
      <x v="19"/>
      <x v="18"/>
      <x v="32"/>
      <x v="27"/>
      <x/>
      <x v="31"/>
      <x/>
    </i>
    <i t="default" r="6">
      <x v="31"/>
    </i>
    <i t="default" r="5">
      <x/>
    </i>
    <i t="default" r="4">
      <x v="27"/>
    </i>
    <i t="default" r="3">
      <x v="32"/>
    </i>
    <i t="default" r="2">
      <x v="18"/>
    </i>
    <i t="default" r="1">
      <x v="19"/>
    </i>
    <i t="default">
      <x v="31"/>
    </i>
    <i>
      <x v="32"/>
      <x v="5"/>
      <x v="2"/>
      <x/>
      <x v="16"/>
      <x v="1"/>
      <x v="32"/>
      <x/>
    </i>
    <i r="7">
      <x v="2"/>
    </i>
    <i t="default" r="6">
      <x v="32"/>
    </i>
    <i t="default" r="5">
      <x v="1"/>
    </i>
    <i t="default" r="4">
      <x v="16"/>
    </i>
    <i t="default" r="3">
      <x/>
    </i>
    <i t="default" r="2">
      <x v="2"/>
    </i>
    <i t="default" r="1">
      <x v="5"/>
    </i>
    <i t="default">
      <x v="32"/>
    </i>
    <i>
      <x v="33"/>
      <x v="12"/>
      <x v="16"/>
      <x v="17"/>
      <x v="12"/>
      <x/>
      <x v="40"/>
      <x/>
    </i>
    <i t="default" r="6">
      <x v="40"/>
    </i>
    <i t="default" r="5">
      <x/>
    </i>
    <i t="default" r="4">
      <x v="12"/>
    </i>
    <i t="default" r="3">
      <x v="17"/>
    </i>
    <i t="default" r="2">
      <x v="16"/>
    </i>
    <i t="default" r="1">
      <x v="12"/>
    </i>
    <i t="default">
      <x v="33"/>
    </i>
    <i>
      <x v="34"/>
      <x v="21"/>
      <x v="14"/>
      <x v="8"/>
      <x v="24"/>
      <x/>
      <x v="41"/>
      <x/>
    </i>
    <i t="default" r="6">
      <x v="41"/>
    </i>
    <i t="default" r="5">
      <x/>
    </i>
    <i t="default" r="4">
      <x v="24"/>
    </i>
    <i t="default" r="3">
      <x v="8"/>
    </i>
    <i t="default" r="2">
      <x v="14"/>
    </i>
    <i t="default" r="1">
      <x v="21"/>
    </i>
    <i t="default">
      <x v="34"/>
    </i>
    <i>
      <x v="35"/>
      <x v="4"/>
      <x v="9"/>
      <x v="2"/>
      <x v="9"/>
      <x/>
      <x v="35"/>
      <x/>
    </i>
    <i t="default" r="6">
      <x v="35"/>
    </i>
    <i t="default" r="5">
      <x/>
    </i>
    <i t="default" r="4">
      <x v="9"/>
    </i>
    <i t="default" r="3">
      <x v="2"/>
    </i>
    <i t="default" r="2">
      <x v="9"/>
    </i>
    <i t="default" r="1">
      <x v="4"/>
    </i>
    <i t="default">
      <x v="35"/>
    </i>
    <i>
      <x v="36"/>
      <x v="1"/>
      <x v="6"/>
      <x/>
      <x v="22"/>
      <x/>
      <x v="36"/>
      <x/>
    </i>
    <i r="7">
      <x v="1"/>
    </i>
    <i t="default" r="6">
      <x v="36"/>
    </i>
    <i t="default" r="5">
      <x/>
    </i>
    <i t="default" r="4">
      <x v="22"/>
    </i>
    <i t="default" r="3">
      <x/>
    </i>
    <i t="default" r="2">
      <x v="6"/>
    </i>
    <i t="default" r="1">
      <x v="1"/>
    </i>
    <i r="1">
      <x v="9"/>
      <x v="5"/>
      <x v="8"/>
      <x v="2"/>
      <x/>
      <x v="42"/>
      <x/>
    </i>
    <i t="default" r="6">
      <x v="42"/>
    </i>
    <i t="default" r="5">
      <x/>
    </i>
    <i t="default" r="4">
      <x v="2"/>
    </i>
    <i t="default" r="3">
      <x v="8"/>
    </i>
    <i t="default" r="2">
      <x v="5"/>
    </i>
    <i t="default" r="1">
      <x v="9"/>
    </i>
    <i t="default">
      <x v="36"/>
    </i>
    <i>
      <x v="37"/>
      <x v="11"/>
      <x v="10"/>
      <x v="1"/>
      <x v="7"/>
      <x/>
      <x v="37"/>
      <x v="2"/>
    </i>
    <i t="default" r="6">
      <x v="37"/>
    </i>
    <i t="default" r="5">
      <x/>
    </i>
    <i t="default" r="4">
      <x v="7"/>
    </i>
    <i t="default" r="3">
      <x v="1"/>
    </i>
    <i t="default" r="2">
      <x v="10"/>
    </i>
    <i t="default" r="1">
      <x v="11"/>
    </i>
    <i t="default">
      <x v="37"/>
    </i>
    <i>
      <x v="38"/>
      <x v="7"/>
      <x v="8"/>
      <x v="5"/>
      <x v="5"/>
      <x/>
      <x v="46"/>
      <x/>
    </i>
    <i t="default" r="6">
      <x v="46"/>
    </i>
    <i t="default" r="5">
      <x/>
    </i>
    <i t="default" r="4">
      <x v="5"/>
    </i>
    <i t="default" r="3">
      <x v="5"/>
    </i>
    <i t="default" r="2">
      <x v="8"/>
    </i>
    <i t="default" r="1">
      <x v="7"/>
    </i>
    <i t="default">
      <x v="38"/>
    </i>
    <i>
      <x v="39"/>
      <x v="5"/>
      <x v="2"/>
      <x v="37"/>
      <x v="10"/>
      <x v="1"/>
      <x v="38"/>
      <x/>
    </i>
    <i r="7">
      <x v="1"/>
    </i>
    <i t="default" r="6">
      <x v="38"/>
    </i>
    <i t="default" r="5">
      <x v="1"/>
    </i>
    <i t="default" r="4">
      <x v="10"/>
    </i>
    <i t="default" r="3">
      <x v="37"/>
    </i>
    <i t="default" r="2">
      <x v="2"/>
    </i>
    <i t="default" r="1">
      <x v="5"/>
    </i>
    <i t="default">
      <x v="39"/>
    </i>
    <i>
      <x v="40"/>
      <x/>
      <x v="15"/>
      <x v="26"/>
      <x v="1"/>
      <x/>
      <x v="49"/>
      <x/>
    </i>
    <i t="default" r="6">
      <x v="49"/>
    </i>
    <i t="default" r="5">
      <x/>
    </i>
    <i t="default" r="4">
      <x v="1"/>
    </i>
    <i t="default" r="3">
      <x v="26"/>
    </i>
    <i t="default" r="2">
      <x v="15"/>
    </i>
    <i t="default" r="1">
      <x/>
    </i>
    <i t="default">
      <x v="40"/>
    </i>
    <i>
      <x v="41"/>
      <x v="5"/>
      <x v="13"/>
      <x v="28"/>
      <x v="20"/>
      <x v="1"/>
      <x v="39"/>
      <x v="1"/>
    </i>
    <i t="default" r="6">
      <x v="39"/>
    </i>
    <i t="default" r="5">
      <x v="1"/>
    </i>
    <i t="default" r="4">
      <x v="20"/>
    </i>
    <i t="default" r="3">
      <x v="28"/>
    </i>
    <i t="default" r="2">
      <x v="13"/>
    </i>
    <i t="default" r="1">
      <x v="5"/>
    </i>
    <i r="1">
      <x v="8"/>
      <x v="4"/>
      <x v="2"/>
      <x v="3"/>
      <x v="1"/>
      <x v="39"/>
      <x/>
    </i>
    <i t="default" r="6">
      <x v="39"/>
    </i>
    <i t="default" r="5">
      <x v="1"/>
    </i>
    <i t="default" r="4">
      <x v="3"/>
    </i>
    <i t="default" r="3">
      <x v="2"/>
    </i>
    <i t="default" r="2">
      <x v="4"/>
    </i>
    <i r="2">
      <x v="20"/>
      <x v="2"/>
      <x v="11"/>
      <x v="1"/>
      <x v="39"/>
      <x/>
    </i>
    <i t="default" r="6">
      <x v="39"/>
    </i>
    <i t="default" r="5">
      <x v="1"/>
    </i>
    <i t="default" r="4">
      <x v="11"/>
    </i>
    <i t="default" r="3">
      <x v="2"/>
    </i>
    <i t="default" r="2">
      <x v="20"/>
    </i>
    <i t="default" r="1">
      <x v="8"/>
    </i>
    <i r="1">
      <x v="16"/>
      <x v="11"/>
      <x v="2"/>
      <x v="19"/>
      <x/>
      <x v="39"/>
      <x/>
    </i>
    <i t="default" r="6">
      <x v="39"/>
    </i>
    <i t="default" r="5">
      <x/>
    </i>
    <i t="default" r="4">
      <x v="19"/>
    </i>
    <i t="default" r="3">
      <x v="2"/>
    </i>
    <i t="default" r="2">
      <x v="11"/>
    </i>
    <i t="default" r="1">
      <x v="16"/>
    </i>
    <i t="default">
      <x v="41"/>
    </i>
    <i>
      <x v="42"/>
      <x v="5"/>
      <x v="2"/>
      <x/>
      <x v="16"/>
      <x v="1"/>
      <x v="40"/>
      <x/>
    </i>
    <i r="7">
      <x v="2"/>
    </i>
    <i t="default" r="6">
      <x v="40"/>
    </i>
    <i t="default" r="5">
      <x v="1"/>
    </i>
    <i t="default" r="4">
      <x v="16"/>
    </i>
    <i t="default" r="3">
      <x/>
    </i>
    <i t="default" r="2">
      <x v="2"/>
    </i>
    <i t="default" r="1">
      <x v="5"/>
    </i>
    <i t="default">
      <x v="42"/>
    </i>
    <i>
      <x v="43"/>
      <x v="12"/>
      <x v="16"/>
      <x v="18"/>
      <x v="12"/>
      <x/>
      <x v="52"/>
      <x/>
    </i>
    <i t="default" r="6">
      <x v="52"/>
    </i>
    <i t="default" r="5">
      <x/>
    </i>
    <i t="default" r="4">
      <x v="12"/>
    </i>
    <i t="default" r="3">
      <x v="18"/>
    </i>
    <i t="default" r="2">
      <x v="16"/>
    </i>
    <i t="default" r="1">
      <x v="12"/>
    </i>
    <i t="default">
      <x v="43"/>
    </i>
    <i>
      <x v="44"/>
      <x v="4"/>
      <x v="9"/>
      <x v="2"/>
      <x v="9"/>
      <x/>
      <x v="43"/>
      <x/>
    </i>
    <i t="default" r="6">
      <x v="43"/>
    </i>
    <i t="default" r="5">
      <x/>
    </i>
    <i t="default" r="4">
      <x v="9"/>
    </i>
    <i t="default" r="3">
      <x v="2"/>
    </i>
    <i t="default" r="2">
      <x v="9"/>
    </i>
    <i t="default" r="1">
      <x v="4"/>
    </i>
    <i t="default">
      <x v="44"/>
    </i>
    <i>
      <x v="45"/>
      <x v="11"/>
      <x v="10"/>
      <x v="1"/>
      <x v="7"/>
      <x/>
      <x v="44"/>
      <x v="2"/>
    </i>
    <i t="default" r="6">
      <x v="44"/>
    </i>
    <i t="default" r="5">
      <x/>
    </i>
    <i t="default" r="4">
      <x v="7"/>
    </i>
    <i t="default" r="3">
      <x v="1"/>
    </i>
    <i t="default" r="2">
      <x v="10"/>
    </i>
    <i t="default" r="1">
      <x v="11"/>
    </i>
    <i t="default">
      <x v="45"/>
    </i>
    <i>
      <x v="46"/>
      <x v="22"/>
      <x v="7"/>
      <x v="12"/>
      <x v="4"/>
      <x/>
      <x v="55"/>
      <x/>
    </i>
    <i t="default" r="6">
      <x v="55"/>
    </i>
    <i t="default" r="5">
      <x/>
    </i>
    <i t="default" r="4">
      <x v="4"/>
    </i>
    <i t="default" r="3">
      <x v="12"/>
    </i>
    <i t="default" r="2">
      <x v="7"/>
    </i>
    <i t="default" r="1">
      <x v="22"/>
    </i>
    <i t="default">
      <x v="46"/>
    </i>
    <i>
      <x v="47"/>
      <x v="1"/>
      <x v="6"/>
      <x/>
      <x v="22"/>
      <x/>
      <x v="45"/>
      <x/>
    </i>
    <i r="7">
      <x v="1"/>
    </i>
    <i t="default" r="6">
      <x v="45"/>
    </i>
    <i t="default" r="5">
      <x/>
    </i>
    <i t="default" r="4">
      <x v="22"/>
    </i>
    <i t="default" r="3">
      <x/>
    </i>
    <i t="default" r="2">
      <x v="6"/>
    </i>
    <i t="default" r="1">
      <x v="1"/>
    </i>
    <i r="1">
      <x v="9"/>
      <x v="5"/>
      <x v="8"/>
      <x v="2"/>
      <x/>
      <x v="53"/>
      <x/>
    </i>
    <i t="default" r="6">
      <x v="53"/>
    </i>
    <i t="default" r="5">
      <x/>
    </i>
    <i t="default" r="4">
      <x v="2"/>
    </i>
    <i t="default" r="3">
      <x v="8"/>
    </i>
    <i t="default" r="2">
      <x v="5"/>
    </i>
    <i t="default" r="1">
      <x v="9"/>
    </i>
    <i r="1">
      <x v="19"/>
      <x v="18"/>
      <x v="33"/>
      <x v="27"/>
      <x/>
      <x v="45"/>
      <x/>
    </i>
    <i t="default" r="6">
      <x v="45"/>
    </i>
    <i t="default" r="5">
      <x/>
    </i>
    <i t="default" r="4">
      <x v="27"/>
    </i>
    <i t="default" r="3">
      <x v="33"/>
    </i>
    <i t="default" r="2">
      <x v="18"/>
    </i>
    <i t="default" r="1">
      <x v="19"/>
    </i>
    <i t="default">
      <x v="47"/>
    </i>
    <i>
      <x v="48"/>
      <x v="5"/>
      <x v="2"/>
      <x v="37"/>
      <x v="10"/>
      <x v="1"/>
      <x v="47"/>
      <x/>
    </i>
    <i r="7">
      <x v="1"/>
    </i>
    <i t="default" r="6">
      <x v="47"/>
    </i>
    <i t="default" r="5">
      <x v="1"/>
    </i>
    <i t="default" r="4">
      <x v="10"/>
    </i>
    <i t="default" r="3">
      <x v="37"/>
    </i>
    <i t="default" r="2">
      <x v="2"/>
    </i>
    <i t="default" r="1">
      <x v="5"/>
    </i>
    <i t="default">
      <x v="48"/>
    </i>
    <i>
      <x v="49"/>
      <x v="13"/>
      <x v="1"/>
      <x v="29"/>
      <x v="23"/>
      <x v="1"/>
      <x v="48"/>
      <x/>
    </i>
    <i t="default" r="6">
      <x v="48"/>
    </i>
    <i t="default" r="5">
      <x v="1"/>
    </i>
    <i t="default" r="4">
      <x v="23"/>
    </i>
    <i t="default" r="3">
      <x v="29"/>
    </i>
    <i t="default" r="2">
      <x v="1"/>
    </i>
    <i t="default" r="1">
      <x v="13"/>
    </i>
    <i t="default">
      <x v="49"/>
    </i>
    <i>
      <x v="50"/>
      <x v="10"/>
      <x v="3"/>
      <x v="30"/>
      <x v="21"/>
      <x v="1"/>
      <x v="50"/>
      <x/>
    </i>
    <i t="default" r="6">
      <x v="50"/>
    </i>
    <i t="default" r="5">
      <x v="1"/>
    </i>
    <i t="default" r="4">
      <x v="21"/>
    </i>
    <i t="default" r="3">
      <x v="30"/>
    </i>
    <i t="default" r="2">
      <x v="3"/>
    </i>
    <i t="default" r="1">
      <x v="10"/>
    </i>
    <i t="default">
      <x v="50"/>
    </i>
    <i>
      <x v="51"/>
      <x v="5"/>
      <x v="13"/>
      <x v="28"/>
      <x v="20"/>
      <x v="1"/>
      <x v="51"/>
      <x v="1"/>
    </i>
    <i t="default" r="6">
      <x v="51"/>
    </i>
    <i t="default" r="5">
      <x v="1"/>
    </i>
    <i t="default" r="4">
      <x v="20"/>
    </i>
    <i t="default" r="3">
      <x v="28"/>
    </i>
    <i t="default" r="2">
      <x v="13"/>
    </i>
    <i t="default" r="1">
      <x v="5"/>
    </i>
    <i r="1">
      <x v="8"/>
      <x v="4"/>
      <x v="2"/>
      <x v="3"/>
      <x v="1"/>
      <x v="51"/>
      <x/>
    </i>
    <i t="default" r="6">
      <x v="51"/>
    </i>
    <i t="default" r="5">
      <x v="1"/>
    </i>
    <i t="default" r="4">
      <x v="3"/>
    </i>
    <i t="default" r="3">
      <x v="2"/>
    </i>
    <i t="default" r="2">
      <x v="4"/>
    </i>
    <i r="2">
      <x v="20"/>
      <x v="2"/>
      <x v="11"/>
      <x v="1"/>
      <x v="51"/>
      <x/>
    </i>
    <i t="default" r="6">
      <x v="51"/>
    </i>
    <i t="default" r="5">
      <x v="1"/>
    </i>
    <i t="default" r="4">
      <x v="11"/>
    </i>
    <i t="default" r="3">
      <x v="2"/>
    </i>
    <i t="default" r="2">
      <x v="20"/>
    </i>
    <i t="default" r="1">
      <x v="8"/>
    </i>
    <i r="1">
      <x v="16"/>
      <x v="11"/>
      <x v="2"/>
      <x v="19"/>
      <x/>
      <x v="51"/>
      <x/>
    </i>
    <i t="default" r="6">
      <x v="51"/>
    </i>
    <i t="default" r="5">
      <x/>
    </i>
    <i t="default" r="4">
      <x v="19"/>
    </i>
    <i t="default" r="3">
      <x v="2"/>
    </i>
    <i t="default" r="2">
      <x v="11"/>
    </i>
    <i t="default" r="1">
      <x v="16"/>
    </i>
    <i t="default">
      <x v="51"/>
    </i>
    <i>
      <x v="52"/>
      <x v="21"/>
      <x v="14"/>
      <x v="8"/>
      <x v="24"/>
      <x/>
      <x v="60"/>
      <x/>
    </i>
    <i t="default" r="6">
      <x v="60"/>
    </i>
    <i t="default" r="5">
      <x/>
    </i>
    <i t="default" r="4">
      <x v="24"/>
    </i>
    <i t="default" r="3">
      <x v="8"/>
    </i>
    <i t="default" r="2">
      <x v="14"/>
    </i>
    <i t="default" r="1">
      <x v="21"/>
    </i>
    <i t="default">
      <x v="52"/>
    </i>
    <i>
      <x v="53"/>
      <x v="5"/>
      <x v="2"/>
      <x/>
      <x v="16"/>
      <x v="1"/>
      <x v="52"/>
      <x/>
    </i>
    <i r="7">
      <x v="2"/>
    </i>
    <i t="default" r="6">
      <x v="52"/>
    </i>
    <i t="default" r="5">
      <x v="1"/>
    </i>
    <i t="default" r="4">
      <x v="16"/>
    </i>
    <i t="default" r="3">
      <x/>
    </i>
    <i t="default" r="2">
      <x v="2"/>
    </i>
    <i t="default" r="1">
      <x v="5"/>
    </i>
    <i r="1">
      <x v="10"/>
      <x v="21"/>
      <x v="30"/>
      <x v="17"/>
      <x v="1"/>
      <x v="52"/>
      <x/>
    </i>
    <i t="default" r="6">
      <x v="52"/>
    </i>
    <i t="default" r="5">
      <x v="1"/>
    </i>
    <i t="default" r="4">
      <x v="17"/>
    </i>
    <i t="default" r="3">
      <x v="30"/>
    </i>
    <i t="default" r="2">
      <x v="21"/>
    </i>
    <i t="default" r="1">
      <x v="10"/>
    </i>
    <i t="default">
      <x v="53"/>
    </i>
    <i>
      <x v="54"/>
      <x v="12"/>
      <x v="16"/>
      <x v="19"/>
      <x v="12"/>
      <x/>
      <x v="62"/>
      <x/>
    </i>
    <i t="default" r="6">
      <x v="62"/>
    </i>
    <i t="default" r="5">
      <x/>
    </i>
    <i t="default" r="4">
      <x v="12"/>
    </i>
    <i t="default" r="3">
      <x v="19"/>
    </i>
    <i t="default" r="2">
      <x v="16"/>
    </i>
    <i t="default" r="1">
      <x v="12"/>
    </i>
    <i t="default">
      <x v="54"/>
    </i>
    <i>
      <x v="55"/>
      <x v="4"/>
      <x v="9"/>
      <x v="2"/>
      <x v="9"/>
      <x/>
      <x v="54"/>
      <x/>
    </i>
    <i t="default" r="6">
      <x v="54"/>
    </i>
    <i t="default" r="5">
      <x/>
    </i>
    <i t="default" r="4">
      <x v="9"/>
    </i>
    <i t="default" r="3">
      <x v="2"/>
    </i>
    <i t="default" r="2">
      <x v="9"/>
    </i>
    <i t="default" r="1">
      <x v="4"/>
    </i>
    <i t="default">
      <x v="55"/>
    </i>
    <i>
      <x v="56"/>
      <x v="20"/>
      <x v="17"/>
      <x v="8"/>
      <x v="6"/>
      <x/>
      <x v="66"/>
      <x/>
    </i>
    <i t="default" r="6">
      <x v="66"/>
    </i>
    <i t="default" r="5">
      <x/>
    </i>
    <i t="default" r="4">
      <x v="6"/>
    </i>
    <i t="default" r="3">
      <x v="8"/>
    </i>
    <i t="default" r="2">
      <x v="17"/>
    </i>
    <i t="default" r="1">
      <x v="20"/>
    </i>
    <i t="default">
      <x v="56"/>
    </i>
    <i>
      <x v="57"/>
      <x v="1"/>
      <x v="6"/>
      <x/>
      <x v="22"/>
      <x/>
      <x v="56"/>
      <x/>
    </i>
    <i r="7">
      <x v="1"/>
    </i>
    <i t="default" r="6">
      <x v="56"/>
    </i>
    <i t="default" r="5">
      <x/>
    </i>
    <i t="default" r="4">
      <x v="22"/>
    </i>
    <i t="default" r="3">
      <x/>
    </i>
    <i t="default" r="2">
      <x v="6"/>
    </i>
    <i t="default" r="1">
      <x v="1"/>
    </i>
    <i r="1">
      <x v="9"/>
      <x v="5"/>
      <x v="8"/>
      <x v="2"/>
      <x/>
      <x v="63"/>
      <x/>
    </i>
    <i t="default" r="6">
      <x v="63"/>
    </i>
    <i t="default" r="5">
      <x/>
    </i>
    <i t="default" r="4">
      <x v="2"/>
    </i>
    <i t="default" r="3">
      <x v="8"/>
    </i>
    <i t="default" r="2">
      <x v="5"/>
    </i>
    <i t="default" r="1">
      <x v="9"/>
    </i>
    <i t="default">
      <x v="57"/>
    </i>
    <i>
      <x v="58"/>
      <x v="14"/>
      <x v="19"/>
      <x v="35"/>
      <x v="18"/>
      <x/>
      <x v="57"/>
      <x/>
    </i>
    <i t="default" r="6">
      <x v="57"/>
    </i>
    <i t="default" r="5">
      <x/>
    </i>
    <i t="default" r="4">
      <x v="18"/>
    </i>
    <i t="default" r="3">
      <x v="35"/>
    </i>
    <i t="default" r="2">
      <x v="19"/>
    </i>
    <i t="default" r="1">
      <x v="14"/>
    </i>
    <i r="1">
      <x v="17"/>
      <x v="12"/>
      <x v="8"/>
      <x v="13"/>
      <x/>
      <x v="57"/>
      <x/>
    </i>
    <i t="default" r="6">
      <x v="57"/>
    </i>
    <i t="default" r="5">
      <x/>
    </i>
    <i t="default" r="4">
      <x v="13"/>
    </i>
    <i t="default" r="3">
      <x v="8"/>
    </i>
    <i t="default" r="2">
      <x v="12"/>
    </i>
    <i t="default" r="1">
      <x v="17"/>
    </i>
    <i t="default">
      <x v="58"/>
    </i>
    <i>
      <x v="59"/>
      <x v="5"/>
      <x v="2"/>
      <x v="37"/>
      <x v="10"/>
      <x v="1"/>
      <x v="58"/>
      <x/>
    </i>
    <i r="7">
      <x v="1"/>
    </i>
    <i t="default" r="6">
      <x v="58"/>
    </i>
    <i t="default" r="5">
      <x v="1"/>
    </i>
    <i t="default" r="4">
      <x v="10"/>
    </i>
    <i t="default" r="3">
      <x v="37"/>
    </i>
    <i t="default" r="2">
      <x v="2"/>
    </i>
    <i t="default" r="1">
      <x v="5"/>
    </i>
    <i t="default">
      <x v="59"/>
    </i>
    <i>
      <x v="60"/>
      <x v="11"/>
      <x v="10"/>
      <x v="1"/>
      <x v="7"/>
      <x/>
      <x v="59"/>
      <x v="2"/>
    </i>
    <i t="default" r="6">
      <x v="59"/>
    </i>
    <i t="default" r="5">
      <x/>
    </i>
    <i t="default" r="4">
      <x v="7"/>
    </i>
    <i t="default" r="3">
      <x v="1"/>
    </i>
    <i t="default" r="2">
      <x v="10"/>
    </i>
    <i t="default" r="1">
      <x v="11"/>
    </i>
    <i t="default">
      <x v="60"/>
    </i>
    <i>
      <x v="61"/>
      <x v="22"/>
      <x v="7"/>
      <x v="25"/>
      <x v="4"/>
      <x/>
      <x v="69"/>
      <x/>
    </i>
    <i t="default" r="6">
      <x v="69"/>
    </i>
    <i t="default" r="5">
      <x/>
    </i>
    <i t="default" r="4">
      <x v="4"/>
    </i>
    <i t="default" r="3">
      <x v="25"/>
    </i>
    <i t="default" r="2">
      <x v="7"/>
    </i>
    <i t="default" r="1">
      <x v="22"/>
    </i>
    <i t="default">
      <x v="61"/>
    </i>
    <i>
      <x v="62"/>
      <x v="5"/>
      <x v="13"/>
      <x v="28"/>
      <x v="20"/>
      <x v="1"/>
      <x v="60"/>
      <x v="1"/>
    </i>
    <i t="default" r="6">
      <x v="60"/>
    </i>
    <i t="default" r="5">
      <x v="1"/>
    </i>
    <i t="default" r="4">
      <x v="20"/>
    </i>
    <i t="default" r="3">
      <x v="28"/>
    </i>
    <i t="default" r="2">
      <x v="13"/>
    </i>
    <i t="default" r="1">
      <x v="5"/>
    </i>
    <i r="1">
      <x v="8"/>
      <x v="4"/>
      <x v="2"/>
      <x v="3"/>
      <x v="1"/>
      <x v="60"/>
      <x/>
    </i>
    <i t="default" r="6">
      <x v="60"/>
    </i>
    <i t="default" r="5">
      <x v="1"/>
    </i>
    <i t="default" r="4">
      <x v="3"/>
    </i>
    <i t="default" r="3">
      <x v="2"/>
    </i>
    <i t="default" r="2">
      <x v="4"/>
    </i>
    <i r="2">
      <x v="20"/>
      <x v="2"/>
      <x v="11"/>
      <x v="1"/>
      <x v="60"/>
      <x/>
    </i>
    <i t="default" r="6">
      <x v="60"/>
    </i>
    <i t="default" r="5">
      <x v="1"/>
    </i>
    <i t="default" r="4">
      <x v="11"/>
    </i>
    <i t="default" r="3">
      <x v="2"/>
    </i>
    <i t="default" r="2">
      <x v="20"/>
    </i>
    <i t="default" r="1">
      <x v="8"/>
    </i>
    <i r="1">
      <x v="16"/>
      <x v="11"/>
      <x v="2"/>
      <x v="19"/>
      <x/>
      <x v="60"/>
      <x/>
    </i>
    <i t="default" r="6">
      <x v="60"/>
    </i>
    <i t="default" r="5">
      <x/>
    </i>
    <i t="default" r="4">
      <x v="19"/>
    </i>
    <i t="default" r="3">
      <x v="2"/>
    </i>
    <i t="default" r="2">
      <x v="11"/>
    </i>
    <i t="default" r="1">
      <x v="16"/>
    </i>
    <i t="default">
      <x v="62"/>
    </i>
    <i>
      <x v="63"/>
      <x v="5"/>
      <x v="2"/>
      <x/>
      <x v="16"/>
      <x v="1"/>
      <x v="61"/>
      <x/>
    </i>
    <i r="7">
      <x v="2"/>
    </i>
    <i t="default" r="6">
      <x v="61"/>
    </i>
    <i t="default" r="5">
      <x v="1"/>
    </i>
    <i t="default" r="4">
      <x v="16"/>
    </i>
    <i t="default" r="3">
      <x/>
    </i>
    <i t="default" r="2">
      <x v="2"/>
    </i>
    <i t="default" r="1">
      <x v="5"/>
    </i>
    <i t="default">
      <x v="63"/>
    </i>
    <i>
      <x v="64"/>
      <x v="12"/>
      <x v="16"/>
      <x v="20"/>
      <x v="12"/>
      <x/>
      <x v="73"/>
      <x/>
    </i>
    <i t="default" r="6">
      <x v="73"/>
    </i>
    <i t="default" r="5">
      <x/>
    </i>
    <i t="default" r="4">
      <x v="12"/>
    </i>
    <i t="default" r="3">
      <x v="20"/>
    </i>
    <i t="default" r="2">
      <x v="16"/>
    </i>
    <i t="default" r="1">
      <x v="12"/>
    </i>
    <i t="default">
      <x v="64"/>
    </i>
    <i>
      <x v="65"/>
      <x v="7"/>
      <x v="8"/>
      <x v="6"/>
      <x v="5"/>
      <x/>
      <x v="75"/>
      <x v="2"/>
    </i>
    <i t="default" r="6">
      <x v="75"/>
    </i>
    <i t="default" r="5">
      <x/>
    </i>
    <i t="default" r="4">
      <x v="5"/>
    </i>
    <i t="default" r="3">
      <x v="6"/>
    </i>
    <i t="default" r="2">
      <x v="8"/>
    </i>
    <i t="default" r="1">
      <x v="7"/>
    </i>
    <i r="1">
      <x v="19"/>
      <x v="18"/>
      <x v="34"/>
      <x v="27"/>
      <x/>
      <x v="64"/>
      <x/>
    </i>
    <i t="default" r="6">
      <x v="64"/>
    </i>
    <i t="default" r="5">
      <x/>
    </i>
    <i t="default" r="4">
      <x v="27"/>
    </i>
    <i t="default" r="3">
      <x v="34"/>
    </i>
    <i t="default" r="2">
      <x v="18"/>
    </i>
    <i t="default" r="1">
      <x v="19"/>
    </i>
    <i t="default">
      <x v="65"/>
    </i>
    <i>
      <x v="66"/>
      <x v="4"/>
      <x v="9"/>
      <x v="2"/>
      <x v="9"/>
      <x/>
      <x v="65"/>
      <x/>
    </i>
    <i t="default" r="6">
      <x v="65"/>
    </i>
    <i t="default" r="5">
      <x/>
    </i>
    <i t="default" r="4">
      <x v="9"/>
    </i>
    <i t="default" r="3">
      <x v="2"/>
    </i>
    <i t="default" r="2">
      <x v="9"/>
    </i>
    <i t="default" r="1">
      <x v="4"/>
    </i>
    <i t="default">
      <x v="66"/>
    </i>
    <i>
      <x v="67"/>
      <x v="1"/>
      <x v="6"/>
      <x/>
      <x v="22"/>
      <x/>
      <x v="67"/>
      <x/>
    </i>
    <i r="7">
      <x v="1"/>
    </i>
    <i t="default" r="6">
      <x v="67"/>
    </i>
    <i t="default" r="5">
      <x/>
    </i>
    <i t="default" r="4">
      <x v="22"/>
    </i>
    <i t="default" r="3">
      <x/>
    </i>
    <i t="default" r="2">
      <x v="6"/>
    </i>
    <i t="default" r="1">
      <x v="1"/>
    </i>
    <i r="1">
      <x v="9"/>
      <x v="5"/>
      <x v="8"/>
      <x v="2"/>
      <x/>
      <x v="74"/>
      <x/>
    </i>
    <i t="default" r="6">
      <x v="74"/>
    </i>
    <i t="default" r="5">
      <x/>
    </i>
    <i t="default" r="4">
      <x v="2"/>
    </i>
    <i t="default" r="3">
      <x v="8"/>
    </i>
    <i t="default" r="2">
      <x v="5"/>
    </i>
    <i t="default" r="1">
      <x v="9"/>
    </i>
    <i t="default">
      <x v="67"/>
    </i>
    <i>
      <x v="68"/>
      <x v="5"/>
      <x v="2"/>
      <x v="37"/>
      <x v="10"/>
      <x v="1"/>
      <x v="68"/>
      <x/>
    </i>
    <i r="7">
      <x v="1"/>
    </i>
    <i t="default" r="6">
      <x v="68"/>
    </i>
    <i t="default" r="5">
      <x v="1"/>
    </i>
    <i t="default" r="4">
      <x v="10"/>
    </i>
    <i t="default" r="3">
      <x v="37"/>
    </i>
    <i t="default" r="2">
      <x v="2"/>
    </i>
    <i t="default" r="1">
      <x v="5"/>
    </i>
    <i t="default">
      <x v="68"/>
    </i>
    <i>
      <x v="69"/>
      <x v="21"/>
      <x v="14"/>
      <x v="8"/>
      <x v="24"/>
      <x/>
      <x v="80"/>
      <x/>
    </i>
    <i t="default" r="6">
      <x v="80"/>
    </i>
    <i t="default" r="5">
      <x/>
    </i>
    <i t="default" r="4">
      <x v="24"/>
    </i>
    <i t="default" r="3">
      <x v="8"/>
    </i>
    <i t="default" r="2">
      <x v="14"/>
    </i>
    <i t="default" r="1">
      <x v="21"/>
    </i>
    <i t="default">
      <x v="69"/>
    </i>
    <i>
      <x v="70"/>
      <x v="10"/>
      <x v="3"/>
      <x v="30"/>
      <x v="21"/>
      <x v="1"/>
      <x v="70"/>
      <x/>
    </i>
    <i t="default" r="6">
      <x v="70"/>
    </i>
    <i t="default" r="5">
      <x v="1"/>
    </i>
    <i t="default" r="4">
      <x v="21"/>
    </i>
    <i t="default" r="3">
      <x v="30"/>
    </i>
    <i t="default" r="2">
      <x v="3"/>
    </i>
    <i t="default" r="1">
      <x v="10"/>
    </i>
    <i t="default">
      <x v="70"/>
    </i>
    <i>
      <x v="71"/>
      <x v="5"/>
      <x v="13"/>
      <x v="28"/>
      <x v="20"/>
      <x v="1"/>
      <x v="71"/>
      <x v="1"/>
    </i>
    <i t="default" r="6">
      <x v="71"/>
    </i>
    <i t="default" r="5">
      <x v="1"/>
    </i>
    <i t="default" r="4">
      <x v="20"/>
    </i>
    <i t="default" r="3">
      <x v="28"/>
    </i>
    <i t="default" r="2">
      <x v="13"/>
    </i>
    <i t="default" r="1">
      <x v="5"/>
    </i>
    <i r="1">
      <x v="8"/>
      <x v="4"/>
      <x v="2"/>
      <x v="3"/>
      <x v="1"/>
      <x v="71"/>
      <x/>
    </i>
    <i t="default" r="6">
      <x v="71"/>
    </i>
    <i t="default" r="5">
      <x v="1"/>
    </i>
    <i t="default" r="4">
      <x v="3"/>
    </i>
    <i t="default" r="3">
      <x v="2"/>
    </i>
    <i t="default" r="2">
      <x v="4"/>
    </i>
    <i r="2">
      <x v="20"/>
      <x v="2"/>
      <x v="11"/>
      <x v="1"/>
      <x v="71"/>
      <x/>
    </i>
    <i t="default" r="6">
      <x v="71"/>
    </i>
    <i t="default" r="5">
      <x v="1"/>
    </i>
    <i t="default" r="4">
      <x v="11"/>
    </i>
    <i t="default" r="3">
      <x v="2"/>
    </i>
    <i t="default" r="2">
      <x v="20"/>
    </i>
    <i t="default" r="1">
      <x v="8"/>
    </i>
    <i r="1">
      <x v="16"/>
      <x v="11"/>
      <x v="2"/>
      <x v="19"/>
      <x/>
      <x v="71"/>
      <x/>
    </i>
    <i t="default" r="6">
      <x v="71"/>
    </i>
    <i t="default" r="5">
      <x/>
    </i>
    <i t="default" r="4">
      <x v="19"/>
    </i>
    <i t="default" r="3">
      <x v="2"/>
    </i>
    <i t="default" r="2">
      <x v="11"/>
    </i>
    <i t="default" r="1">
      <x v="16"/>
    </i>
    <i t="default">
      <x v="71"/>
    </i>
    <i>
      <x v="72"/>
      <x v="11"/>
      <x v="10"/>
      <x v="1"/>
      <x v="7"/>
      <x/>
      <x v="72"/>
      <x v="2"/>
    </i>
    <i t="default" r="6">
      <x v="72"/>
    </i>
    <i t="default" r="5">
      <x/>
    </i>
    <i t="default" r="4">
      <x v="7"/>
    </i>
    <i t="default" r="3">
      <x v="1"/>
    </i>
    <i t="default" r="2">
      <x v="10"/>
    </i>
    <i t="default" r="1">
      <x v="11"/>
    </i>
    <i t="default">
      <x v="72"/>
    </i>
    <i>
      <x v="73"/>
      <x v="5"/>
      <x v="2"/>
      <x/>
      <x v="16"/>
      <x v="1"/>
      <x v="73"/>
      <x/>
    </i>
    <i r="7">
      <x v="2"/>
    </i>
    <i t="default" r="6">
      <x v="73"/>
    </i>
    <i t="default" r="5">
      <x v="1"/>
    </i>
    <i t="default" r="4">
      <x v="16"/>
    </i>
    <i t="default" r="3">
      <x/>
    </i>
    <i t="default" r="2">
      <x v="2"/>
    </i>
    <i t="default" r="1">
      <x v="5"/>
    </i>
    <i t="default">
      <x v="73"/>
    </i>
    <i>
      <x v="74"/>
      <x v="12"/>
      <x v="16"/>
      <x v="21"/>
      <x v="12"/>
      <x/>
      <x v="83"/>
      <x/>
    </i>
    <i t="default" r="6">
      <x v="83"/>
    </i>
    <i t="default" r="5">
      <x/>
    </i>
    <i t="default" r="4">
      <x v="12"/>
    </i>
    <i t="default" r="3">
      <x v="21"/>
    </i>
    <i t="default" r="2">
      <x v="16"/>
    </i>
    <i t="default" r="1">
      <x v="12"/>
    </i>
    <i t="default">
      <x v="74"/>
    </i>
    <i>
      <x v="75"/>
      <x v="4"/>
      <x v="9"/>
      <x v="2"/>
      <x v="9"/>
      <x/>
      <x v="76"/>
      <x/>
    </i>
    <i t="default" r="6">
      <x v="76"/>
    </i>
    <i t="default" r="5">
      <x/>
    </i>
    <i t="default" r="4">
      <x v="9"/>
    </i>
    <i t="default" r="3">
      <x v="2"/>
    </i>
    <i t="default" r="2">
      <x v="9"/>
    </i>
    <i t="default" r="1">
      <x v="4"/>
    </i>
    <i r="1">
      <x v="22"/>
      <x v="7"/>
      <x v="9"/>
      <x v="4"/>
      <x/>
      <x v="85"/>
      <x/>
    </i>
    <i t="default" r="6">
      <x v="85"/>
    </i>
    <i t="default" r="5">
      <x/>
    </i>
    <i t="default" r="4">
      <x v="4"/>
    </i>
    <i t="default" r="3">
      <x v="9"/>
    </i>
    <i t="default" r="2">
      <x v="7"/>
    </i>
    <i t="default" r="1">
      <x v="22"/>
    </i>
    <i t="default">
      <x v="75"/>
    </i>
    <i>
      <x v="76"/>
      <x v="1"/>
      <x v="6"/>
      <x/>
      <x v="22"/>
      <x/>
      <x v="77"/>
      <x/>
    </i>
    <i r="7">
      <x v="1"/>
    </i>
    <i t="default" r="6">
      <x v="77"/>
    </i>
    <i t="default" r="5">
      <x/>
    </i>
    <i t="default" r="4">
      <x v="22"/>
    </i>
    <i t="default" r="3">
      <x/>
    </i>
    <i t="default" r="2">
      <x v="6"/>
    </i>
    <i t="default" r="1">
      <x v="1"/>
    </i>
    <i r="1">
      <x v="9"/>
      <x v="5"/>
      <x v="8"/>
      <x v="2"/>
      <x/>
      <x v="84"/>
      <x/>
    </i>
    <i t="default" r="6">
      <x v="84"/>
    </i>
    <i t="default" r="5">
      <x/>
    </i>
    <i t="default" r="4">
      <x v="2"/>
    </i>
    <i t="default" r="3">
      <x v="8"/>
    </i>
    <i t="default" r="2">
      <x v="5"/>
    </i>
    <i t="default" r="1">
      <x v="9"/>
    </i>
    <i t="default">
      <x v="76"/>
    </i>
    <i>
      <x v="77"/>
      <x v="11"/>
      <x v="10"/>
      <x v="1"/>
      <x v="7"/>
      <x/>
      <x v="78"/>
      <x v="2"/>
    </i>
    <i t="default" r="6">
      <x v="78"/>
    </i>
    <i t="default" r="5">
      <x/>
    </i>
    <i t="default" r="4">
      <x v="7"/>
    </i>
    <i t="default" r="3">
      <x v="1"/>
    </i>
    <i t="default" r="2">
      <x v="10"/>
    </i>
    <i t="default" r="1">
      <x v="11"/>
    </i>
    <i t="default">
      <x v="77"/>
    </i>
    <i>
      <x v="78"/>
      <x v="5"/>
      <x v="2"/>
      <x v="37"/>
      <x v="10"/>
      <x v="1"/>
      <x v="79"/>
      <x/>
    </i>
    <i r="7">
      <x v="1"/>
    </i>
    <i t="default" r="6">
      <x v="79"/>
    </i>
    <i t="default" r="5">
      <x v="1"/>
    </i>
    <i t="default" r="4">
      <x v="10"/>
    </i>
    <i t="default" r="3">
      <x v="37"/>
    </i>
    <i t="default" r="2">
      <x v="2"/>
    </i>
    <i t="default" r="1">
      <x v="5"/>
    </i>
    <i t="default">
      <x v="78"/>
    </i>
    <i>
      <x v="79"/>
      <x v="5"/>
      <x v="13"/>
      <x v="28"/>
      <x v="20"/>
      <x v="1"/>
      <x v="81"/>
      <x v="1"/>
    </i>
    <i t="default" r="6">
      <x v="81"/>
    </i>
    <i t="default" r="5">
      <x v="1"/>
    </i>
    <i t="default" r="4">
      <x v="20"/>
    </i>
    <i t="default" r="3">
      <x v="28"/>
    </i>
    <i t="default" r="2">
      <x v="13"/>
    </i>
    <i t="default" r="1">
      <x v="5"/>
    </i>
    <i r="1">
      <x v="8"/>
      <x v="4"/>
      <x v="2"/>
      <x v="3"/>
      <x v="1"/>
      <x v="81"/>
      <x/>
    </i>
    <i t="default" r="6">
      <x v="81"/>
    </i>
    <i t="default" r="5">
      <x v="1"/>
    </i>
    <i t="default" r="4">
      <x v="3"/>
    </i>
    <i t="default" r="3">
      <x v="2"/>
    </i>
    <i t="default" r="2">
      <x v="4"/>
    </i>
    <i r="2">
      <x v="20"/>
      <x v="2"/>
      <x v="11"/>
      <x v="1"/>
      <x v="81"/>
      <x/>
    </i>
    <i t="default" r="6">
      <x v="81"/>
    </i>
    <i t="default" r="5">
      <x v="1"/>
    </i>
    <i t="default" r="4">
      <x v="11"/>
    </i>
    <i t="default" r="3">
      <x v="2"/>
    </i>
    <i t="default" r="2">
      <x v="20"/>
    </i>
    <i t="default" r="1">
      <x v="8"/>
    </i>
    <i r="1">
      <x v="16"/>
      <x v="11"/>
      <x v="2"/>
      <x v="19"/>
      <x/>
      <x v="81"/>
      <x/>
    </i>
    <i t="default" r="6">
      <x v="81"/>
    </i>
    <i t="default" r="5">
      <x/>
    </i>
    <i t="default" r="4">
      <x v="19"/>
    </i>
    <i t="default" r="3">
      <x v="2"/>
    </i>
    <i t="default" r="2">
      <x v="11"/>
    </i>
    <i t="default" r="1">
      <x v="16"/>
    </i>
    <i t="default">
      <x v="79"/>
    </i>
    <i>
      <x v="80"/>
      <x v="5"/>
      <x v="2"/>
      <x/>
      <x v="16"/>
      <x v="1"/>
      <x v="82"/>
      <x/>
    </i>
    <i r="7">
      <x v="2"/>
    </i>
    <i t="default" r="6">
      <x v="82"/>
    </i>
    <i t="default" r="5">
      <x v="1"/>
    </i>
    <i t="default" r="4">
      <x v="16"/>
    </i>
    <i t="default" r="3">
      <x/>
    </i>
    <i t="default" r="2">
      <x v="2"/>
    </i>
    <i t="default" r="1">
      <x v="5"/>
    </i>
    <i t="default">
      <x v="80"/>
    </i>
    <i>
      <x v="81"/>
      <x v="12"/>
      <x v="16"/>
      <x v="22"/>
      <x v="12"/>
      <x/>
      <x v="91"/>
      <x/>
    </i>
    <i t="default" r="6">
      <x v="91"/>
    </i>
    <i t="default" r="5">
      <x/>
    </i>
    <i t="default" r="4">
      <x v="12"/>
    </i>
    <i t="default" r="3">
      <x v="22"/>
    </i>
    <i t="default" r="2">
      <x v="16"/>
    </i>
    <i t="default" r="1">
      <x v="12"/>
    </i>
    <i t="default">
      <x v="81"/>
    </i>
    <i>
      <x v="82"/>
      <x v="4"/>
      <x v="9"/>
      <x v="2"/>
      <x v="9"/>
      <x/>
      <x v="85"/>
      <x/>
    </i>
    <i t="default" r="6">
      <x v="85"/>
    </i>
    <i t="default" r="5">
      <x/>
    </i>
    <i t="default" r="4">
      <x v="9"/>
    </i>
    <i t="default" r="3">
      <x v="2"/>
    </i>
    <i t="default" r="2">
      <x v="9"/>
    </i>
    <i t="default" r="1">
      <x v="4"/>
    </i>
    <i t="default">
      <x v="82"/>
    </i>
    <i>
      <x v="83"/>
      <x v="11"/>
      <x v="10"/>
      <x v="1"/>
      <x v="7"/>
      <x/>
      <x v="86"/>
      <x v="2"/>
    </i>
    <i t="default" r="6">
      <x v="86"/>
    </i>
    <i t="default" r="5">
      <x/>
    </i>
    <i t="default" r="4">
      <x v="7"/>
    </i>
    <i t="default" r="3">
      <x v="1"/>
    </i>
    <i t="default" r="2">
      <x v="10"/>
    </i>
    <i t="default" r="1">
      <x v="11"/>
    </i>
    <i t="default">
      <x v="83"/>
    </i>
    <i>
      <x v="84"/>
      <x v="1"/>
      <x v="6"/>
      <x/>
      <x v="22"/>
      <x/>
      <x v="87"/>
      <x/>
    </i>
    <i r="7">
      <x v="1"/>
    </i>
    <i t="default" r="6">
      <x v="87"/>
    </i>
    <i t="default" r="5">
      <x/>
    </i>
    <i t="default" r="4">
      <x v="22"/>
    </i>
    <i t="default" r="3">
      <x/>
    </i>
    <i t="default" r="2">
      <x v="6"/>
    </i>
    <i t="default" r="1">
      <x v="1"/>
    </i>
    <i r="1">
      <x v="9"/>
      <x v="5"/>
      <x v="8"/>
      <x v="2"/>
      <x/>
      <x v="92"/>
      <x/>
    </i>
    <i t="default" r="6">
      <x v="92"/>
    </i>
    <i t="default" r="5">
      <x/>
    </i>
    <i t="default" r="4">
      <x v="2"/>
    </i>
    <i t="default" r="3">
      <x v="8"/>
    </i>
    <i t="default" r="2">
      <x v="5"/>
    </i>
    <i t="default" r="1">
      <x v="9"/>
    </i>
    <i t="default">
      <x v="84"/>
    </i>
    <i>
      <x v="85"/>
      <x v="15"/>
      <x v="15"/>
      <x v="27"/>
      <x v="25"/>
      <x/>
      <x v="95"/>
      <x/>
    </i>
    <i t="default" r="6">
      <x v="95"/>
    </i>
    <i t="default" r="5">
      <x/>
    </i>
    <i t="default" r="4">
      <x v="25"/>
    </i>
    <i t="default" r="3">
      <x v="27"/>
    </i>
    <i t="default" r="2">
      <x v="15"/>
    </i>
    <i t="default" r="1">
      <x v="15"/>
    </i>
    <i r="1">
      <x v="21"/>
      <x v="14"/>
      <x v="8"/>
      <x v="24"/>
      <x/>
      <x v="95"/>
      <x/>
    </i>
    <i t="default" r="6">
      <x v="95"/>
    </i>
    <i t="default" r="5">
      <x/>
    </i>
    <i t="default" r="4">
      <x v="24"/>
    </i>
    <i t="default" r="3">
      <x v="8"/>
    </i>
    <i t="default" r="2">
      <x v="14"/>
    </i>
    <i t="default" r="1">
      <x v="21"/>
    </i>
    <i r="1">
      <x v="22"/>
      <x v="7"/>
      <x v="10"/>
      <x v="4"/>
      <x/>
      <x v="95"/>
      <x/>
    </i>
    <i t="default" r="6">
      <x v="95"/>
    </i>
    <i t="default" r="5">
      <x/>
    </i>
    <i t="default" r="4">
      <x v="4"/>
    </i>
    <i t="default" r="3">
      <x v="10"/>
    </i>
    <i t="default" r="2">
      <x v="7"/>
    </i>
    <i t="default" r="1">
      <x v="22"/>
    </i>
    <i t="default">
      <x v="85"/>
    </i>
    <i>
      <x v="86"/>
      <x v="5"/>
      <x v="2"/>
      <x v="37"/>
      <x v="10"/>
      <x v="1"/>
      <x v="88"/>
      <x/>
    </i>
    <i r="7">
      <x v="1"/>
    </i>
    <i t="default" r="6">
      <x v="88"/>
    </i>
    <i t="default" r="5">
      <x v="1"/>
    </i>
    <i t="default" r="4">
      <x v="10"/>
    </i>
    <i t="default" r="3">
      <x v="37"/>
    </i>
    <i t="default" r="2">
      <x v="2"/>
    </i>
    <i t="default" r="1">
      <x v="5"/>
    </i>
    <i t="default">
      <x v="86"/>
    </i>
    <i>
      <x v="87"/>
      <x v="7"/>
      <x v="8"/>
      <x v="7"/>
      <x v="5"/>
      <x/>
      <x v="97"/>
      <x v="2"/>
    </i>
    <i t="default" r="6">
      <x v="97"/>
    </i>
    <i t="default" r="5">
      <x/>
    </i>
    <i t="default" r="4">
      <x v="5"/>
    </i>
    <i t="default" r="3">
      <x v="7"/>
    </i>
    <i t="default" r="2">
      <x v="8"/>
    </i>
    <i t="default" r="1">
      <x v="7"/>
    </i>
    <i t="default">
      <x v="87"/>
    </i>
    <i>
      <x v="88"/>
      <x v="10"/>
      <x v="3"/>
      <x v="30"/>
      <x v="21"/>
      <x v="1"/>
      <x v="89"/>
      <x/>
    </i>
    <i t="default" r="6">
      <x v="89"/>
    </i>
    <i t="default" r="5">
      <x v="1"/>
    </i>
    <i t="default" r="4">
      <x v="21"/>
    </i>
    <i t="default" r="3">
      <x v="30"/>
    </i>
    <i t="default" r="2">
      <x v="3"/>
    </i>
    <i t="default" r="1">
      <x v="10"/>
    </i>
    <i t="default">
      <x v="88"/>
    </i>
    <i>
      <x v="89"/>
      <x v="5"/>
      <x v="13"/>
      <x v="28"/>
      <x v="20"/>
      <x v="1"/>
      <x v="90"/>
      <x v="1"/>
    </i>
    <i t="default" r="6">
      <x v="90"/>
    </i>
    <i t="default" r="5">
      <x v="1"/>
    </i>
    <i t="default" r="4">
      <x v="20"/>
    </i>
    <i t="default" r="3">
      <x v="28"/>
    </i>
    <i t="default" r="2">
      <x v="13"/>
    </i>
    <i t="default" r="1">
      <x v="5"/>
    </i>
    <i r="1">
      <x v="8"/>
      <x v="4"/>
      <x v="2"/>
      <x v="3"/>
      <x v="1"/>
      <x v="90"/>
      <x/>
    </i>
    <i t="default" r="6">
      <x v="90"/>
    </i>
    <i t="default" r="5">
      <x v="1"/>
    </i>
    <i t="default" r="4">
      <x v="3"/>
    </i>
    <i t="default" r="3">
      <x v="2"/>
    </i>
    <i t="default" r="2">
      <x v="4"/>
    </i>
    <i r="2">
      <x v="20"/>
      <x v="2"/>
      <x v="11"/>
      <x v="1"/>
      <x v="90"/>
      <x/>
    </i>
    <i t="default" r="6">
      <x v="90"/>
    </i>
    <i t="default" r="5">
      <x v="1"/>
    </i>
    <i t="default" r="4">
      <x v="11"/>
    </i>
    <i t="default" r="3">
      <x v="2"/>
    </i>
    <i t="default" r="2">
      <x v="20"/>
    </i>
    <i t="default" r="1">
      <x v="8"/>
    </i>
    <i r="1">
      <x v="16"/>
      <x v="11"/>
      <x v="2"/>
      <x v="19"/>
      <x/>
      <x v="90"/>
      <x/>
    </i>
    <i t="default" r="6">
      <x v="90"/>
    </i>
    <i t="default" r="5">
      <x/>
    </i>
    <i t="default" r="4">
      <x v="19"/>
    </i>
    <i t="default" r="3">
      <x v="2"/>
    </i>
    <i t="default" r="2">
      <x v="11"/>
    </i>
    <i t="default" r="1">
      <x v="16"/>
    </i>
    <i t="default">
      <x v="89"/>
    </i>
    <i>
      <x v="90"/>
      <x v="5"/>
      <x v="2"/>
      <x/>
      <x v="16"/>
      <x v="1"/>
      <x v="91"/>
      <x/>
    </i>
    <i r="7">
      <x v="2"/>
    </i>
    <i t="default" r="6">
      <x v="91"/>
    </i>
    <i t="default" r="5">
      <x v="1"/>
    </i>
    <i t="default" r="4">
      <x v="16"/>
    </i>
    <i t="default" r="3">
      <x/>
    </i>
    <i t="default" r="2">
      <x v="2"/>
    </i>
    <i t="default" r="1">
      <x v="5"/>
    </i>
    <i t="default">
      <x v="90"/>
    </i>
    <i>
      <x v="91"/>
      <x v="12"/>
      <x v="16"/>
      <x v="23"/>
      <x v="12"/>
      <x/>
      <x v="99"/>
      <x/>
    </i>
    <i t="default" r="6">
      <x v="99"/>
    </i>
    <i t="default" r="5">
      <x/>
    </i>
    <i t="default" r="4">
      <x v="12"/>
    </i>
    <i t="default" r="3">
      <x v="23"/>
    </i>
    <i t="default" r="2">
      <x v="16"/>
    </i>
    <i t="default" r="1">
      <x v="12"/>
    </i>
    <i t="default">
      <x v="91"/>
    </i>
    <i>
      <x v="92"/>
      <x v="4"/>
      <x v="9"/>
      <x v="2"/>
      <x v="9"/>
      <x/>
      <x v="93"/>
      <x/>
    </i>
    <i t="default" r="6">
      <x v="93"/>
    </i>
    <i t="default" r="5">
      <x/>
    </i>
    <i t="default" r="4">
      <x v="9"/>
    </i>
    <i t="default" r="3">
      <x v="2"/>
    </i>
    <i t="default" r="2">
      <x v="9"/>
    </i>
    <i t="default" r="1">
      <x v="4"/>
    </i>
    <i t="default">
      <x v="92"/>
    </i>
    <i>
      <x v="93"/>
      <x v="1"/>
      <x v="6"/>
      <x/>
      <x v="22"/>
      <x/>
      <x v="94"/>
      <x/>
    </i>
    <i r="7">
      <x v="1"/>
    </i>
    <i t="default" r="6">
      <x v="94"/>
    </i>
    <i t="default" r="5">
      <x/>
    </i>
    <i t="default" r="4">
      <x v="22"/>
    </i>
    <i t="default" r="3">
      <x/>
    </i>
    <i t="default" r="2">
      <x v="6"/>
    </i>
    <i t="default" r="1">
      <x v="1"/>
    </i>
    <i r="1">
      <x v="9"/>
      <x v="5"/>
      <x v="8"/>
      <x v="2"/>
      <x/>
      <x v="100"/>
      <x/>
    </i>
    <i t="default" r="6">
      <x v="100"/>
    </i>
    <i t="default" r="5">
      <x/>
    </i>
    <i t="default" r="4">
      <x v="2"/>
    </i>
    <i t="default" r="3">
      <x v="8"/>
    </i>
    <i t="default" r="2">
      <x v="5"/>
    </i>
    <i t="default" r="1">
      <x v="9"/>
    </i>
    <i t="default">
      <x v="93"/>
    </i>
    <i>
      <x v="94"/>
      <x v="11"/>
      <x v="10"/>
      <x v="1"/>
      <x v="7"/>
      <x/>
      <x v="95"/>
      <x v="2"/>
    </i>
    <i t="default" r="6">
      <x v="95"/>
    </i>
    <i t="default" r="5">
      <x/>
    </i>
    <i t="default" r="4">
      <x v="7"/>
    </i>
    <i t="default" r="3">
      <x v="1"/>
    </i>
    <i t="default" r="2">
      <x v="10"/>
    </i>
    <i t="default" r="1">
      <x v="11"/>
    </i>
    <i t="default">
      <x v="94"/>
    </i>
    <i>
      <x v="95"/>
      <x v="5"/>
      <x v="2"/>
      <x v="37"/>
      <x v="10"/>
      <x v="1"/>
      <x v="96"/>
      <x/>
    </i>
    <i r="7">
      <x v="1"/>
    </i>
    <i t="default" r="6">
      <x v="96"/>
    </i>
    <i t="default" r="5">
      <x v="1"/>
    </i>
    <i t="default" r="4">
      <x v="10"/>
    </i>
    <i t="default" r="3">
      <x v="37"/>
    </i>
    <i t="default" r="2">
      <x v="2"/>
    </i>
    <i t="default" r="1">
      <x v="5"/>
    </i>
    <i t="default">
      <x v="95"/>
    </i>
    <i>
      <x v="96"/>
      <x v="5"/>
      <x v="13"/>
      <x v="28"/>
      <x v="20"/>
      <x v="1"/>
      <x v="98"/>
      <x v="1"/>
    </i>
    <i t="default" r="6">
      <x v="98"/>
    </i>
    <i t="default" r="5">
      <x v="1"/>
    </i>
    <i t="default" r="4">
      <x v="20"/>
    </i>
    <i t="default" r="3">
      <x v="28"/>
    </i>
    <i t="default" r="2">
      <x v="13"/>
    </i>
    <i t="default" r="1">
      <x v="5"/>
    </i>
    <i r="1">
      <x v="8"/>
      <x v="4"/>
      <x v="2"/>
      <x v="3"/>
      <x v="1"/>
      <x v="98"/>
      <x/>
    </i>
    <i t="default" r="6">
      <x v="98"/>
    </i>
    <i t="default" r="5">
      <x v="1"/>
    </i>
    <i t="default" r="4">
      <x v="3"/>
    </i>
    <i t="default" r="3">
      <x v="2"/>
    </i>
    <i t="default" r="2">
      <x v="4"/>
    </i>
    <i r="2">
      <x v="20"/>
      <x v="2"/>
      <x v="11"/>
      <x v="1"/>
      <x v="98"/>
      <x/>
    </i>
    <i t="default" r="6">
      <x v="98"/>
    </i>
    <i t="default" r="5">
      <x v="1"/>
    </i>
    <i t="default" r="4">
      <x v="11"/>
    </i>
    <i t="default" r="3">
      <x v="2"/>
    </i>
    <i t="default" r="2">
      <x v="20"/>
    </i>
    <i t="default" r="1">
      <x v="8"/>
    </i>
    <i r="1">
      <x v="16"/>
      <x v="11"/>
      <x v="2"/>
      <x v="19"/>
      <x/>
      <x v="98"/>
      <x/>
    </i>
    <i t="default" r="6">
      <x v="98"/>
    </i>
    <i t="default" r="5">
      <x/>
    </i>
    <i t="default" r="4">
      <x v="19"/>
    </i>
    <i t="default" r="3">
      <x v="2"/>
    </i>
    <i t="default" r="2">
      <x v="11"/>
    </i>
    <i t="default" r="1">
      <x v="16"/>
    </i>
    <i r="1">
      <x v="20"/>
      <x v="17"/>
      <x v="8"/>
      <x v="26"/>
      <x/>
      <x v="99"/>
      <x/>
    </i>
    <i t="default" r="6">
      <x v="99"/>
    </i>
    <i t="default" r="5">
      <x/>
    </i>
    <i t="default" r="4">
      <x v="26"/>
    </i>
    <i t="default" r="3">
      <x v="8"/>
    </i>
    <i t="default" r="2">
      <x v="17"/>
    </i>
    <i t="default" r="1">
      <x v="20"/>
    </i>
    <i t="default">
      <x v="96"/>
    </i>
    <i>
      <x v="97"/>
      <x v="22"/>
      <x v="7"/>
      <x v="11"/>
      <x v="4"/>
      <x/>
      <x v="106"/>
      <x/>
    </i>
    <i t="default" r="6">
      <x v="106"/>
    </i>
    <i t="default" r="5">
      <x/>
    </i>
    <i t="default" r="4">
      <x v="4"/>
    </i>
    <i t="default" r="3">
      <x v="11"/>
    </i>
    <i t="default" r="2">
      <x v="7"/>
    </i>
    <i t="default" r="1">
      <x v="22"/>
    </i>
    <i t="default">
      <x v="97"/>
    </i>
    <i>
      <x v="98"/>
      <x v="5"/>
      <x v="2"/>
      <x/>
      <x v="16"/>
      <x v="1"/>
      <x v="99"/>
      <x/>
    </i>
    <i r="7">
      <x v="2"/>
    </i>
    <i t="default" r="6">
      <x v="99"/>
    </i>
    <i t="default" r="5">
      <x v="1"/>
    </i>
    <i t="default" r="4">
      <x v="16"/>
    </i>
    <i t="default" r="3">
      <x/>
    </i>
    <i t="default" r="2">
      <x v="2"/>
    </i>
    <i t="default" r="1">
      <x v="5"/>
    </i>
    <i t="default">
      <x v="98"/>
    </i>
    <i>
      <x v="99"/>
      <x v="12"/>
      <x v="16"/>
      <x v="24"/>
      <x v="12"/>
      <x/>
      <x v="108"/>
      <x/>
    </i>
    <i t="default" r="6">
      <x v="108"/>
    </i>
    <i t="default" r="5">
      <x/>
    </i>
    <i t="default" r="4">
      <x v="12"/>
    </i>
    <i t="default" r="3">
      <x v="24"/>
    </i>
    <i t="default" r="2">
      <x v="16"/>
    </i>
    <i t="default" r="1">
      <x v="12"/>
    </i>
    <i t="default">
      <x v="99"/>
    </i>
    <i>
      <x v="100"/>
      <x v="4"/>
      <x v="9"/>
      <x v="2"/>
      <x v="9"/>
      <x/>
      <x v="101"/>
      <x/>
    </i>
    <i t="default" r="6">
      <x v="101"/>
    </i>
    <i t="default" r="5">
      <x/>
    </i>
    <i t="default" r="4">
      <x v="9"/>
    </i>
    <i t="default" r="3">
      <x v="2"/>
    </i>
    <i t="default" r="2">
      <x v="9"/>
    </i>
    <i t="default" r="1">
      <x v="4"/>
    </i>
    <i t="default">
      <x v="100"/>
    </i>
    <i>
      <x v="101"/>
      <x v="21"/>
      <x v="14"/>
      <x v="8"/>
      <x v="24"/>
      <x/>
      <x v="108"/>
      <x/>
    </i>
    <i t="default" r="6">
      <x v="108"/>
    </i>
    <i t="default" r="5">
      <x/>
    </i>
    <i t="default" r="4">
      <x v="24"/>
    </i>
    <i t="default" r="3">
      <x v="8"/>
    </i>
    <i t="default" r="2">
      <x v="14"/>
    </i>
    <i t="default" r="1">
      <x v="21"/>
    </i>
    <i t="default">
      <x v="101"/>
    </i>
    <i>
      <x v="102"/>
      <x v="1"/>
      <x v="6"/>
      <x/>
      <x v="22"/>
      <x/>
      <x v="102"/>
      <x/>
    </i>
    <i r="7">
      <x v="1"/>
    </i>
    <i t="default" r="6">
      <x v="102"/>
    </i>
    <i t="default" r="5">
      <x/>
    </i>
    <i t="default" r="4">
      <x v="22"/>
    </i>
    <i t="default" r="3">
      <x/>
    </i>
    <i t="default" r="2">
      <x v="6"/>
    </i>
    <i t="default" r="1">
      <x v="1"/>
    </i>
    <i r="1">
      <x v="9"/>
      <x v="5"/>
      <x v="8"/>
      <x v="2"/>
      <x/>
      <x v="108"/>
      <x/>
    </i>
    <i t="default" r="6">
      <x v="108"/>
    </i>
    <i t="default" r="5">
      <x/>
    </i>
    <i t="default" r="4">
      <x v="2"/>
    </i>
    <i t="default" r="3">
      <x v="8"/>
    </i>
    <i t="default" r="2">
      <x v="5"/>
    </i>
    <i t="default" r="1">
      <x v="9"/>
    </i>
    <i t="default">
      <x v="102"/>
    </i>
    <i>
      <x v="103"/>
      <x v="5"/>
      <x v="2"/>
      <x v="37"/>
      <x v="10"/>
      <x v="1"/>
      <x v="103"/>
      <x/>
    </i>
    <i r="7">
      <x v="1"/>
    </i>
    <i t="default" r="6">
      <x v="103"/>
    </i>
    <i t="default" r="5">
      <x v="1"/>
    </i>
    <i t="default" r="4">
      <x v="10"/>
    </i>
    <i t="default" r="3">
      <x v="37"/>
    </i>
    <i t="default" r="2">
      <x v="2"/>
    </i>
    <i t="default" r="1">
      <x v="5"/>
    </i>
    <i t="default">
      <x v="103"/>
    </i>
    <i>
      <x v="104"/>
      <x v="10"/>
      <x v="3"/>
      <x v="30"/>
      <x v="21"/>
      <x v="1"/>
      <x v="104"/>
      <x/>
    </i>
    <i t="default" r="6">
      <x v="104"/>
    </i>
    <i t="default" r="5">
      <x v="1"/>
    </i>
    <i t="default" r="4">
      <x v="21"/>
    </i>
    <i t="default" r="3">
      <x v="30"/>
    </i>
    <i t="default" r="2">
      <x v="3"/>
    </i>
    <i t="default" r="1">
      <x v="10"/>
    </i>
    <i r="1">
      <x v="11"/>
      <x v="10"/>
      <x v="1"/>
      <x v="7"/>
      <x/>
      <x v="104"/>
      <x v="2"/>
    </i>
    <i t="default" r="6">
      <x v="104"/>
    </i>
    <i t="default" r="5">
      <x/>
    </i>
    <i t="default" r="4">
      <x v="7"/>
    </i>
    <i t="default" r="3">
      <x v="1"/>
    </i>
    <i t="default" r="2">
      <x v="10"/>
    </i>
    <i t="default" r="1">
      <x v="11"/>
    </i>
    <i t="default">
      <x v="104"/>
    </i>
    <i>
      <x v="105"/>
      <x v="3"/>
      <x/>
      <x v="8"/>
      <x v="14"/>
      <x/>
      <x v="108"/>
      <x/>
    </i>
    <i t="default" r="6">
      <x v="108"/>
    </i>
    <i t="default" r="5">
      <x/>
    </i>
    <i t="default" r="4">
      <x v="14"/>
    </i>
    <i t="default" r="3">
      <x v="8"/>
    </i>
    <i t="default" r="2">
      <x/>
    </i>
    <i t="default" r="1">
      <x v="3"/>
    </i>
    <i r="1">
      <x v="5"/>
      <x v="13"/>
      <x v="28"/>
      <x v="20"/>
      <x v="1"/>
      <x v="105"/>
      <x v="1"/>
    </i>
    <i t="default" r="6">
      <x v="105"/>
    </i>
    <i t="default" r="5">
      <x v="1"/>
    </i>
    <i t="default" r="4">
      <x v="20"/>
    </i>
    <i t="default" r="3">
      <x v="28"/>
    </i>
    <i t="default" r="2">
      <x v="13"/>
    </i>
    <i t="default" r="1">
      <x v="5"/>
    </i>
    <i r="1">
      <x v="8"/>
      <x v="4"/>
      <x v="2"/>
      <x v="3"/>
      <x v="1"/>
      <x v="105"/>
      <x/>
    </i>
    <i t="default" r="6">
      <x v="105"/>
    </i>
    <i t="default" r="5">
      <x v="1"/>
    </i>
    <i t="default" r="4">
      <x v="3"/>
    </i>
    <i t="default" r="3">
      <x v="2"/>
    </i>
    <i t="default" r="2">
      <x v="4"/>
    </i>
    <i r="2">
      <x v="20"/>
      <x v="2"/>
      <x v="11"/>
      <x v="1"/>
      <x v="105"/>
      <x/>
    </i>
    <i t="default" r="6">
      <x v="105"/>
    </i>
    <i t="default" r="5">
      <x v="1"/>
    </i>
    <i t="default" r="4">
      <x v="11"/>
    </i>
    <i t="default" r="3">
      <x v="2"/>
    </i>
    <i t="default" r="2">
      <x v="20"/>
    </i>
    <i t="default" r="1">
      <x v="8"/>
    </i>
    <i r="1">
      <x v="16"/>
      <x v="11"/>
      <x v="2"/>
      <x v="19"/>
      <x/>
      <x v="105"/>
      <x/>
    </i>
    <i t="default" r="6">
      <x v="105"/>
    </i>
    <i t="default" r="5">
      <x/>
    </i>
    <i t="default" r="4">
      <x v="19"/>
    </i>
    <i t="default" r="3">
      <x v="2"/>
    </i>
    <i t="default" r="2">
      <x v="11"/>
    </i>
    <i t="default" r="1">
      <x v="16"/>
    </i>
    <i t="default">
      <x v="105"/>
    </i>
    <i>
      <x v="106"/>
      <x v="5"/>
      <x v="2"/>
      <x/>
      <x v="16"/>
      <x v="1"/>
      <x v="107"/>
      <x/>
    </i>
    <i r="7">
      <x v="2"/>
    </i>
    <i t="default" r="6">
      <x v="107"/>
    </i>
    <i t="default" r="5">
      <x v="1"/>
    </i>
    <i t="default" r="4">
      <x v="16"/>
    </i>
    <i t="default" r="3">
      <x/>
    </i>
    <i t="default" r="2">
      <x v="2"/>
    </i>
    <i t="default" r="1">
      <x v="5"/>
    </i>
    <i r="1">
      <x v="10"/>
      <x v="21"/>
      <x v="30"/>
      <x v="17"/>
      <x v="1"/>
      <x v="107"/>
      <x/>
    </i>
    <i t="default" r="6">
      <x v="107"/>
    </i>
    <i t="default" r="5">
      <x v="1"/>
    </i>
    <i t="default" r="4">
      <x v="17"/>
    </i>
    <i t="default" r="3">
      <x v="30"/>
    </i>
    <i t="default" r="2">
      <x v="21"/>
    </i>
    <i t="default" r="1">
      <x v="10"/>
    </i>
    <i t="default">
      <x v="106"/>
    </i>
    <i t="grand">
      <x/>
    </i>
  </rowItems>
  <colItems count="1">
    <i/>
  </colItems>
  <dataFields count="1">
    <dataField name="Sum of  5,100.00 " fld="4" baseField="0" baseItem="0" numFmtId="4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workbookViewId="0">
      <selection activeCell="A2" sqref="A2"/>
    </sheetView>
  </sheetViews>
  <sheetFormatPr defaultColWidth="9.140625" defaultRowHeight="15"/>
  <cols>
    <col min="1" max="1" width="12.5703125" style="15" bestFit="1" customWidth="1"/>
    <col min="2" max="2" width="20.5703125" style="2" bestFit="1" customWidth="1"/>
    <col min="3" max="3" width="16.7109375" style="2" bestFit="1" customWidth="1"/>
    <col min="4" max="4" width="28.7109375" style="2" bestFit="1" customWidth="1"/>
    <col min="5" max="5" width="13.140625" style="16" bestFit="1" customWidth="1"/>
    <col min="6" max="6" width="2.5703125" style="4" bestFit="1" customWidth="1"/>
    <col min="7" max="7" width="6.7109375" style="4" bestFit="1" customWidth="1"/>
    <col min="8" max="8" width="8.7109375" style="4" customWidth="1"/>
    <col min="9" max="9" width="12.5703125" style="17" bestFit="1" customWidth="1"/>
    <col min="10" max="16384" width="9.140625" style="2"/>
  </cols>
  <sheetData>
    <row r="1" spans="1:9" ht="15" customHeight="1">
      <c r="A1" s="1" t="s">
        <v>0</v>
      </c>
      <c r="E1" s="3"/>
      <c r="I1" s="4"/>
    </row>
    <row r="2" spans="1:9" s="14" customFormat="1" ht="61.5">
      <c r="A2" s="5" t="s">
        <v>1</v>
      </c>
      <c r="B2" s="6" t="s">
        <v>2</v>
      </c>
      <c r="C2" s="6" t="s">
        <v>3</v>
      </c>
      <c r="D2" s="6" t="s">
        <v>4</v>
      </c>
      <c r="E2" s="7" t="s">
        <v>5</v>
      </c>
      <c r="F2" s="8"/>
      <c r="G2" s="8" t="s">
        <v>6</v>
      </c>
      <c r="H2" s="8" t="s">
        <v>7</v>
      </c>
      <c r="I2" s="8" t="s">
        <v>8</v>
      </c>
    </row>
    <row r="3" spans="1:9" ht="15" customHeight="1">
      <c r="A3" s="9">
        <v>40588</v>
      </c>
      <c r="B3" s="10" t="s">
        <v>9</v>
      </c>
      <c r="C3" s="10" t="s">
        <v>10</v>
      </c>
      <c r="D3" s="10" t="s">
        <v>11</v>
      </c>
      <c r="E3" s="11">
        <v>5100</v>
      </c>
      <c r="F3" s="12" t="s">
        <v>12</v>
      </c>
      <c r="G3" s="12" t="s">
        <v>13</v>
      </c>
      <c r="H3" s="12" t="s">
        <v>14</v>
      </c>
      <c r="I3" s="13">
        <v>40604</v>
      </c>
    </row>
    <row r="4" spans="1:9" ht="15" customHeight="1">
      <c r="A4" s="9">
        <v>40603</v>
      </c>
      <c r="B4" s="10" t="s">
        <v>15</v>
      </c>
      <c r="C4" s="10" t="s">
        <v>16</v>
      </c>
      <c r="D4" s="10" t="s">
        <v>17</v>
      </c>
      <c r="E4" s="11">
        <v>179</v>
      </c>
      <c r="F4" s="12" t="s">
        <v>12</v>
      </c>
      <c r="G4" s="12" t="s">
        <v>13</v>
      </c>
      <c r="H4" s="12" t="s">
        <v>18</v>
      </c>
      <c r="I4" s="13">
        <v>40633</v>
      </c>
    </row>
    <row r="5" spans="1:9" ht="15" customHeight="1">
      <c r="A5" s="9">
        <v>40604</v>
      </c>
      <c r="B5" s="10" t="s">
        <v>19</v>
      </c>
      <c r="C5" s="10" t="s">
        <v>20</v>
      </c>
      <c r="D5" s="10" t="s">
        <v>21</v>
      </c>
      <c r="E5" s="11">
        <v>478</v>
      </c>
      <c r="F5" s="12" t="s">
        <v>12</v>
      </c>
      <c r="G5" s="12" t="s">
        <v>13</v>
      </c>
      <c r="H5" s="12" t="s">
        <v>22</v>
      </c>
      <c r="I5" s="13">
        <v>40634</v>
      </c>
    </row>
    <row r="6" spans="1:9" ht="15" customHeight="1">
      <c r="A6" s="9">
        <v>40607</v>
      </c>
      <c r="B6" s="10" t="s">
        <v>23</v>
      </c>
      <c r="C6" s="10" t="s">
        <v>24</v>
      </c>
      <c r="D6" s="10" t="s">
        <v>25</v>
      </c>
      <c r="E6" s="11">
        <v>340</v>
      </c>
      <c r="F6" s="12" t="s">
        <v>12</v>
      </c>
      <c r="G6" s="12" t="s">
        <v>13</v>
      </c>
      <c r="H6" s="12" t="s">
        <v>26</v>
      </c>
      <c r="I6" s="13">
        <v>40607</v>
      </c>
    </row>
    <row r="7" spans="1:9" ht="15" customHeight="1">
      <c r="A7" s="9">
        <v>40617</v>
      </c>
      <c r="B7" s="10" t="s">
        <v>27</v>
      </c>
      <c r="C7" s="10" t="s">
        <v>28</v>
      </c>
      <c r="D7" s="10" t="s">
        <v>29</v>
      </c>
      <c r="E7" s="11">
        <v>50</v>
      </c>
      <c r="F7" s="12" t="s">
        <v>12</v>
      </c>
      <c r="G7" s="12" t="s">
        <v>13</v>
      </c>
      <c r="H7" s="12" t="s">
        <v>30</v>
      </c>
      <c r="I7" s="13">
        <v>40617</v>
      </c>
    </row>
    <row r="8" spans="1:9" ht="15" customHeight="1">
      <c r="A8" s="9">
        <v>40617</v>
      </c>
      <c r="B8" s="10" t="s">
        <v>27</v>
      </c>
      <c r="C8" s="10" t="s">
        <v>28</v>
      </c>
      <c r="D8" s="10" t="s">
        <v>29</v>
      </c>
      <c r="E8" s="11">
        <v>35</v>
      </c>
      <c r="F8" s="12" t="s">
        <v>12</v>
      </c>
      <c r="G8" s="12" t="s">
        <v>31</v>
      </c>
      <c r="H8" s="12" t="s">
        <v>30</v>
      </c>
      <c r="I8" s="13">
        <v>40617</v>
      </c>
    </row>
    <row r="9" spans="1:9" ht="15" customHeight="1">
      <c r="A9" s="9">
        <v>40617</v>
      </c>
      <c r="B9" s="10" t="s">
        <v>32</v>
      </c>
      <c r="C9" s="10" t="s">
        <v>33</v>
      </c>
      <c r="D9" s="10" t="s">
        <v>34</v>
      </c>
      <c r="E9" s="11">
        <v>1000</v>
      </c>
      <c r="F9" s="12" t="s">
        <v>12</v>
      </c>
      <c r="G9" s="12" t="s">
        <v>13</v>
      </c>
      <c r="H9" s="12" t="s">
        <v>35</v>
      </c>
      <c r="I9" s="13">
        <v>40635</v>
      </c>
    </row>
    <row r="10" spans="1:9" ht="15" customHeight="1">
      <c r="A10" s="9">
        <v>40617</v>
      </c>
      <c r="B10" s="10" t="s">
        <v>36</v>
      </c>
      <c r="C10" s="10" t="s">
        <v>37</v>
      </c>
      <c r="D10" s="10" t="s">
        <v>38</v>
      </c>
      <c r="E10" s="11">
        <v>90</v>
      </c>
      <c r="F10" s="12" t="s">
        <v>12</v>
      </c>
      <c r="G10" s="12" t="s">
        <v>39</v>
      </c>
      <c r="H10" s="12" t="s">
        <v>40</v>
      </c>
      <c r="I10" s="13">
        <v>40617</v>
      </c>
    </row>
    <row r="11" spans="1:9" ht="15" customHeight="1">
      <c r="A11" s="9">
        <v>40620</v>
      </c>
      <c r="B11" s="10" t="s">
        <v>41</v>
      </c>
      <c r="C11" s="10" t="s">
        <v>42</v>
      </c>
      <c r="D11" s="10" t="s">
        <v>43</v>
      </c>
      <c r="E11" s="11">
        <v>200</v>
      </c>
      <c r="F11" s="12" t="s">
        <v>12</v>
      </c>
      <c r="G11" s="12" t="s">
        <v>13</v>
      </c>
      <c r="H11" s="12" t="s">
        <v>44</v>
      </c>
      <c r="I11" s="13">
        <v>40620</v>
      </c>
    </row>
    <row r="12" spans="1:9" ht="15" customHeight="1">
      <c r="A12" s="9">
        <v>40622</v>
      </c>
      <c r="B12" s="10" t="s">
        <v>45</v>
      </c>
      <c r="C12" s="10" t="s">
        <v>46</v>
      </c>
      <c r="D12" s="10" t="s">
        <v>47</v>
      </c>
      <c r="E12" s="11">
        <v>-15000</v>
      </c>
      <c r="F12" s="12" t="s">
        <v>48</v>
      </c>
      <c r="G12" s="12" t="s">
        <v>31</v>
      </c>
      <c r="H12" s="12" t="s">
        <v>49</v>
      </c>
      <c r="I12" s="13">
        <v>40622</v>
      </c>
    </row>
    <row r="13" spans="1:9" ht="15" customHeight="1">
      <c r="A13" s="9">
        <v>40622</v>
      </c>
      <c r="B13" s="10" t="s">
        <v>45</v>
      </c>
      <c r="C13" s="10" t="s">
        <v>46</v>
      </c>
      <c r="D13" s="10" t="s">
        <v>47</v>
      </c>
      <c r="E13" s="11">
        <v>15000</v>
      </c>
      <c r="F13" s="12" t="s">
        <v>48</v>
      </c>
      <c r="G13" s="12" t="s">
        <v>13</v>
      </c>
      <c r="H13" s="12" t="s">
        <v>49</v>
      </c>
      <c r="I13" s="13">
        <v>40622</v>
      </c>
    </row>
    <row r="14" spans="1:9" ht="15" customHeight="1">
      <c r="A14" s="9">
        <v>40628</v>
      </c>
      <c r="B14" s="10" t="s">
        <v>45</v>
      </c>
      <c r="C14" s="10" t="s">
        <v>50</v>
      </c>
      <c r="D14" s="10" t="s">
        <v>51</v>
      </c>
      <c r="E14" s="11">
        <v>13000</v>
      </c>
      <c r="F14" s="12" t="s">
        <v>48</v>
      </c>
      <c r="G14" s="12" t="s">
        <v>31</v>
      </c>
      <c r="H14" s="12" t="s">
        <v>52</v>
      </c>
      <c r="I14" s="13">
        <v>40628</v>
      </c>
    </row>
    <row r="15" spans="1:9" ht="15" customHeight="1">
      <c r="A15" s="9">
        <v>40628</v>
      </c>
      <c r="B15" s="10" t="s">
        <v>53</v>
      </c>
      <c r="C15" s="10" t="s">
        <v>24</v>
      </c>
      <c r="D15" s="10" t="s">
        <v>54</v>
      </c>
      <c r="E15" s="11">
        <v>220</v>
      </c>
      <c r="F15" s="12" t="s">
        <v>48</v>
      </c>
      <c r="G15" s="12" t="s">
        <v>13</v>
      </c>
      <c r="H15" s="12" t="s">
        <v>55</v>
      </c>
      <c r="I15" s="13">
        <v>40628</v>
      </c>
    </row>
    <row r="16" spans="1:9" ht="15" customHeight="1">
      <c r="A16" s="9">
        <v>40628</v>
      </c>
      <c r="B16" s="10" t="s">
        <v>53</v>
      </c>
      <c r="C16" s="10" t="s">
        <v>24</v>
      </c>
      <c r="D16" s="10" t="s">
        <v>56</v>
      </c>
      <c r="E16" s="11">
        <v>100</v>
      </c>
      <c r="F16" s="12" t="s">
        <v>48</v>
      </c>
      <c r="G16" s="12" t="s">
        <v>13</v>
      </c>
      <c r="H16" s="12" t="s">
        <v>57</v>
      </c>
      <c r="I16" s="13">
        <v>40628</v>
      </c>
    </row>
    <row r="17" spans="1:9" ht="15" customHeight="1">
      <c r="A17" s="9">
        <v>40628</v>
      </c>
      <c r="B17" s="10" t="s">
        <v>58</v>
      </c>
      <c r="C17" s="10" t="s">
        <v>24</v>
      </c>
      <c r="D17" s="10" t="s">
        <v>59</v>
      </c>
      <c r="E17" s="11">
        <v>6400</v>
      </c>
      <c r="F17" s="12" t="s">
        <v>12</v>
      </c>
      <c r="G17" s="12" t="s">
        <v>13</v>
      </c>
      <c r="H17" s="12" t="s">
        <v>60</v>
      </c>
      <c r="I17" s="13">
        <v>40628</v>
      </c>
    </row>
    <row r="18" spans="1:9" ht="15" customHeight="1">
      <c r="A18" s="9">
        <v>40633</v>
      </c>
      <c r="B18" s="10" t="s">
        <v>45</v>
      </c>
      <c r="C18" s="10" t="s">
        <v>28</v>
      </c>
      <c r="D18" s="10" t="s">
        <v>61</v>
      </c>
      <c r="E18" s="11">
        <v>100</v>
      </c>
      <c r="F18" s="12" t="s">
        <v>48</v>
      </c>
      <c r="G18" s="12" t="s">
        <v>13</v>
      </c>
      <c r="H18" s="12" t="s">
        <v>49</v>
      </c>
      <c r="I18" s="13">
        <v>40633</v>
      </c>
    </row>
    <row r="19" spans="1:9" ht="15" customHeight="1">
      <c r="A19" s="9">
        <v>40633</v>
      </c>
      <c r="B19" s="10" t="s">
        <v>45</v>
      </c>
      <c r="C19" s="10" t="s">
        <v>28</v>
      </c>
      <c r="D19" s="10" t="s">
        <v>61</v>
      </c>
      <c r="E19" s="11">
        <v>-100</v>
      </c>
      <c r="F19" s="12" t="s">
        <v>48</v>
      </c>
      <c r="G19" s="12" t="s">
        <v>39</v>
      </c>
      <c r="H19" s="12" t="s">
        <v>49</v>
      </c>
      <c r="I19" s="13">
        <v>40633</v>
      </c>
    </row>
    <row r="20" spans="1:9" ht="15" customHeight="1">
      <c r="A20" s="9">
        <v>40634</v>
      </c>
      <c r="B20" s="10" t="s">
        <v>15</v>
      </c>
      <c r="C20" s="10" t="s">
        <v>62</v>
      </c>
      <c r="D20" s="10" t="s">
        <v>17</v>
      </c>
      <c r="E20" s="11">
        <v>179</v>
      </c>
      <c r="F20" s="12" t="s">
        <v>12</v>
      </c>
      <c r="G20" s="12" t="s">
        <v>13</v>
      </c>
      <c r="H20" s="12" t="s">
        <v>18</v>
      </c>
      <c r="I20" s="13">
        <v>40664</v>
      </c>
    </row>
    <row r="21" spans="1:9" ht="15" customHeight="1">
      <c r="A21" s="9">
        <v>40638</v>
      </c>
      <c r="B21" s="10" t="s">
        <v>23</v>
      </c>
      <c r="C21" s="10" t="s">
        <v>24</v>
      </c>
      <c r="D21" s="10" t="s">
        <v>25</v>
      </c>
      <c r="E21" s="11">
        <v>340</v>
      </c>
      <c r="F21" s="12" t="s">
        <v>12</v>
      </c>
      <c r="G21" s="12" t="s">
        <v>13</v>
      </c>
      <c r="H21" s="12" t="s">
        <v>26</v>
      </c>
      <c r="I21" s="13">
        <v>40638</v>
      </c>
    </row>
    <row r="22" spans="1:9" ht="15" customHeight="1">
      <c r="A22" s="9">
        <v>40645</v>
      </c>
      <c r="B22" s="10" t="s">
        <v>36</v>
      </c>
      <c r="C22" s="10" t="s">
        <v>37</v>
      </c>
      <c r="D22" s="10" t="s">
        <v>38</v>
      </c>
      <c r="E22" s="11">
        <v>87</v>
      </c>
      <c r="F22" s="12" t="s">
        <v>12</v>
      </c>
      <c r="G22" s="12" t="s">
        <v>39</v>
      </c>
      <c r="H22" s="12" t="s">
        <v>40</v>
      </c>
      <c r="I22" s="13">
        <v>40645</v>
      </c>
    </row>
    <row r="23" spans="1:9" ht="15" customHeight="1">
      <c r="A23" s="9">
        <v>40648</v>
      </c>
      <c r="B23" s="10" t="s">
        <v>27</v>
      </c>
      <c r="C23" s="10" t="s">
        <v>28</v>
      </c>
      <c r="D23" s="10" t="s">
        <v>29</v>
      </c>
      <c r="E23" s="11">
        <v>80</v>
      </c>
      <c r="F23" s="12" t="s">
        <v>12</v>
      </c>
      <c r="G23" s="12" t="s">
        <v>13</v>
      </c>
      <c r="H23" s="12" t="s">
        <v>30</v>
      </c>
      <c r="I23" s="13">
        <v>40648</v>
      </c>
    </row>
    <row r="24" spans="1:9" ht="15" customHeight="1">
      <c r="A24" s="9">
        <v>40648</v>
      </c>
      <c r="B24" s="10" t="s">
        <v>27</v>
      </c>
      <c r="C24" s="10" t="s">
        <v>28</v>
      </c>
      <c r="D24" s="10" t="s">
        <v>29</v>
      </c>
      <c r="E24" s="11">
        <v>35</v>
      </c>
      <c r="F24" s="12" t="s">
        <v>12</v>
      </c>
      <c r="G24" s="12" t="s">
        <v>31</v>
      </c>
      <c r="H24" s="12" t="s">
        <v>30</v>
      </c>
      <c r="I24" s="13">
        <v>40648</v>
      </c>
    </row>
    <row r="25" spans="1:9" ht="15" customHeight="1">
      <c r="A25" s="9">
        <v>40648</v>
      </c>
      <c r="B25" s="10" t="s">
        <v>32</v>
      </c>
      <c r="C25" s="10" t="s">
        <v>33</v>
      </c>
      <c r="D25" s="10" t="s">
        <v>34</v>
      </c>
      <c r="E25" s="11">
        <v>1000</v>
      </c>
      <c r="F25" s="12" t="s">
        <v>12</v>
      </c>
      <c r="G25" s="12" t="s">
        <v>13</v>
      </c>
      <c r="H25" s="12" t="s">
        <v>35</v>
      </c>
      <c r="I25" s="13">
        <v>40666</v>
      </c>
    </row>
    <row r="26" spans="1:9" ht="15" customHeight="1">
      <c r="A26" s="9">
        <v>40653</v>
      </c>
      <c r="B26" s="10" t="s">
        <v>45</v>
      </c>
      <c r="C26" s="10" t="s">
        <v>46</v>
      </c>
      <c r="D26" s="10" t="s">
        <v>47</v>
      </c>
      <c r="E26" s="11">
        <v>-20000</v>
      </c>
      <c r="F26" s="12" t="s">
        <v>48</v>
      </c>
      <c r="G26" s="12" t="s">
        <v>31</v>
      </c>
      <c r="H26" s="12" t="s">
        <v>49</v>
      </c>
      <c r="I26" s="13">
        <v>40653</v>
      </c>
    </row>
    <row r="27" spans="1:9" ht="15" customHeight="1">
      <c r="A27" s="9">
        <v>40653</v>
      </c>
      <c r="B27" s="10" t="s">
        <v>45</v>
      </c>
      <c r="C27" s="10" t="s">
        <v>46</v>
      </c>
      <c r="D27" s="10" t="s">
        <v>47</v>
      </c>
      <c r="E27" s="11">
        <v>20000</v>
      </c>
      <c r="F27" s="12" t="s">
        <v>48</v>
      </c>
      <c r="G27" s="12" t="s">
        <v>13</v>
      </c>
      <c r="H27" s="12" t="s">
        <v>49</v>
      </c>
      <c r="I27" s="13">
        <v>40653</v>
      </c>
    </row>
    <row r="28" spans="1:9" ht="15" customHeight="1">
      <c r="A28" s="9">
        <v>40658</v>
      </c>
      <c r="B28" s="10" t="s">
        <v>63</v>
      </c>
      <c r="C28" s="10" t="s">
        <v>64</v>
      </c>
      <c r="D28" s="10" t="s">
        <v>65</v>
      </c>
      <c r="E28" s="11">
        <v>1300</v>
      </c>
      <c r="F28" s="12" t="s">
        <v>48</v>
      </c>
      <c r="G28" s="12" t="s">
        <v>13</v>
      </c>
      <c r="H28" s="12" t="s">
        <v>66</v>
      </c>
      <c r="I28" s="13">
        <v>40658</v>
      </c>
    </row>
    <row r="29" spans="1:9" ht="15" customHeight="1">
      <c r="A29" s="9">
        <v>40659</v>
      </c>
      <c r="B29" s="10" t="s">
        <v>45</v>
      </c>
      <c r="C29" s="10" t="s">
        <v>50</v>
      </c>
      <c r="D29" s="10" t="s">
        <v>51</v>
      </c>
      <c r="E29" s="11">
        <v>20000</v>
      </c>
      <c r="F29" s="12" t="s">
        <v>48</v>
      </c>
      <c r="G29" s="12" t="s">
        <v>31</v>
      </c>
      <c r="H29" s="12" t="s">
        <v>52</v>
      </c>
      <c r="I29" s="13">
        <v>40659</v>
      </c>
    </row>
    <row r="30" spans="1:9" ht="15" customHeight="1">
      <c r="A30" s="9">
        <v>40659</v>
      </c>
      <c r="B30" s="10" t="s">
        <v>67</v>
      </c>
      <c r="C30" s="10" t="s">
        <v>33</v>
      </c>
      <c r="D30" s="10" t="s">
        <v>68</v>
      </c>
      <c r="E30" s="11">
        <v>3000</v>
      </c>
      <c r="F30" s="12" t="s">
        <v>12</v>
      </c>
      <c r="G30" s="12" t="s">
        <v>13</v>
      </c>
      <c r="H30" s="12" t="s">
        <v>69</v>
      </c>
      <c r="I30" s="13">
        <v>40689</v>
      </c>
    </row>
    <row r="31" spans="1:9" ht="15" customHeight="1">
      <c r="A31" s="9">
        <v>40659</v>
      </c>
      <c r="B31" s="10" t="s">
        <v>53</v>
      </c>
      <c r="C31" s="10" t="s">
        <v>24</v>
      </c>
      <c r="D31" s="10" t="s">
        <v>54</v>
      </c>
      <c r="E31" s="11">
        <v>220</v>
      </c>
      <c r="F31" s="12" t="s">
        <v>48</v>
      </c>
      <c r="G31" s="12" t="s">
        <v>13</v>
      </c>
      <c r="H31" s="12" t="s">
        <v>55</v>
      </c>
      <c r="I31" s="13">
        <v>40659</v>
      </c>
    </row>
    <row r="32" spans="1:9" ht="15" customHeight="1">
      <c r="A32" s="9">
        <v>40659</v>
      </c>
      <c r="B32" s="10" t="s">
        <v>53</v>
      </c>
      <c r="C32" s="10" t="s">
        <v>24</v>
      </c>
      <c r="D32" s="10" t="s">
        <v>56</v>
      </c>
      <c r="E32" s="11">
        <v>100</v>
      </c>
      <c r="F32" s="12" t="s">
        <v>48</v>
      </c>
      <c r="G32" s="12" t="s">
        <v>13</v>
      </c>
      <c r="H32" s="12" t="s">
        <v>57</v>
      </c>
      <c r="I32" s="13">
        <v>40659</v>
      </c>
    </row>
    <row r="33" spans="1:9" ht="15" customHeight="1">
      <c r="A33" s="9">
        <v>40659</v>
      </c>
      <c r="B33" s="10" t="s">
        <v>58</v>
      </c>
      <c r="C33" s="10" t="s">
        <v>24</v>
      </c>
      <c r="D33" s="10" t="s">
        <v>59</v>
      </c>
      <c r="E33" s="11">
        <v>6400</v>
      </c>
      <c r="F33" s="12" t="s">
        <v>12</v>
      </c>
      <c r="G33" s="12" t="s">
        <v>13</v>
      </c>
      <c r="H33" s="12" t="s">
        <v>60</v>
      </c>
      <c r="I33" s="13">
        <v>40659</v>
      </c>
    </row>
    <row r="34" spans="1:9" ht="15" customHeight="1">
      <c r="A34" s="9">
        <v>40662</v>
      </c>
      <c r="B34" s="10" t="s">
        <v>70</v>
      </c>
      <c r="C34" s="10" t="s">
        <v>71</v>
      </c>
      <c r="D34" s="10" t="s">
        <v>72</v>
      </c>
      <c r="E34" s="11">
        <v>41</v>
      </c>
      <c r="F34" s="12" t="s">
        <v>12</v>
      </c>
      <c r="G34" s="12" t="s">
        <v>39</v>
      </c>
      <c r="H34" s="12" t="s">
        <v>73</v>
      </c>
      <c r="I34" s="13">
        <v>40692</v>
      </c>
    </row>
    <row r="35" spans="1:9" ht="15" customHeight="1">
      <c r="A35" s="9">
        <v>40663</v>
      </c>
      <c r="B35" s="10" t="s">
        <v>45</v>
      </c>
      <c r="C35" s="10" t="s">
        <v>28</v>
      </c>
      <c r="D35" s="10" t="s">
        <v>61</v>
      </c>
      <c r="E35" s="11">
        <v>100</v>
      </c>
      <c r="F35" s="12" t="s">
        <v>48</v>
      </c>
      <c r="G35" s="12" t="s">
        <v>13</v>
      </c>
      <c r="H35" s="12" t="s">
        <v>49</v>
      </c>
      <c r="I35" s="13">
        <v>40663</v>
      </c>
    </row>
    <row r="36" spans="1:9" ht="15" customHeight="1">
      <c r="A36" s="9">
        <v>40663</v>
      </c>
      <c r="B36" s="10" t="s">
        <v>45</v>
      </c>
      <c r="C36" s="10" t="s">
        <v>28</v>
      </c>
      <c r="D36" s="10" t="s">
        <v>61</v>
      </c>
      <c r="E36" s="11">
        <v>-100</v>
      </c>
      <c r="F36" s="12" t="s">
        <v>48</v>
      </c>
      <c r="G36" s="12" t="s">
        <v>39</v>
      </c>
      <c r="H36" s="12" t="s">
        <v>49</v>
      </c>
      <c r="I36" s="13">
        <v>40663</v>
      </c>
    </row>
    <row r="37" spans="1:9" ht="15" customHeight="1">
      <c r="A37" s="9">
        <v>40664</v>
      </c>
      <c r="B37" s="10" t="s">
        <v>15</v>
      </c>
      <c r="C37" s="10" t="s">
        <v>74</v>
      </c>
      <c r="D37" s="10" t="s">
        <v>17</v>
      </c>
      <c r="E37" s="11">
        <v>179</v>
      </c>
      <c r="F37" s="12" t="s">
        <v>12</v>
      </c>
      <c r="G37" s="12" t="s">
        <v>13</v>
      </c>
      <c r="H37" s="12" t="s">
        <v>18</v>
      </c>
      <c r="I37" s="13">
        <v>40694</v>
      </c>
    </row>
    <row r="38" spans="1:9" ht="15" customHeight="1">
      <c r="A38" s="9">
        <v>40664</v>
      </c>
      <c r="B38" s="10" t="s">
        <v>75</v>
      </c>
      <c r="C38" s="10" t="s">
        <v>33</v>
      </c>
      <c r="D38" s="10" t="s">
        <v>76</v>
      </c>
      <c r="E38" s="11">
        <v>220</v>
      </c>
      <c r="F38" s="12" t="s">
        <v>12</v>
      </c>
      <c r="G38" s="12" t="s">
        <v>13</v>
      </c>
      <c r="H38" s="12" t="s">
        <v>77</v>
      </c>
      <c r="I38" s="13">
        <v>40694</v>
      </c>
    </row>
    <row r="39" spans="1:9" ht="15" customHeight="1">
      <c r="A39" s="9">
        <v>40668</v>
      </c>
      <c r="B39" s="10" t="s">
        <v>23</v>
      </c>
      <c r="C39" s="10" t="s">
        <v>24</v>
      </c>
      <c r="D39" s="10" t="s">
        <v>25</v>
      </c>
      <c r="E39" s="11">
        <v>340</v>
      </c>
      <c r="F39" s="12" t="s">
        <v>12</v>
      </c>
      <c r="G39" s="12" t="s">
        <v>13</v>
      </c>
      <c r="H39" s="12" t="s">
        <v>26</v>
      </c>
      <c r="I39" s="13">
        <v>40668</v>
      </c>
    </row>
    <row r="40" spans="1:9" ht="15" customHeight="1">
      <c r="A40" s="9">
        <v>40670</v>
      </c>
      <c r="B40" s="10" t="s">
        <v>78</v>
      </c>
      <c r="C40" s="10" t="s">
        <v>79</v>
      </c>
      <c r="D40" s="10" t="s">
        <v>80</v>
      </c>
      <c r="E40" s="11">
        <v>563</v>
      </c>
      <c r="F40" s="12" t="s">
        <v>12</v>
      </c>
      <c r="G40" s="12" t="s">
        <v>13</v>
      </c>
      <c r="H40" s="12" t="s">
        <v>44</v>
      </c>
      <c r="I40" s="13">
        <v>40670</v>
      </c>
    </row>
    <row r="41" spans="1:9" ht="15" customHeight="1">
      <c r="A41" s="9">
        <v>40670</v>
      </c>
      <c r="B41" s="10" t="s">
        <v>81</v>
      </c>
      <c r="C41" s="10" t="s">
        <v>33</v>
      </c>
      <c r="D41" s="10" t="s">
        <v>82</v>
      </c>
      <c r="E41" s="11">
        <v>982</v>
      </c>
      <c r="F41" s="12" t="s">
        <v>12</v>
      </c>
      <c r="G41" s="12" t="s">
        <v>13</v>
      </c>
      <c r="H41" s="12" t="s">
        <v>83</v>
      </c>
      <c r="I41" s="13">
        <v>40700</v>
      </c>
    </row>
    <row r="42" spans="1:9" ht="15" customHeight="1">
      <c r="A42" s="9">
        <v>40678</v>
      </c>
      <c r="B42" s="10" t="s">
        <v>27</v>
      </c>
      <c r="C42" s="10" t="s">
        <v>28</v>
      </c>
      <c r="D42" s="10" t="s">
        <v>29</v>
      </c>
      <c r="E42" s="11">
        <v>80</v>
      </c>
      <c r="F42" s="12" t="s">
        <v>12</v>
      </c>
      <c r="G42" s="12" t="s">
        <v>13</v>
      </c>
      <c r="H42" s="12" t="s">
        <v>30</v>
      </c>
      <c r="I42" s="13">
        <v>40678</v>
      </c>
    </row>
    <row r="43" spans="1:9" ht="15" customHeight="1">
      <c r="A43" s="9">
        <v>40678</v>
      </c>
      <c r="B43" s="10" t="s">
        <v>27</v>
      </c>
      <c r="C43" s="10" t="s">
        <v>28</v>
      </c>
      <c r="D43" s="10" t="s">
        <v>29</v>
      </c>
      <c r="E43" s="11">
        <v>35</v>
      </c>
      <c r="F43" s="12" t="s">
        <v>12</v>
      </c>
      <c r="G43" s="12" t="s">
        <v>31</v>
      </c>
      <c r="H43" s="12" t="s">
        <v>30</v>
      </c>
      <c r="I43" s="13">
        <v>40678</v>
      </c>
    </row>
    <row r="44" spans="1:9" ht="15" customHeight="1">
      <c r="A44" s="9">
        <v>40678</v>
      </c>
      <c r="B44" s="10" t="s">
        <v>32</v>
      </c>
      <c r="C44" s="10" t="s">
        <v>33</v>
      </c>
      <c r="D44" s="10" t="s">
        <v>34</v>
      </c>
      <c r="E44" s="11">
        <v>1000</v>
      </c>
      <c r="F44" s="12" t="s">
        <v>12</v>
      </c>
      <c r="G44" s="12" t="s">
        <v>13</v>
      </c>
      <c r="H44" s="12" t="s">
        <v>35</v>
      </c>
      <c r="I44" s="13">
        <v>40696</v>
      </c>
    </row>
    <row r="45" spans="1:9" ht="15" customHeight="1">
      <c r="A45" s="9">
        <v>40683</v>
      </c>
      <c r="B45" s="10" t="s">
        <v>45</v>
      </c>
      <c r="C45" s="10" t="s">
        <v>46</v>
      </c>
      <c r="D45" s="10" t="s">
        <v>47</v>
      </c>
      <c r="E45" s="11">
        <v>-20000</v>
      </c>
      <c r="F45" s="12" t="s">
        <v>48</v>
      </c>
      <c r="G45" s="12" t="s">
        <v>31</v>
      </c>
      <c r="H45" s="12" t="s">
        <v>49</v>
      </c>
      <c r="I45" s="13">
        <v>40683</v>
      </c>
    </row>
    <row r="46" spans="1:9" ht="15" customHeight="1">
      <c r="A46" s="9">
        <v>40683</v>
      </c>
      <c r="B46" s="10" t="s">
        <v>45</v>
      </c>
      <c r="C46" s="10" t="s">
        <v>46</v>
      </c>
      <c r="D46" s="10" t="s">
        <v>47</v>
      </c>
      <c r="E46" s="11">
        <v>20000</v>
      </c>
      <c r="F46" s="12" t="s">
        <v>48</v>
      </c>
      <c r="G46" s="12" t="s">
        <v>13</v>
      </c>
      <c r="H46" s="12" t="s">
        <v>49</v>
      </c>
      <c r="I46" s="13">
        <v>40683</v>
      </c>
    </row>
    <row r="47" spans="1:9" ht="15" customHeight="1">
      <c r="A47" s="9">
        <v>40689</v>
      </c>
      <c r="B47" s="10" t="s">
        <v>45</v>
      </c>
      <c r="C47" s="10" t="s">
        <v>50</v>
      </c>
      <c r="D47" s="10" t="s">
        <v>51</v>
      </c>
      <c r="E47" s="11">
        <v>20000</v>
      </c>
      <c r="F47" s="12" t="s">
        <v>48</v>
      </c>
      <c r="G47" s="12" t="s">
        <v>31</v>
      </c>
      <c r="H47" s="12" t="s">
        <v>52</v>
      </c>
      <c r="I47" s="13">
        <v>40689</v>
      </c>
    </row>
    <row r="48" spans="1:9" ht="15" customHeight="1">
      <c r="A48" s="9">
        <v>40689</v>
      </c>
      <c r="B48" s="10" t="s">
        <v>53</v>
      </c>
      <c r="C48" s="10" t="s">
        <v>24</v>
      </c>
      <c r="D48" s="10" t="s">
        <v>54</v>
      </c>
      <c r="E48" s="11">
        <v>220</v>
      </c>
      <c r="F48" s="12" t="s">
        <v>48</v>
      </c>
      <c r="G48" s="12" t="s">
        <v>13</v>
      </c>
      <c r="H48" s="12" t="s">
        <v>55</v>
      </c>
      <c r="I48" s="13">
        <v>40689</v>
      </c>
    </row>
    <row r="49" spans="1:9" ht="15" customHeight="1">
      <c r="A49" s="9">
        <v>40689</v>
      </c>
      <c r="B49" s="10" t="s">
        <v>53</v>
      </c>
      <c r="C49" s="10" t="s">
        <v>24</v>
      </c>
      <c r="D49" s="10" t="s">
        <v>56</v>
      </c>
      <c r="E49" s="11">
        <v>100</v>
      </c>
      <c r="F49" s="12" t="s">
        <v>48</v>
      </c>
      <c r="G49" s="12" t="s">
        <v>13</v>
      </c>
      <c r="H49" s="12" t="s">
        <v>57</v>
      </c>
      <c r="I49" s="13">
        <v>40689</v>
      </c>
    </row>
    <row r="50" spans="1:9" ht="15" customHeight="1">
      <c r="A50" s="9">
        <v>40689</v>
      </c>
      <c r="B50" s="10" t="s">
        <v>58</v>
      </c>
      <c r="C50" s="10" t="s">
        <v>24</v>
      </c>
      <c r="D50" s="10" t="s">
        <v>59</v>
      </c>
      <c r="E50" s="11">
        <v>6400</v>
      </c>
      <c r="F50" s="12" t="s">
        <v>12</v>
      </c>
      <c r="G50" s="12" t="s">
        <v>13</v>
      </c>
      <c r="H50" s="12" t="s">
        <v>60</v>
      </c>
      <c r="I50" s="13">
        <v>40689</v>
      </c>
    </row>
    <row r="51" spans="1:9" ht="15" customHeight="1">
      <c r="A51" s="9">
        <v>40692</v>
      </c>
      <c r="B51" s="10" t="s">
        <v>36</v>
      </c>
      <c r="C51" s="10" t="s">
        <v>37</v>
      </c>
      <c r="D51" s="10" t="s">
        <v>38</v>
      </c>
      <c r="E51" s="11">
        <v>65</v>
      </c>
      <c r="F51" s="12" t="s">
        <v>12</v>
      </c>
      <c r="G51" s="12" t="s">
        <v>39</v>
      </c>
      <c r="H51" s="12" t="s">
        <v>40</v>
      </c>
      <c r="I51" s="13">
        <v>40692</v>
      </c>
    </row>
    <row r="52" spans="1:9" ht="15" customHeight="1">
      <c r="A52" s="9">
        <v>40694</v>
      </c>
      <c r="B52" s="10" t="s">
        <v>45</v>
      </c>
      <c r="C52" s="10" t="s">
        <v>28</v>
      </c>
      <c r="D52" s="10" t="s">
        <v>61</v>
      </c>
      <c r="E52" s="11">
        <v>100</v>
      </c>
      <c r="F52" s="12" t="s">
        <v>48</v>
      </c>
      <c r="G52" s="12" t="s">
        <v>13</v>
      </c>
      <c r="H52" s="12" t="s">
        <v>49</v>
      </c>
      <c r="I52" s="13">
        <v>40694</v>
      </c>
    </row>
    <row r="53" spans="1:9" ht="15" customHeight="1">
      <c r="A53" s="9">
        <v>40694</v>
      </c>
      <c r="B53" s="10" t="s">
        <v>45</v>
      </c>
      <c r="C53" s="10" t="s">
        <v>28</v>
      </c>
      <c r="D53" s="10" t="s">
        <v>61</v>
      </c>
      <c r="E53" s="11">
        <v>-100</v>
      </c>
      <c r="F53" s="12" t="s">
        <v>48</v>
      </c>
      <c r="G53" s="12" t="s">
        <v>39</v>
      </c>
      <c r="H53" s="12" t="s">
        <v>49</v>
      </c>
      <c r="I53" s="13">
        <v>40694</v>
      </c>
    </row>
    <row r="54" spans="1:9" ht="15" customHeight="1">
      <c r="A54" s="9">
        <v>40695</v>
      </c>
      <c r="B54" s="10" t="s">
        <v>15</v>
      </c>
      <c r="C54" s="10" t="s">
        <v>84</v>
      </c>
      <c r="D54" s="10" t="s">
        <v>17</v>
      </c>
      <c r="E54" s="11">
        <v>179</v>
      </c>
      <c r="F54" s="12" t="s">
        <v>12</v>
      </c>
      <c r="G54" s="12" t="s">
        <v>13</v>
      </c>
      <c r="H54" s="12" t="s">
        <v>18</v>
      </c>
      <c r="I54" s="13">
        <v>40725</v>
      </c>
    </row>
    <row r="55" spans="1:9" ht="15" customHeight="1">
      <c r="A55" s="9">
        <v>40699</v>
      </c>
      <c r="B55" s="10" t="s">
        <v>23</v>
      </c>
      <c r="C55" s="10" t="s">
        <v>24</v>
      </c>
      <c r="D55" s="10" t="s">
        <v>25</v>
      </c>
      <c r="E55" s="11">
        <v>340</v>
      </c>
      <c r="F55" s="12" t="s">
        <v>12</v>
      </c>
      <c r="G55" s="12" t="s">
        <v>13</v>
      </c>
      <c r="H55" s="12" t="s">
        <v>26</v>
      </c>
      <c r="I55" s="13">
        <v>40699</v>
      </c>
    </row>
    <row r="56" spans="1:9" ht="15" customHeight="1">
      <c r="A56" s="9">
        <v>40709</v>
      </c>
      <c r="B56" s="10" t="s">
        <v>27</v>
      </c>
      <c r="C56" s="10" t="s">
        <v>28</v>
      </c>
      <c r="D56" s="10" t="s">
        <v>29</v>
      </c>
      <c r="E56" s="11">
        <v>80</v>
      </c>
      <c r="F56" s="12" t="s">
        <v>12</v>
      </c>
      <c r="G56" s="12" t="s">
        <v>13</v>
      </c>
      <c r="H56" s="12" t="s">
        <v>30</v>
      </c>
      <c r="I56" s="13">
        <v>40709</v>
      </c>
    </row>
    <row r="57" spans="1:9" ht="15" customHeight="1">
      <c r="A57" s="9">
        <v>40709</v>
      </c>
      <c r="B57" s="10" t="s">
        <v>27</v>
      </c>
      <c r="C57" s="10" t="s">
        <v>28</v>
      </c>
      <c r="D57" s="10" t="s">
        <v>29</v>
      </c>
      <c r="E57" s="11">
        <v>35</v>
      </c>
      <c r="F57" s="12" t="s">
        <v>12</v>
      </c>
      <c r="G57" s="12" t="s">
        <v>31</v>
      </c>
      <c r="H57" s="12" t="s">
        <v>30</v>
      </c>
      <c r="I57" s="13">
        <v>40709</v>
      </c>
    </row>
    <row r="58" spans="1:9" ht="15" customHeight="1">
      <c r="A58" s="9">
        <v>40709</v>
      </c>
      <c r="B58" s="10" t="s">
        <v>32</v>
      </c>
      <c r="C58" s="10" t="s">
        <v>33</v>
      </c>
      <c r="D58" s="10" t="s">
        <v>34</v>
      </c>
      <c r="E58" s="11">
        <v>1000</v>
      </c>
      <c r="F58" s="12" t="s">
        <v>12</v>
      </c>
      <c r="G58" s="12" t="s">
        <v>13</v>
      </c>
      <c r="H58" s="12" t="s">
        <v>35</v>
      </c>
      <c r="I58" s="13">
        <v>40727</v>
      </c>
    </row>
    <row r="59" spans="1:9" ht="15" customHeight="1">
      <c r="A59" s="9">
        <v>40714</v>
      </c>
      <c r="B59" s="10" t="s">
        <v>45</v>
      </c>
      <c r="C59" s="10" t="s">
        <v>46</v>
      </c>
      <c r="D59" s="10" t="s">
        <v>47</v>
      </c>
      <c r="E59" s="11">
        <v>-20000</v>
      </c>
      <c r="F59" s="12" t="s">
        <v>48</v>
      </c>
      <c r="G59" s="12" t="s">
        <v>31</v>
      </c>
      <c r="H59" s="12" t="s">
        <v>49</v>
      </c>
      <c r="I59" s="13">
        <v>40714</v>
      </c>
    </row>
    <row r="60" spans="1:9" ht="15" customHeight="1">
      <c r="A60" s="9">
        <v>40714</v>
      </c>
      <c r="B60" s="10" t="s">
        <v>45</v>
      </c>
      <c r="C60" s="10" t="s">
        <v>46</v>
      </c>
      <c r="D60" s="10" t="s">
        <v>47</v>
      </c>
      <c r="E60" s="11">
        <v>20000</v>
      </c>
      <c r="F60" s="12" t="s">
        <v>48</v>
      </c>
      <c r="G60" s="12" t="s">
        <v>13</v>
      </c>
      <c r="H60" s="12" t="s">
        <v>49</v>
      </c>
      <c r="I60" s="13">
        <v>40714</v>
      </c>
    </row>
    <row r="61" spans="1:9" ht="15" customHeight="1">
      <c r="A61" s="9">
        <v>40716</v>
      </c>
      <c r="B61" s="10" t="s">
        <v>36</v>
      </c>
      <c r="C61" s="10" t="s">
        <v>37</v>
      </c>
      <c r="D61" s="10" t="s">
        <v>38</v>
      </c>
      <c r="E61" s="11">
        <v>110</v>
      </c>
      <c r="F61" s="12" t="s">
        <v>12</v>
      </c>
      <c r="G61" s="12" t="s">
        <v>39</v>
      </c>
      <c r="H61" s="12" t="s">
        <v>40</v>
      </c>
      <c r="I61" s="13">
        <v>40716</v>
      </c>
    </row>
    <row r="62" spans="1:9" ht="15" customHeight="1">
      <c r="A62" s="9">
        <v>40719</v>
      </c>
      <c r="B62" s="10" t="s">
        <v>63</v>
      </c>
      <c r="C62" s="10" t="s">
        <v>64</v>
      </c>
      <c r="D62" s="10" t="s">
        <v>65</v>
      </c>
      <c r="E62" s="11">
        <v>8700</v>
      </c>
      <c r="F62" s="12" t="s">
        <v>48</v>
      </c>
      <c r="G62" s="12" t="s">
        <v>13</v>
      </c>
      <c r="H62" s="12" t="s">
        <v>66</v>
      </c>
      <c r="I62" s="13">
        <v>40719</v>
      </c>
    </row>
    <row r="63" spans="1:9" ht="15" customHeight="1">
      <c r="A63" s="9">
        <v>40720</v>
      </c>
      <c r="B63" s="10" t="s">
        <v>45</v>
      </c>
      <c r="C63" s="10" t="s">
        <v>50</v>
      </c>
      <c r="D63" s="10" t="s">
        <v>51</v>
      </c>
      <c r="E63" s="11">
        <v>20000</v>
      </c>
      <c r="F63" s="12" t="s">
        <v>48</v>
      </c>
      <c r="G63" s="12" t="s">
        <v>31</v>
      </c>
      <c r="H63" s="12" t="s">
        <v>52</v>
      </c>
      <c r="I63" s="13">
        <v>40720</v>
      </c>
    </row>
    <row r="64" spans="1:9" ht="15" customHeight="1">
      <c r="A64" s="9">
        <v>40720</v>
      </c>
      <c r="B64" s="10" t="s">
        <v>53</v>
      </c>
      <c r="C64" s="10" t="s">
        <v>24</v>
      </c>
      <c r="D64" s="10" t="s">
        <v>54</v>
      </c>
      <c r="E64" s="11">
        <v>220</v>
      </c>
      <c r="F64" s="12" t="s">
        <v>48</v>
      </c>
      <c r="G64" s="12" t="s">
        <v>13</v>
      </c>
      <c r="H64" s="12" t="s">
        <v>55</v>
      </c>
      <c r="I64" s="13">
        <v>40720</v>
      </c>
    </row>
    <row r="65" spans="1:9" ht="15" customHeight="1">
      <c r="A65" s="9">
        <v>40720</v>
      </c>
      <c r="B65" s="10" t="s">
        <v>53</v>
      </c>
      <c r="C65" s="10" t="s">
        <v>24</v>
      </c>
      <c r="D65" s="10" t="s">
        <v>56</v>
      </c>
      <c r="E65" s="11">
        <v>100</v>
      </c>
      <c r="F65" s="12" t="s">
        <v>48</v>
      </c>
      <c r="G65" s="12" t="s">
        <v>13</v>
      </c>
      <c r="H65" s="12" t="s">
        <v>57</v>
      </c>
      <c r="I65" s="13">
        <v>40720</v>
      </c>
    </row>
    <row r="66" spans="1:9" ht="15" customHeight="1">
      <c r="A66" s="9">
        <v>40720</v>
      </c>
      <c r="B66" s="10" t="s">
        <v>58</v>
      </c>
      <c r="C66" s="10" t="s">
        <v>24</v>
      </c>
      <c r="D66" s="10" t="s">
        <v>59</v>
      </c>
      <c r="E66" s="11">
        <v>6400</v>
      </c>
      <c r="F66" s="12" t="s">
        <v>12</v>
      </c>
      <c r="G66" s="12" t="s">
        <v>13</v>
      </c>
      <c r="H66" s="12" t="s">
        <v>60</v>
      </c>
      <c r="I66" s="13">
        <v>40720</v>
      </c>
    </row>
    <row r="67" spans="1:9" ht="15" customHeight="1">
      <c r="A67" s="9">
        <v>40720</v>
      </c>
      <c r="B67" s="10" t="s">
        <v>85</v>
      </c>
      <c r="C67" s="10" t="s">
        <v>86</v>
      </c>
      <c r="D67" s="10" t="s">
        <v>87</v>
      </c>
      <c r="E67" s="11">
        <v>1782</v>
      </c>
      <c r="F67" s="12" t="s">
        <v>12</v>
      </c>
      <c r="G67" s="12" t="s">
        <v>13</v>
      </c>
      <c r="H67" s="12" t="s">
        <v>44</v>
      </c>
      <c r="I67" s="13">
        <v>40720</v>
      </c>
    </row>
    <row r="68" spans="1:9" ht="15" customHeight="1">
      <c r="A68" s="9">
        <v>40724</v>
      </c>
      <c r="B68" s="10" t="s">
        <v>45</v>
      </c>
      <c r="C68" s="10" t="s">
        <v>28</v>
      </c>
      <c r="D68" s="10" t="s">
        <v>61</v>
      </c>
      <c r="E68" s="11">
        <v>100</v>
      </c>
      <c r="F68" s="12" t="s">
        <v>48</v>
      </c>
      <c r="G68" s="12" t="s">
        <v>13</v>
      </c>
      <c r="H68" s="12" t="s">
        <v>49</v>
      </c>
      <c r="I68" s="13">
        <v>40724</v>
      </c>
    </row>
    <row r="69" spans="1:9" ht="15" customHeight="1">
      <c r="A69" s="9">
        <v>40724</v>
      </c>
      <c r="B69" s="10" t="s">
        <v>45</v>
      </c>
      <c r="C69" s="10" t="s">
        <v>28</v>
      </c>
      <c r="D69" s="10" t="s">
        <v>61</v>
      </c>
      <c r="E69" s="11">
        <v>-100</v>
      </c>
      <c r="F69" s="12" t="s">
        <v>48</v>
      </c>
      <c r="G69" s="12" t="s">
        <v>39</v>
      </c>
      <c r="H69" s="12" t="s">
        <v>49</v>
      </c>
      <c r="I69" s="13">
        <v>40724</v>
      </c>
    </row>
    <row r="70" spans="1:9" ht="15" customHeight="1">
      <c r="A70" s="9">
        <v>40725</v>
      </c>
      <c r="B70" s="10" t="s">
        <v>15</v>
      </c>
      <c r="C70" s="10" t="s">
        <v>88</v>
      </c>
      <c r="D70" s="10" t="s">
        <v>17</v>
      </c>
      <c r="E70" s="11">
        <v>179</v>
      </c>
      <c r="F70" s="12" t="s">
        <v>12</v>
      </c>
      <c r="G70" s="12" t="s">
        <v>13</v>
      </c>
      <c r="H70" s="12" t="s">
        <v>18</v>
      </c>
      <c r="I70" s="13">
        <v>40755</v>
      </c>
    </row>
    <row r="71" spans="1:9" ht="15" customHeight="1">
      <c r="A71" s="9">
        <v>40726</v>
      </c>
      <c r="B71" s="10" t="s">
        <v>81</v>
      </c>
      <c r="C71" s="10" t="s">
        <v>33</v>
      </c>
      <c r="D71" s="10" t="s">
        <v>82</v>
      </c>
      <c r="E71" s="11">
        <v>761</v>
      </c>
      <c r="F71" s="12" t="s">
        <v>12</v>
      </c>
      <c r="G71" s="12" t="s">
        <v>13</v>
      </c>
      <c r="H71" s="12" t="s">
        <v>83</v>
      </c>
      <c r="I71" s="13">
        <v>40756</v>
      </c>
    </row>
    <row r="72" spans="1:9" ht="15" customHeight="1">
      <c r="A72" s="9">
        <v>40729</v>
      </c>
      <c r="B72" s="10" t="s">
        <v>23</v>
      </c>
      <c r="C72" s="10" t="s">
        <v>24</v>
      </c>
      <c r="D72" s="10" t="s">
        <v>25</v>
      </c>
      <c r="E72" s="11">
        <v>340</v>
      </c>
      <c r="F72" s="12" t="s">
        <v>12</v>
      </c>
      <c r="G72" s="12" t="s">
        <v>13</v>
      </c>
      <c r="H72" s="12" t="s">
        <v>26</v>
      </c>
      <c r="I72" s="13">
        <v>40729</v>
      </c>
    </row>
    <row r="73" spans="1:9" ht="15" customHeight="1">
      <c r="A73" s="9">
        <v>40739</v>
      </c>
      <c r="B73" s="10" t="s">
        <v>27</v>
      </c>
      <c r="C73" s="10" t="s">
        <v>28</v>
      </c>
      <c r="D73" s="10" t="s">
        <v>29</v>
      </c>
      <c r="E73" s="11">
        <v>80</v>
      </c>
      <c r="F73" s="12" t="s">
        <v>12</v>
      </c>
      <c r="G73" s="12" t="s">
        <v>13</v>
      </c>
      <c r="H73" s="12" t="s">
        <v>30</v>
      </c>
      <c r="I73" s="13">
        <v>40739</v>
      </c>
    </row>
    <row r="74" spans="1:9" ht="15" customHeight="1">
      <c r="A74" s="9">
        <v>40739</v>
      </c>
      <c r="B74" s="10" t="s">
        <v>27</v>
      </c>
      <c r="C74" s="10" t="s">
        <v>28</v>
      </c>
      <c r="D74" s="10" t="s">
        <v>29</v>
      </c>
      <c r="E74" s="11">
        <v>35</v>
      </c>
      <c r="F74" s="12" t="s">
        <v>12</v>
      </c>
      <c r="G74" s="12" t="s">
        <v>31</v>
      </c>
      <c r="H74" s="12" t="s">
        <v>30</v>
      </c>
      <c r="I74" s="13">
        <v>40739</v>
      </c>
    </row>
    <row r="75" spans="1:9" ht="15" customHeight="1">
      <c r="A75" s="9">
        <v>40739</v>
      </c>
      <c r="B75" s="10" t="s">
        <v>32</v>
      </c>
      <c r="C75" s="10" t="s">
        <v>33</v>
      </c>
      <c r="D75" s="10" t="s">
        <v>34</v>
      </c>
      <c r="E75" s="11">
        <v>1000</v>
      </c>
      <c r="F75" s="12" t="s">
        <v>12</v>
      </c>
      <c r="G75" s="12" t="s">
        <v>13</v>
      </c>
      <c r="H75" s="12" t="s">
        <v>35</v>
      </c>
      <c r="I75" s="13">
        <v>40757</v>
      </c>
    </row>
    <row r="76" spans="1:9" ht="15" customHeight="1">
      <c r="A76" s="9">
        <v>40740</v>
      </c>
      <c r="B76" s="10" t="s">
        <v>36</v>
      </c>
      <c r="C76" s="10" t="s">
        <v>37</v>
      </c>
      <c r="D76" s="10" t="s">
        <v>38</v>
      </c>
      <c r="E76" s="11">
        <v>29</v>
      </c>
      <c r="F76" s="12" t="s">
        <v>12</v>
      </c>
      <c r="G76" s="12" t="s">
        <v>39</v>
      </c>
      <c r="H76" s="12" t="s">
        <v>40</v>
      </c>
      <c r="I76" s="13">
        <v>40740</v>
      </c>
    </row>
    <row r="77" spans="1:9" ht="15" customHeight="1">
      <c r="A77" s="9">
        <v>40741</v>
      </c>
      <c r="B77" s="10" t="s">
        <v>70</v>
      </c>
      <c r="C77" s="10" t="s">
        <v>89</v>
      </c>
      <c r="D77" s="10" t="s">
        <v>72</v>
      </c>
      <c r="E77" s="11">
        <v>937</v>
      </c>
      <c r="F77" s="12" t="s">
        <v>12</v>
      </c>
      <c r="G77" s="12" t="s">
        <v>13</v>
      </c>
      <c r="H77" s="12" t="s">
        <v>73</v>
      </c>
      <c r="I77" s="13">
        <v>40771</v>
      </c>
    </row>
    <row r="78" spans="1:9" ht="15" customHeight="1">
      <c r="A78" s="9">
        <v>40744</v>
      </c>
      <c r="B78" s="10" t="s">
        <v>45</v>
      </c>
      <c r="C78" s="10" t="s">
        <v>46</v>
      </c>
      <c r="D78" s="10" t="s">
        <v>47</v>
      </c>
      <c r="E78" s="11">
        <v>-20000</v>
      </c>
      <c r="F78" s="12" t="s">
        <v>48</v>
      </c>
      <c r="G78" s="12" t="s">
        <v>31</v>
      </c>
      <c r="H78" s="12" t="s">
        <v>49</v>
      </c>
      <c r="I78" s="13">
        <v>40744</v>
      </c>
    </row>
    <row r="79" spans="1:9" ht="15" customHeight="1">
      <c r="A79" s="9">
        <v>40744</v>
      </c>
      <c r="B79" s="10" t="s">
        <v>45</v>
      </c>
      <c r="C79" s="10" t="s">
        <v>46</v>
      </c>
      <c r="D79" s="10" t="s">
        <v>47</v>
      </c>
      <c r="E79" s="11">
        <v>20000</v>
      </c>
      <c r="F79" s="12" t="s">
        <v>48</v>
      </c>
      <c r="G79" s="12" t="s">
        <v>13</v>
      </c>
      <c r="H79" s="12" t="s">
        <v>49</v>
      </c>
      <c r="I79" s="13">
        <v>40744</v>
      </c>
    </row>
    <row r="80" spans="1:9" ht="15" customHeight="1">
      <c r="A80" s="9">
        <v>40749</v>
      </c>
      <c r="B80" s="10" t="s">
        <v>90</v>
      </c>
      <c r="C80" s="10" t="s">
        <v>91</v>
      </c>
      <c r="D80" s="10" t="s">
        <v>92</v>
      </c>
      <c r="E80" s="11">
        <v>2000</v>
      </c>
      <c r="F80" s="12" t="s">
        <v>12</v>
      </c>
      <c r="G80" s="12" t="s">
        <v>13</v>
      </c>
      <c r="H80" s="12" t="s">
        <v>22</v>
      </c>
      <c r="I80" s="13">
        <v>40779</v>
      </c>
    </row>
    <row r="81" spans="1:9" ht="15" customHeight="1">
      <c r="A81" s="9">
        <v>40750</v>
      </c>
      <c r="B81" s="10" t="s">
        <v>45</v>
      </c>
      <c r="C81" s="10" t="s">
        <v>50</v>
      </c>
      <c r="D81" s="10" t="s">
        <v>51</v>
      </c>
      <c r="E81" s="11">
        <v>20000</v>
      </c>
      <c r="F81" s="12" t="s">
        <v>48</v>
      </c>
      <c r="G81" s="12" t="s">
        <v>31</v>
      </c>
      <c r="H81" s="12" t="s">
        <v>52</v>
      </c>
      <c r="I81" s="13">
        <v>40750</v>
      </c>
    </row>
    <row r="82" spans="1:9" ht="15" customHeight="1">
      <c r="A82" s="9">
        <v>40750</v>
      </c>
      <c r="B82" s="10" t="s">
        <v>53</v>
      </c>
      <c r="C82" s="10" t="s">
        <v>24</v>
      </c>
      <c r="D82" s="10" t="s">
        <v>54</v>
      </c>
      <c r="E82" s="11">
        <v>220</v>
      </c>
      <c r="F82" s="12" t="s">
        <v>48</v>
      </c>
      <c r="G82" s="12" t="s">
        <v>13</v>
      </c>
      <c r="H82" s="12" t="s">
        <v>55</v>
      </c>
      <c r="I82" s="13">
        <v>40750</v>
      </c>
    </row>
    <row r="83" spans="1:9" ht="15" customHeight="1">
      <c r="A83" s="9">
        <v>40750</v>
      </c>
      <c r="B83" s="10" t="s">
        <v>53</v>
      </c>
      <c r="C83" s="10" t="s">
        <v>24</v>
      </c>
      <c r="D83" s="10" t="s">
        <v>56</v>
      </c>
      <c r="E83" s="11">
        <v>100</v>
      </c>
      <c r="F83" s="12" t="s">
        <v>48</v>
      </c>
      <c r="G83" s="12" t="s">
        <v>13</v>
      </c>
      <c r="H83" s="12" t="s">
        <v>57</v>
      </c>
      <c r="I83" s="13">
        <v>40750</v>
      </c>
    </row>
    <row r="84" spans="1:9" ht="15" customHeight="1">
      <c r="A84" s="9">
        <v>40750</v>
      </c>
      <c r="B84" s="10" t="s">
        <v>58</v>
      </c>
      <c r="C84" s="10" t="s">
        <v>24</v>
      </c>
      <c r="D84" s="10" t="s">
        <v>59</v>
      </c>
      <c r="E84" s="11">
        <v>6400</v>
      </c>
      <c r="F84" s="12" t="s">
        <v>12</v>
      </c>
      <c r="G84" s="12" t="s">
        <v>13</v>
      </c>
      <c r="H84" s="12" t="s">
        <v>60</v>
      </c>
      <c r="I84" s="13">
        <v>40750</v>
      </c>
    </row>
    <row r="85" spans="1:9" ht="15" customHeight="1">
      <c r="A85" s="9">
        <v>40755</v>
      </c>
      <c r="B85" s="10" t="s">
        <v>45</v>
      </c>
      <c r="C85" s="10" t="s">
        <v>28</v>
      </c>
      <c r="D85" s="10" t="s">
        <v>61</v>
      </c>
      <c r="E85" s="11">
        <v>50</v>
      </c>
      <c r="F85" s="12" t="s">
        <v>48</v>
      </c>
      <c r="G85" s="12" t="s">
        <v>13</v>
      </c>
      <c r="H85" s="12" t="s">
        <v>49</v>
      </c>
      <c r="I85" s="13">
        <v>40755</v>
      </c>
    </row>
    <row r="86" spans="1:9" ht="15" customHeight="1">
      <c r="A86" s="9">
        <v>40755</v>
      </c>
      <c r="B86" s="10" t="s">
        <v>45</v>
      </c>
      <c r="C86" s="10" t="s">
        <v>28</v>
      </c>
      <c r="D86" s="10" t="s">
        <v>61</v>
      </c>
      <c r="E86" s="11">
        <v>-50</v>
      </c>
      <c r="F86" s="12" t="s">
        <v>48</v>
      </c>
      <c r="G86" s="12" t="s">
        <v>39</v>
      </c>
      <c r="H86" s="12" t="s">
        <v>49</v>
      </c>
      <c r="I86" s="13">
        <v>40755</v>
      </c>
    </row>
    <row r="87" spans="1:9" ht="15" customHeight="1">
      <c r="A87" s="9">
        <v>40756</v>
      </c>
      <c r="B87" s="10" t="s">
        <v>15</v>
      </c>
      <c r="C87" s="10" t="s">
        <v>93</v>
      </c>
      <c r="D87" s="10" t="s">
        <v>17</v>
      </c>
      <c r="E87" s="11">
        <v>179</v>
      </c>
      <c r="F87" s="12" t="s">
        <v>12</v>
      </c>
      <c r="G87" s="12" t="s">
        <v>13</v>
      </c>
      <c r="H87" s="12" t="s">
        <v>18</v>
      </c>
      <c r="I87" s="13">
        <v>40786</v>
      </c>
    </row>
    <row r="88" spans="1:9" ht="15" customHeight="1">
      <c r="A88" s="9">
        <v>40760</v>
      </c>
      <c r="B88" s="10" t="s">
        <v>23</v>
      </c>
      <c r="C88" s="10" t="s">
        <v>24</v>
      </c>
      <c r="D88" s="10" t="s">
        <v>25</v>
      </c>
      <c r="E88" s="11">
        <v>340</v>
      </c>
      <c r="F88" s="12" t="s">
        <v>12</v>
      </c>
      <c r="G88" s="12" t="s">
        <v>13</v>
      </c>
      <c r="H88" s="12" t="s">
        <v>26</v>
      </c>
      <c r="I88" s="13">
        <v>40760</v>
      </c>
    </row>
    <row r="89" spans="1:9" ht="15" customHeight="1">
      <c r="A89" s="9">
        <v>40764</v>
      </c>
      <c r="B89" s="10" t="s">
        <v>36</v>
      </c>
      <c r="C89" s="10" t="s">
        <v>37</v>
      </c>
      <c r="D89" s="10" t="s">
        <v>38</v>
      </c>
      <c r="E89" s="11">
        <v>78</v>
      </c>
      <c r="F89" s="12" t="s">
        <v>12</v>
      </c>
      <c r="G89" s="12" t="s">
        <v>39</v>
      </c>
      <c r="H89" s="12" t="s">
        <v>40</v>
      </c>
      <c r="I89" s="13">
        <v>40764</v>
      </c>
    </row>
    <row r="90" spans="1:9" ht="15" customHeight="1">
      <c r="A90" s="9">
        <v>40768</v>
      </c>
      <c r="B90" s="10" t="s">
        <v>94</v>
      </c>
      <c r="C90" s="10" t="s">
        <v>95</v>
      </c>
      <c r="D90" s="10" t="s">
        <v>96</v>
      </c>
      <c r="E90" s="11">
        <v>747</v>
      </c>
      <c r="F90" s="12" t="s">
        <v>12</v>
      </c>
      <c r="G90" s="12" t="s">
        <v>13</v>
      </c>
      <c r="H90" s="12" t="s">
        <v>97</v>
      </c>
      <c r="I90" s="13">
        <v>40798</v>
      </c>
    </row>
    <row r="91" spans="1:9" ht="15" customHeight="1">
      <c r="A91" s="9">
        <v>40770</v>
      </c>
      <c r="B91" s="10" t="s">
        <v>27</v>
      </c>
      <c r="C91" s="10" t="s">
        <v>28</v>
      </c>
      <c r="D91" s="10" t="s">
        <v>29</v>
      </c>
      <c r="E91" s="11">
        <v>80</v>
      </c>
      <c r="F91" s="12" t="s">
        <v>12</v>
      </c>
      <c r="G91" s="12" t="s">
        <v>13</v>
      </c>
      <c r="H91" s="12" t="s">
        <v>30</v>
      </c>
      <c r="I91" s="13">
        <v>40770</v>
      </c>
    </row>
    <row r="92" spans="1:9" ht="15" customHeight="1">
      <c r="A92" s="9">
        <v>40770</v>
      </c>
      <c r="B92" s="10" t="s">
        <v>27</v>
      </c>
      <c r="C92" s="10" t="s">
        <v>28</v>
      </c>
      <c r="D92" s="10" t="s">
        <v>29</v>
      </c>
      <c r="E92" s="11">
        <v>35</v>
      </c>
      <c r="F92" s="12" t="s">
        <v>12</v>
      </c>
      <c r="G92" s="12" t="s">
        <v>31</v>
      </c>
      <c r="H92" s="12" t="s">
        <v>30</v>
      </c>
      <c r="I92" s="13">
        <v>40770</v>
      </c>
    </row>
    <row r="93" spans="1:9" ht="15" customHeight="1">
      <c r="A93" s="9">
        <v>40770</v>
      </c>
      <c r="B93" s="10" t="s">
        <v>32</v>
      </c>
      <c r="C93" s="10" t="s">
        <v>33</v>
      </c>
      <c r="D93" s="10" t="s">
        <v>34</v>
      </c>
      <c r="E93" s="11">
        <v>1000</v>
      </c>
      <c r="F93" s="12" t="s">
        <v>12</v>
      </c>
      <c r="G93" s="12" t="s">
        <v>13</v>
      </c>
      <c r="H93" s="12" t="s">
        <v>35</v>
      </c>
      <c r="I93" s="13">
        <v>40788</v>
      </c>
    </row>
    <row r="94" spans="1:9" ht="15" customHeight="1">
      <c r="A94" s="9">
        <v>40770</v>
      </c>
      <c r="B94" s="10" t="s">
        <v>85</v>
      </c>
      <c r="C94" s="10" t="s">
        <v>98</v>
      </c>
      <c r="D94" s="10" t="s">
        <v>87</v>
      </c>
      <c r="E94" s="11">
        <v>1278</v>
      </c>
      <c r="F94" s="12" t="s">
        <v>12</v>
      </c>
      <c r="G94" s="12" t="s">
        <v>13</v>
      </c>
      <c r="H94" s="12" t="s">
        <v>44</v>
      </c>
      <c r="I94" s="13">
        <v>40770</v>
      </c>
    </row>
    <row r="95" spans="1:9" ht="15" customHeight="1">
      <c r="A95" s="9">
        <v>40775</v>
      </c>
      <c r="B95" s="10" t="s">
        <v>45</v>
      </c>
      <c r="C95" s="10" t="s">
        <v>46</v>
      </c>
      <c r="D95" s="10" t="s">
        <v>47</v>
      </c>
      <c r="E95" s="11">
        <v>-20000</v>
      </c>
      <c r="F95" s="12" t="s">
        <v>48</v>
      </c>
      <c r="G95" s="12" t="s">
        <v>31</v>
      </c>
      <c r="H95" s="12" t="s">
        <v>49</v>
      </c>
      <c r="I95" s="13">
        <v>40775</v>
      </c>
    </row>
    <row r="96" spans="1:9" ht="15" customHeight="1">
      <c r="A96" s="9">
        <v>40775</v>
      </c>
      <c r="B96" s="10" t="s">
        <v>45</v>
      </c>
      <c r="C96" s="10" t="s">
        <v>46</v>
      </c>
      <c r="D96" s="10" t="s">
        <v>47</v>
      </c>
      <c r="E96" s="11">
        <v>20000</v>
      </c>
      <c r="F96" s="12" t="s">
        <v>48</v>
      </c>
      <c r="G96" s="12" t="s">
        <v>13</v>
      </c>
      <c r="H96" s="12" t="s">
        <v>49</v>
      </c>
      <c r="I96" s="13">
        <v>40775</v>
      </c>
    </row>
    <row r="97" spans="1:9" ht="15" customHeight="1">
      <c r="A97" s="9">
        <v>40776</v>
      </c>
      <c r="B97" s="10" t="s">
        <v>99</v>
      </c>
      <c r="C97" s="10" t="s">
        <v>100</v>
      </c>
      <c r="D97" s="10" t="s">
        <v>101</v>
      </c>
      <c r="E97" s="11">
        <v>3750</v>
      </c>
      <c r="F97" s="12" t="s">
        <v>48</v>
      </c>
      <c r="G97" s="12" t="s">
        <v>13</v>
      </c>
      <c r="H97" s="12" t="s">
        <v>102</v>
      </c>
      <c r="I97" s="13">
        <v>40776</v>
      </c>
    </row>
    <row r="98" spans="1:9" ht="15" customHeight="1">
      <c r="A98" s="9">
        <v>40780</v>
      </c>
      <c r="B98" s="10" t="s">
        <v>63</v>
      </c>
      <c r="C98" s="10" t="s">
        <v>64</v>
      </c>
      <c r="D98" s="10" t="s">
        <v>65</v>
      </c>
      <c r="E98" s="11">
        <v>6600</v>
      </c>
      <c r="F98" s="12" t="s">
        <v>48</v>
      </c>
      <c r="G98" s="12" t="s">
        <v>13</v>
      </c>
      <c r="H98" s="12" t="s">
        <v>66</v>
      </c>
      <c r="I98" s="13">
        <v>40780</v>
      </c>
    </row>
    <row r="99" spans="1:9" ht="15" customHeight="1">
      <c r="A99" s="9">
        <v>40781</v>
      </c>
      <c r="B99" s="10" t="s">
        <v>45</v>
      </c>
      <c r="C99" s="10" t="s">
        <v>50</v>
      </c>
      <c r="D99" s="10" t="s">
        <v>51</v>
      </c>
      <c r="E99" s="11">
        <v>20000</v>
      </c>
      <c r="F99" s="12" t="s">
        <v>48</v>
      </c>
      <c r="G99" s="12" t="s">
        <v>31</v>
      </c>
      <c r="H99" s="12" t="s">
        <v>52</v>
      </c>
      <c r="I99" s="13">
        <v>40781</v>
      </c>
    </row>
    <row r="100" spans="1:9" ht="15" customHeight="1">
      <c r="A100" s="9">
        <v>40781</v>
      </c>
      <c r="B100" s="10" t="s">
        <v>53</v>
      </c>
      <c r="C100" s="10" t="s">
        <v>24</v>
      </c>
      <c r="D100" s="10" t="s">
        <v>54</v>
      </c>
      <c r="E100" s="11">
        <v>220</v>
      </c>
      <c r="F100" s="12" t="s">
        <v>48</v>
      </c>
      <c r="G100" s="12" t="s">
        <v>13</v>
      </c>
      <c r="H100" s="12" t="s">
        <v>55</v>
      </c>
      <c r="I100" s="13">
        <v>40781</v>
      </c>
    </row>
    <row r="101" spans="1:9" ht="15" customHeight="1">
      <c r="A101" s="9">
        <v>40781</v>
      </c>
      <c r="B101" s="10" t="s">
        <v>53</v>
      </c>
      <c r="C101" s="10" t="s">
        <v>24</v>
      </c>
      <c r="D101" s="10" t="s">
        <v>56</v>
      </c>
      <c r="E101" s="11">
        <v>100</v>
      </c>
      <c r="F101" s="12" t="s">
        <v>48</v>
      </c>
      <c r="G101" s="12" t="s">
        <v>13</v>
      </c>
      <c r="H101" s="12" t="s">
        <v>57</v>
      </c>
      <c r="I101" s="13">
        <v>40781</v>
      </c>
    </row>
    <row r="102" spans="1:9" ht="15" customHeight="1">
      <c r="A102" s="9">
        <v>40781</v>
      </c>
      <c r="B102" s="10" t="s">
        <v>58</v>
      </c>
      <c r="C102" s="10" t="s">
        <v>24</v>
      </c>
      <c r="D102" s="10" t="s">
        <v>59</v>
      </c>
      <c r="E102" s="11">
        <v>6400</v>
      </c>
      <c r="F102" s="12" t="s">
        <v>12</v>
      </c>
      <c r="G102" s="12" t="s">
        <v>13</v>
      </c>
      <c r="H102" s="12" t="s">
        <v>60</v>
      </c>
      <c r="I102" s="13">
        <v>40781</v>
      </c>
    </row>
    <row r="103" spans="1:9" ht="15" customHeight="1">
      <c r="A103" s="9">
        <v>40782</v>
      </c>
      <c r="B103" s="10" t="s">
        <v>81</v>
      </c>
      <c r="C103" s="10" t="s">
        <v>33</v>
      </c>
      <c r="D103" s="10" t="s">
        <v>82</v>
      </c>
      <c r="E103" s="11">
        <v>234</v>
      </c>
      <c r="F103" s="12" t="s">
        <v>12</v>
      </c>
      <c r="G103" s="12" t="s">
        <v>13</v>
      </c>
      <c r="H103" s="12" t="s">
        <v>83</v>
      </c>
      <c r="I103" s="13">
        <v>40812</v>
      </c>
    </row>
    <row r="104" spans="1:9" ht="15" customHeight="1">
      <c r="A104" s="9">
        <v>40786</v>
      </c>
      <c r="B104" s="10" t="s">
        <v>45</v>
      </c>
      <c r="C104" s="10" t="s">
        <v>28</v>
      </c>
      <c r="D104" s="10" t="s">
        <v>61</v>
      </c>
      <c r="E104" s="11">
        <v>50</v>
      </c>
      <c r="F104" s="12" t="s">
        <v>48</v>
      </c>
      <c r="G104" s="12" t="s">
        <v>13</v>
      </c>
      <c r="H104" s="12" t="s">
        <v>49</v>
      </c>
      <c r="I104" s="13">
        <v>40786</v>
      </c>
    </row>
    <row r="105" spans="1:9" ht="15" customHeight="1">
      <c r="A105" s="9">
        <v>40786</v>
      </c>
      <c r="B105" s="10" t="s">
        <v>45</v>
      </c>
      <c r="C105" s="10" t="s">
        <v>28</v>
      </c>
      <c r="D105" s="10" t="s">
        <v>61</v>
      </c>
      <c r="E105" s="11">
        <v>-50</v>
      </c>
      <c r="F105" s="12" t="s">
        <v>48</v>
      </c>
      <c r="G105" s="12" t="s">
        <v>39</v>
      </c>
      <c r="H105" s="12" t="s">
        <v>49</v>
      </c>
      <c r="I105" s="13">
        <v>40786</v>
      </c>
    </row>
    <row r="106" spans="1:9" ht="15" customHeight="1">
      <c r="A106" s="9">
        <v>40786</v>
      </c>
      <c r="B106" s="10" t="s">
        <v>63</v>
      </c>
      <c r="C106" s="10" t="s">
        <v>64</v>
      </c>
      <c r="D106" s="10" t="s">
        <v>103</v>
      </c>
      <c r="E106" s="11">
        <v>2600</v>
      </c>
      <c r="F106" s="12" t="s">
        <v>48</v>
      </c>
      <c r="G106" s="12" t="s">
        <v>13</v>
      </c>
      <c r="H106" s="12" t="s">
        <v>104</v>
      </c>
      <c r="I106" s="13">
        <v>40786</v>
      </c>
    </row>
    <row r="107" spans="1:9" ht="15" customHeight="1">
      <c r="A107" s="9">
        <v>40787</v>
      </c>
      <c r="B107" s="10" t="s">
        <v>15</v>
      </c>
      <c r="C107" s="10" t="s">
        <v>105</v>
      </c>
      <c r="D107" s="10" t="s">
        <v>17</v>
      </c>
      <c r="E107" s="11">
        <v>179</v>
      </c>
      <c r="F107" s="12" t="s">
        <v>12</v>
      </c>
      <c r="G107" s="12" t="s">
        <v>13</v>
      </c>
      <c r="H107" s="12" t="s">
        <v>18</v>
      </c>
      <c r="I107" s="13">
        <v>40817</v>
      </c>
    </row>
    <row r="108" spans="1:9" ht="15" customHeight="1">
      <c r="A108" s="9">
        <v>40791</v>
      </c>
      <c r="B108" s="10" t="s">
        <v>23</v>
      </c>
      <c r="C108" s="10" t="s">
        <v>24</v>
      </c>
      <c r="D108" s="10" t="s">
        <v>25</v>
      </c>
      <c r="E108" s="11">
        <v>340</v>
      </c>
      <c r="F108" s="12" t="s">
        <v>12</v>
      </c>
      <c r="G108" s="12" t="s">
        <v>13</v>
      </c>
      <c r="H108" s="12" t="s">
        <v>26</v>
      </c>
      <c r="I108" s="13">
        <v>40791</v>
      </c>
    </row>
    <row r="109" spans="1:9" ht="15" customHeight="1">
      <c r="A109" s="9">
        <v>40799</v>
      </c>
      <c r="B109" s="10" t="s">
        <v>75</v>
      </c>
      <c r="C109" s="10" t="s">
        <v>33</v>
      </c>
      <c r="D109" s="10" t="s">
        <v>76</v>
      </c>
      <c r="E109" s="11">
        <v>277.48</v>
      </c>
      <c r="F109" s="12" t="s">
        <v>12</v>
      </c>
      <c r="G109" s="12" t="s">
        <v>13</v>
      </c>
      <c r="H109" s="12" t="s">
        <v>77</v>
      </c>
      <c r="I109" s="13">
        <v>40829</v>
      </c>
    </row>
    <row r="110" spans="1:9" ht="15" customHeight="1">
      <c r="A110" s="9">
        <v>40801</v>
      </c>
      <c r="B110" s="10" t="s">
        <v>27</v>
      </c>
      <c r="C110" s="10" t="s">
        <v>28</v>
      </c>
      <c r="D110" s="10" t="s">
        <v>29</v>
      </c>
      <c r="E110" s="11">
        <v>80</v>
      </c>
      <c r="F110" s="12" t="s">
        <v>12</v>
      </c>
      <c r="G110" s="12" t="s">
        <v>13</v>
      </c>
      <c r="H110" s="12" t="s">
        <v>30</v>
      </c>
      <c r="I110" s="13">
        <v>40801</v>
      </c>
    </row>
    <row r="111" spans="1:9" ht="15" customHeight="1">
      <c r="A111" s="9">
        <v>40801</v>
      </c>
      <c r="B111" s="10" t="s">
        <v>27</v>
      </c>
      <c r="C111" s="10" t="s">
        <v>28</v>
      </c>
      <c r="D111" s="10" t="s">
        <v>29</v>
      </c>
      <c r="E111" s="11">
        <v>35</v>
      </c>
      <c r="F111" s="12" t="s">
        <v>12</v>
      </c>
      <c r="G111" s="12" t="s">
        <v>31</v>
      </c>
      <c r="H111" s="12" t="s">
        <v>30</v>
      </c>
      <c r="I111" s="13">
        <v>40801</v>
      </c>
    </row>
    <row r="112" spans="1:9" ht="15" customHeight="1">
      <c r="A112" s="9">
        <v>40801</v>
      </c>
      <c r="B112" s="10" t="s">
        <v>32</v>
      </c>
      <c r="C112" s="10" t="s">
        <v>33</v>
      </c>
      <c r="D112" s="10" t="s">
        <v>34</v>
      </c>
      <c r="E112" s="11">
        <v>1000</v>
      </c>
      <c r="F112" s="12" t="s">
        <v>12</v>
      </c>
      <c r="G112" s="12" t="s">
        <v>13</v>
      </c>
      <c r="H112" s="12" t="s">
        <v>35</v>
      </c>
      <c r="I112" s="13">
        <v>40819</v>
      </c>
    </row>
    <row r="113" spans="1:9" ht="15" customHeight="1">
      <c r="A113" s="9">
        <v>40804</v>
      </c>
      <c r="B113" s="10" t="s">
        <v>106</v>
      </c>
      <c r="C113" s="10" t="s">
        <v>107</v>
      </c>
      <c r="D113" s="10" t="s">
        <v>108</v>
      </c>
      <c r="E113" s="11">
        <v>5620</v>
      </c>
      <c r="F113" s="12" t="s">
        <v>12</v>
      </c>
      <c r="G113" s="12" t="s">
        <v>13</v>
      </c>
      <c r="H113" s="12" t="s">
        <v>109</v>
      </c>
      <c r="I113" s="13">
        <v>40804</v>
      </c>
    </row>
    <row r="114" spans="1:9" ht="15" customHeight="1">
      <c r="A114" s="9">
        <v>40804</v>
      </c>
      <c r="B114" s="10" t="s">
        <v>110</v>
      </c>
      <c r="C114" s="10" t="s">
        <v>33</v>
      </c>
      <c r="D114" s="10" t="s">
        <v>111</v>
      </c>
      <c r="E114" s="11">
        <v>12500</v>
      </c>
      <c r="F114" s="12" t="s">
        <v>12</v>
      </c>
      <c r="G114" s="12" t="s">
        <v>13</v>
      </c>
      <c r="H114" s="12" t="s">
        <v>112</v>
      </c>
      <c r="I114" s="13">
        <v>40804</v>
      </c>
    </row>
    <row r="115" spans="1:9" ht="15" customHeight="1">
      <c r="A115" s="9">
        <v>40806</v>
      </c>
      <c r="B115" s="10" t="s">
        <v>45</v>
      </c>
      <c r="C115" s="10" t="s">
        <v>46</v>
      </c>
      <c r="D115" s="10" t="s">
        <v>47</v>
      </c>
      <c r="E115" s="11">
        <v>-20000</v>
      </c>
      <c r="F115" s="12" t="s">
        <v>48</v>
      </c>
      <c r="G115" s="12" t="s">
        <v>31</v>
      </c>
      <c r="H115" s="12" t="s">
        <v>49</v>
      </c>
      <c r="I115" s="13">
        <v>40806</v>
      </c>
    </row>
    <row r="116" spans="1:9" ht="15" customHeight="1">
      <c r="A116" s="9">
        <v>40806</v>
      </c>
      <c r="B116" s="10" t="s">
        <v>45</v>
      </c>
      <c r="C116" s="10" t="s">
        <v>46</v>
      </c>
      <c r="D116" s="10" t="s">
        <v>47</v>
      </c>
      <c r="E116" s="11">
        <v>20000</v>
      </c>
      <c r="F116" s="12" t="s">
        <v>48</v>
      </c>
      <c r="G116" s="12" t="s">
        <v>13</v>
      </c>
      <c r="H116" s="12" t="s">
        <v>49</v>
      </c>
      <c r="I116" s="13">
        <v>40806</v>
      </c>
    </row>
    <row r="117" spans="1:9" ht="15" customHeight="1">
      <c r="A117" s="9">
        <v>40807</v>
      </c>
      <c r="B117" s="10" t="s">
        <v>36</v>
      </c>
      <c r="C117" s="10" t="s">
        <v>37</v>
      </c>
      <c r="D117" s="10" t="s">
        <v>38</v>
      </c>
      <c r="E117" s="11">
        <v>90</v>
      </c>
      <c r="F117" s="12" t="s">
        <v>12</v>
      </c>
      <c r="G117" s="12" t="s">
        <v>39</v>
      </c>
      <c r="H117" s="12" t="s">
        <v>40</v>
      </c>
      <c r="I117" s="13">
        <v>40807</v>
      </c>
    </row>
    <row r="118" spans="1:9" ht="15" customHeight="1">
      <c r="A118" s="9">
        <v>40810</v>
      </c>
      <c r="B118" s="10" t="s">
        <v>94</v>
      </c>
      <c r="C118" s="10" t="s">
        <v>113</v>
      </c>
      <c r="D118" s="10" t="s">
        <v>96</v>
      </c>
      <c r="E118" s="11">
        <v>4242</v>
      </c>
      <c r="F118" s="12" t="s">
        <v>12</v>
      </c>
      <c r="G118" s="12" t="s">
        <v>13</v>
      </c>
      <c r="H118" s="12" t="s">
        <v>97</v>
      </c>
      <c r="I118" s="13">
        <v>40840</v>
      </c>
    </row>
    <row r="119" spans="1:9" ht="15" customHeight="1">
      <c r="A119" s="9">
        <v>40812</v>
      </c>
      <c r="B119" s="10" t="s">
        <v>45</v>
      </c>
      <c r="C119" s="10" t="s">
        <v>50</v>
      </c>
      <c r="D119" s="10" t="s">
        <v>51</v>
      </c>
      <c r="E119" s="11">
        <v>20000</v>
      </c>
      <c r="F119" s="12" t="s">
        <v>48</v>
      </c>
      <c r="G119" s="12" t="s">
        <v>31</v>
      </c>
      <c r="H119" s="12" t="s">
        <v>52</v>
      </c>
      <c r="I119" s="13">
        <v>40812</v>
      </c>
    </row>
    <row r="120" spans="1:9" ht="15" customHeight="1">
      <c r="A120" s="9">
        <v>40812</v>
      </c>
      <c r="B120" s="10" t="s">
        <v>53</v>
      </c>
      <c r="C120" s="10" t="s">
        <v>24</v>
      </c>
      <c r="D120" s="10" t="s">
        <v>54</v>
      </c>
      <c r="E120" s="11">
        <v>220</v>
      </c>
      <c r="F120" s="12" t="s">
        <v>48</v>
      </c>
      <c r="G120" s="12" t="s">
        <v>13</v>
      </c>
      <c r="H120" s="12" t="s">
        <v>55</v>
      </c>
      <c r="I120" s="13">
        <v>40812</v>
      </c>
    </row>
    <row r="121" spans="1:9" ht="15" customHeight="1">
      <c r="A121" s="9">
        <v>40812</v>
      </c>
      <c r="B121" s="10" t="s">
        <v>53</v>
      </c>
      <c r="C121" s="10" t="s">
        <v>24</v>
      </c>
      <c r="D121" s="10" t="s">
        <v>56</v>
      </c>
      <c r="E121" s="11">
        <v>100</v>
      </c>
      <c r="F121" s="12" t="s">
        <v>48</v>
      </c>
      <c r="G121" s="12" t="s">
        <v>13</v>
      </c>
      <c r="H121" s="12" t="s">
        <v>57</v>
      </c>
      <c r="I121" s="13">
        <v>40812</v>
      </c>
    </row>
    <row r="122" spans="1:9" ht="15" customHeight="1">
      <c r="A122" s="9">
        <v>40812</v>
      </c>
      <c r="B122" s="10" t="s">
        <v>58</v>
      </c>
      <c r="C122" s="10" t="s">
        <v>24</v>
      </c>
      <c r="D122" s="10" t="s">
        <v>59</v>
      </c>
      <c r="E122" s="11">
        <v>6400</v>
      </c>
      <c r="F122" s="12" t="s">
        <v>12</v>
      </c>
      <c r="G122" s="12" t="s">
        <v>13</v>
      </c>
      <c r="H122" s="12" t="s">
        <v>60</v>
      </c>
      <c r="I122" s="13">
        <v>40812</v>
      </c>
    </row>
    <row r="123" spans="1:9" ht="15" customHeight="1">
      <c r="A123" s="9">
        <v>40816</v>
      </c>
      <c r="B123" s="10" t="s">
        <v>45</v>
      </c>
      <c r="C123" s="10" t="s">
        <v>28</v>
      </c>
      <c r="D123" s="10" t="s">
        <v>61</v>
      </c>
      <c r="E123" s="11">
        <v>100</v>
      </c>
      <c r="F123" s="12" t="s">
        <v>48</v>
      </c>
      <c r="G123" s="12" t="s">
        <v>13</v>
      </c>
      <c r="H123" s="12" t="s">
        <v>49</v>
      </c>
      <c r="I123" s="13">
        <v>40816</v>
      </c>
    </row>
    <row r="124" spans="1:9" ht="15" customHeight="1">
      <c r="A124" s="9">
        <v>40816</v>
      </c>
      <c r="B124" s="10" t="s">
        <v>45</v>
      </c>
      <c r="C124" s="10" t="s">
        <v>28</v>
      </c>
      <c r="D124" s="10" t="s">
        <v>61</v>
      </c>
      <c r="E124" s="11">
        <v>-100</v>
      </c>
      <c r="F124" s="12" t="s">
        <v>48</v>
      </c>
      <c r="G124" s="12" t="s">
        <v>39</v>
      </c>
      <c r="H124" s="12" t="s">
        <v>49</v>
      </c>
      <c r="I124" s="13">
        <v>40816</v>
      </c>
    </row>
    <row r="125" spans="1:9" ht="15" customHeight="1">
      <c r="A125" s="9">
        <v>40817</v>
      </c>
      <c r="B125" s="10" t="s">
        <v>15</v>
      </c>
      <c r="C125" s="10" t="s">
        <v>114</v>
      </c>
      <c r="D125" s="10" t="s">
        <v>17</v>
      </c>
      <c r="E125" s="11">
        <v>179</v>
      </c>
      <c r="F125" s="12" t="s">
        <v>12</v>
      </c>
      <c r="G125" s="12" t="s">
        <v>13</v>
      </c>
      <c r="H125" s="12" t="s">
        <v>18</v>
      </c>
      <c r="I125" s="13">
        <v>40847</v>
      </c>
    </row>
    <row r="126" spans="1:9" ht="15" customHeight="1">
      <c r="A126" s="9">
        <v>40820</v>
      </c>
      <c r="B126" s="10" t="s">
        <v>70</v>
      </c>
      <c r="C126" s="10" t="s">
        <v>115</v>
      </c>
      <c r="D126" s="10" t="s">
        <v>72</v>
      </c>
      <c r="E126" s="11">
        <v>62</v>
      </c>
      <c r="F126" s="12" t="s">
        <v>12</v>
      </c>
      <c r="G126" s="12" t="s">
        <v>39</v>
      </c>
      <c r="H126" s="12" t="s">
        <v>73</v>
      </c>
      <c r="I126" s="13">
        <v>40850</v>
      </c>
    </row>
    <row r="127" spans="1:9" ht="15" customHeight="1">
      <c r="A127" s="9">
        <v>40820</v>
      </c>
      <c r="B127" s="10" t="s">
        <v>85</v>
      </c>
      <c r="C127" s="10" t="s">
        <v>116</v>
      </c>
      <c r="D127" s="10" t="s">
        <v>87</v>
      </c>
      <c r="E127" s="11">
        <v>1887</v>
      </c>
      <c r="F127" s="12" t="s">
        <v>12</v>
      </c>
      <c r="G127" s="12" t="s">
        <v>13</v>
      </c>
      <c r="H127" s="12" t="s">
        <v>44</v>
      </c>
      <c r="I127" s="13">
        <v>40820</v>
      </c>
    </row>
    <row r="128" spans="1:9" ht="15" customHeight="1">
      <c r="A128" s="9">
        <v>40821</v>
      </c>
      <c r="B128" s="10" t="s">
        <v>23</v>
      </c>
      <c r="C128" s="10" t="s">
        <v>24</v>
      </c>
      <c r="D128" s="10" t="s">
        <v>25</v>
      </c>
      <c r="E128" s="11">
        <v>340</v>
      </c>
      <c r="F128" s="12" t="s">
        <v>12</v>
      </c>
      <c r="G128" s="12" t="s">
        <v>13</v>
      </c>
      <c r="H128" s="12" t="s">
        <v>26</v>
      </c>
      <c r="I128" s="13">
        <v>40821</v>
      </c>
    </row>
    <row r="129" spans="1:9" ht="15" customHeight="1">
      <c r="A129" s="9">
        <v>40831</v>
      </c>
      <c r="B129" s="10" t="s">
        <v>27</v>
      </c>
      <c r="C129" s="10" t="s">
        <v>28</v>
      </c>
      <c r="D129" s="10" t="s">
        <v>29</v>
      </c>
      <c r="E129" s="11">
        <v>80</v>
      </c>
      <c r="F129" s="12" t="s">
        <v>12</v>
      </c>
      <c r="G129" s="12" t="s">
        <v>13</v>
      </c>
      <c r="H129" s="12" t="s">
        <v>30</v>
      </c>
      <c r="I129" s="13">
        <v>40831</v>
      </c>
    </row>
    <row r="130" spans="1:9" ht="15" customHeight="1">
      <c r="A130" s="9">
        <v>40831</v>
      </c>
      <c r="B130" s="10" t="s">
        <v>27</v>
      </c>
      <c r="C130" s="10" t="s">
        <v>28</v>
      </c>
      <c r="D130" s="10" t="s">
        <v>29</v>
      </c>
      <c r="E130" s="11">
        <v>35</v>
      </c>
      <c r="F130" s="12" t="s">
        <v>12</v>
      </c>
      <c r="G130" s="12" t="s">
        <v>31</v>
      </c>
      <c r="H130" s="12" t="s">
        <v>30</v>
      </c>
      <c r="I130" s="13">
        <v>40831</v>
      </c>
    </row>
    <row r="131" spans="1:9" ht="15" customHeight="1">
      <c r="A131" s="9">
        <v>40831</v>
      </c>
      <c r="B131" s="10" t="s">
        <v>32</v>
      </c>
      <c r="C131" s="10" t="s">
        <v>33</v>
      </c>
      <c r="D131" s="10" t="s">
        <v>34</v>
      </c>
      <c r="E131" s="11">
        <v>1000</v>
      </c>
      <c r="F131" s="12" t="s">
        <v>12</v>
      </c>
      <c r="G131" s="12" t="s">
        <v>13</v>
      </c>
      <c r="H131" s="12" t="s">
        <v>35</v>
      </c>
      <c r="I131" s="13">
        <v>40849</v>
      </c>
    </row>
    <row r="132" spans="1:9" ht="15" customHeight="1">
      <c r="A132" s="9">
        <v>40836</v>
      </c>
      <c r="B132" s="10" t="s">
        <v>45</v>
      </c>
      <c r="C132" s="10" t="s">
        <v>46</v>
      </c>
      <c r="D132" s="10" t="s">
        <v>47</v>
      </c>
      <c r="E132" s="11">
        <v>-20000</v>
      </c>
      <c r="F132" s="12" t="s">
        <v>48</v>
      </c>
      <c r="G132" s="12" t="s">
        <v>31</v>
      </c>
      <c r="H132" s="12" t="s">
        <v>49</v>
      </c>
      <c r="I132" s="13">
        <v>40836</v>
      </c>
    </row>
    <row r="133" spans="1:9" ht="15" customHeight="1">
      <c r="A133" s="9">
        <v>40836</v>
      </c>
      <c r="B133" s="10" t="s">
        <v>45</v>
      </c>
      <c r="C133" s="10" t="s">
        <v>46</v>
      </c>
      <c r="D133" s="10" t="s">
        <v>47</v>
      </c>
      <c r="E133" s="11">
        <v>20000</v>
      </c>
      <c r="F133" s="12" t="s">
        <v>48</v>
      </c>
      <c r="G133" s="12" t="s">
        <v>13</v>
      </c>
      <c r="H133" s="12" t="s">
        <v>49</v>
      </c>
      <c r="I133" s="13">
        <v>40836</v>
      </c>
    </row>
    <row r="134" spans="1:9" ht="15" customHeight="1">
      <c r="A134" s="9">
        <v>40838</v>
      </c>
      <c r="B134" s="10" t="s">
        <v>81</v>
      </c>
      <c r="C134" s="10" t="s">
        <v>33</v>
      </c>
      <c r="D134" s="10" t="s">
        <v>82</v>
      </c>
      <c r="E134" s="11">
        <v>289</v>
      </c>
      <c r="F134" s="12" t="s">
        <v>12</v>
      </c>
      <c r="G134" s="12" t="s">
        <v>13</v>
      </c>
      <c r="H134" s="12" t="s">
        <v>83</v>
      </c>
      <c r="I134" s="13">
        <v>40868</v>
      </c>
    </row>
    <row r="135" spans="1:9" ht="15" customHeight="1">
      <c r="A135" s="9">
        <v>40841</v>
      </c>
      <c r="B135" s="10" t="s">
        <v>63</v>
      </c>
      <c r="C135" s="10" t="s">
        <v>64</v>
      </c>
      <c r="D135" s="10" t="s">
        <v>65</v>
      </c>
      <c r="E135" s="11">
        <v>3300</v>
      </c>
      <c r="F135" s="12" t="s">
        <v>48</v>
      </c>
      <c r="G135" s="12" t="s">
        <v>13</v>
      </c>
      <c r="H135" s="12" t="s">
        <v>66</v>
      </c>
      <c r="I135" s="13">
        <v>40841</v>
      </c>
    </row>
    <row r="136" spans="1:9" ht="15" customHeight="1">
      <c r="A136" s="9">
        <v>40842</v>
      </c>
      <c r="B136" s="10" t="s">
        <v>45</v>
      </c>
      <c r="C136" s="10" t="s">
        <v>50</v>
      </c>
      <c r="D136" s="10" t="s">
        <v>51</v>
      </c>
      <c r="E136" s="11">
        <v>20000</v>
      </c>
      <c r="F136" s="12" t="s">
        <v>48</v>
      </c>
      <c r="G136" s="12" t="s">
        <v>31</v>
      </c>
      <c r="H136" s="12" t="s">
        <v>52</v>
      </c>
      <c r="I136" s="13">
        <v>40842</v>
      </c>
    </row>
    <row r="137" spans="1:9" ht="15" customHeight="1">
      <c r="A137" s="9">
        <v>40842</v>
      </c>
      <c r="B137" s="10" t="s">
        <v>53</v>
      </c>
      <c r="C137" s="10" t="s">
        <v>24</v>
      </c>
      <c r="D137" s="10" t="s">
        <v>54</v>
      </c>
      <c r="E137" s="11">
        <v>220</v>
      </c>
      <c r="F137" s="12" t="s">
        <v>48</v>
      </c>
      <c r="G137" s="12" t="s">
        <v>13</v>
      </c>
      <c r="H137" s="12" t="s">
        <v>55</v>
      </c>
      <c r="I137" s="13">
        <v>40842</v>
      </c>
    </row>
    <row r="138" spans="1:9" ht="15" customHeight="1">
      <c r="A138" s="9">
        <v>40842</v>
      </c>
      <c r="B138" s="10" t="s">
        <v>53</v>
      </c>
      <c r="C138" s="10" t="s">
        <v>24</v>
      </c>
      <c r="D138" s="10" t="s">
        <v>56</v>
      </c>
      <c r="E138" s="11">
        <v>100</v>
      </c>
      <c r="F138" s="12" t="s">
        <v>48</v>
      </c>
      <c r="G138" s="12" t="s">
        <v>13</v>
      </c>
      <c r="H138" s="12" t="s">
        <v>57</v>
      </c>
      <c r="I138" s="13">
        <v>40842</v>
      </c>
    </row>
    <row r="139" spans="1:9" ht="15" customHeight="1">
      <c r="A139" s="9">
        <v>40842</v>
      </c>
      <c r="B139" s="10" t="s">
        <v>58</v>
      </c>
      <c r="C139" s="10" t="s">
        <v>24</v>
      </c>
      <c r="D139" s="10" t="s">
        <v>59</v>
      </c>
      <c r="E139" s="11">
        <v>6400</v>
      </c>
      <c r="F139" s="12" t="s">
        <v>12</v>
      </c>
      <c r="G139" s="12" t="s">
        <v>13</v>
      </c>
      <c r="H139" s="12" t="s">
        <v>60</v>
      </c>
      <c r="I139" s="13">
        <v>40842</v>
      </c>
    </row>
    <row r="140" spans="1:9" ht="15" customHeight="1">
      <c r="A140" s="9">
        <v>40844</v>
      </c>
      <c r="B140" s="10" t="s">
        <v>36</v>
      </c>
      <c r="C140" s="10" t="s">
        <v>37</v>
      </c>
      <c r="D140" s="10" t="s">
        <v>38</v>
      </c>
      <c r="E140" s="11">
        <v>218</v>
      </c>
      <c r="F140" s="12" t="s">
        <v>12</v>
      </c>
      <c r="G140" s="12" t="s">
        <v>39</v>
      </c>
      <c r="H140" s="12" t="s">
        <v>40</v>
      </c>
      <c r="I140" s="13">
        <v>40844</v>
      </c>
    </row>
    <row r="141" spans="1:9" ht="15" customHeight="1">
      <c r="A141" s="9">
        <v>40847</v>
      </c>
      <c r="B141" s="10" t="s">
        <v>45</v>
      </c>
      <c r="C141" s="10" t="s">
        <v>28</v>
      </c>
      <c r="D141" s="10" t="s">
        <v>61</v>
      </c>
      <c r="E141" s="11">
        <v>200</v>
      </c>
      <c r="F141" s="12" t="s">
        <v>48</v>
      </c>
      <c r="G141" s="12" t="s">
        <v>13</v>
      </c>
      <c r="H141" s="12" t="s">
        <v>49</v>
      </c>
      <c r="I141" s="13">
        <v>40847</v>
      </c>
    </row>
    <row r="142" spans="1:9" ht="15" customHeight="1">
      <c r="A142" s="9">
        <v>40847</v>
      </c>
      <c r="B142" s="10" t="s">
        <v>45</v>
      </c>
      <c r="C142" s="10" t="s">
        <v>28</v>
      </c>
      <c r="D142" s="10" t="s">
        <v>61</v>
      </c>
      <c r="E142" s="11">
        <v>-200</v>
      </c>
      <c r="F142" s="12" t="s">
        <v>48</v>
      </c>
      <c r="G142" s="12" t="s">
        <v>39</v>
      </c>
      <c r="H142" s="12" t="s">
        <v>49</v>
      </c>
      <c r="I142" s="13">
        <v>40847</v>
      </c>
    </row>
    <row r="143" spans="1:9" ht="15" customHeight="1">
      <c r="A143" s="9">
        <v>40848</v>
      </c>
      <c r="B143" s="10" t="s">
        <v>15</v>
      </c>
      <c r="C143" s="10" t="s">
        <v>117</v>
      </c>
      <c r="D143" s="10" t="s">
        <v>17</v>
      </c>
      <c r="E143" s="11">
        <v>179</v>
      </c>
      <c r="F143" s="12" t="s">
        <v>12</v>
      </c>
      <c r="G143" s="12" t="s">
        <v>13</v>
      </c>
      <c r="H143" s="12" t="s">
        <v>18</v>
      </c>
      <c r="I143" s="13">
        <v>40878</v>
      </c>
    </row>
    <row r="144" spans="1:9" ht="15" customHeight="1">
      <c r="A144" s="9">
        <v>40852</v>
      </c>
      <c r="B144" s="10" t="s">
        <v>23</v>
      </c>
      <c r="C144" s="10" t="s">
        <v>24</v>
      </c>
      <c r="D144" s="10" t="s">
        <v>25</v>
      </c>
      <c r="E144" s="11">
        <v>340</v>
      </c>
      <c r="F144" s="12" t="s">
        <v>12</v>
      </c>
      <c r="G144" s="12" t="s">
        <v>13</v>
      </c>
      <c r="H144" s="12" t="s">
        <v>26</v>
      </c>
      <c r="I144" s="13">
        <v>40852</v>
      </c>
    </row>
    <row r="145" spans="1:9" ht="15" customHeight="1">
      <c r="A145" s="9">
        <v>40852</v>
      </c>
      <c r="B145" s="10" t="s">
        <v>94</v>
      </c>
      <c r="C145" s="10" t="s">
        <v>118</v>
      </c>
      <c r="D145" s="10" t="s">
        <v>96</v>
      </c>
      <c r="E145" s="11">
        <v>982</v>
      </c>
      <c r="F145" s="12" t="s">
        <v>12</v>
      </c>
      <c r="G145" s="12" t="s">
        <v>13</v>
      </c>
      <c r="H145" s="12" t="s">
        <v>97</v>
      </c>
      <c r="I145" s="13">
        <v>40882</v>
      </c>
    </row>
    <row r="146" spans="1:9" ht="15" customHeight="1">
      <c r="A146" s="9">
        <v>40862</v>
      </c>
      <c r="B146" s="10" t="s">
        <v>27</v>
      </c>
      <c r="C146" s="10" t="s">
        <v>28</v>
      </c>
      <c r="D146" s="10" t="s">
        <v>29</v>
      </c>
      <c r="E146" s="11">
        <v>80</v>
      </c>
      <c r="F146" s="12" t="s">
        <v>12</v>
      </c>
      <c r="G146" s="12" t="s">
        <v>13</v>
      </c>
      <c r="H146" s="12" t="s">
        <v>30</v>
      </c>
      <c r="I146" s="13">
        <v>40862</v>
      </c>
    </row>
    <row r="147" spans="1:9" ht="15" customHeight="1">
      <c r="A147" s="9">
        <v>40862</v>
      </c>
      <c r="B147" s="10" t="s">
        <v>27</v>
      </c>
      <c r="C147" s="10" t="s">
        <v>28</v>
      </c>
      <c r="D147" s="10" t="s">
        <v>29</v>
      </c>
      <c r="E147" s="11">
        <v>35</v>
      </c>
      <c r="F147" s="12" t="s">
        <v>12</v>
      </c>
      <c r="G147" s="12" t="s">
        <v>31</v>
      </c>
      <c r="H147" s="12" t="s">
        <v>30</v>
      </c>
      <c r="I147" s="13">
        <v>40862</v>
      </c>
    </row>
    <row r="148" spans="1:9" ht="15" customHeight="1">
      <c r="A148" s="9">
        <v>40862</v>
      </c>
      <c r="B148" s="10" t="s">
        <v>32</v>
      </c>
      <c r="C148" s="10" t="s">
        <v>33</v>
      </c>
      <c r="D148" s="10" t="s">
        <v>34</v>
      </c>
      <c r="E148" s="11">
        <v>1000</v>
      </c>
      <c r="F148" s="12" t="s">
        <v>12</v>
      </c>
      <c r="G148" s="12" t="s">
        <v>13</v>
      </c>
      <c r="H148" s="12" t="s">
        <v>35</v>
      </c>
      <c r="I148" s="13">
        <v>40880</v>
      </c>
    </row>
    <row r="149" spans="1:9" ht="15" customHeight="1">
      <c r="A149" s="9">
        <v>40866</v>
      </c>
      <c r="B149" s="10" t="s">
        <v>36</v>
      </c>
      <c r="C149" s="10" t="s">
        <v>37</v>
      </c>
      <c r="D149" s="10" t="s">
        <v>38</v>
      </c>
      <c r="E149" s="11">
        <v>102</v>
      </c>
      <c r="F149" s="12" t="s">
        <v>12</v>
      </c>
      <c r="G149" s="12" t="s">
        <v>39</v>
      </c>
      <c r="H149" s="12" t="s">
        <v>40</v>
      </c>
      <c r="I149" s="13">
        <v>40866</v>
      </c>
    </row>
    <row r="150" spans="1:9" ht="15" customHeight="1">
      <c r="A150" s="9">
        <v>40867</v>
      </c>
      <c r="B150" s="10" t="s">
        <v>45</v>
      </c>
      <c r="C150" s="10" t="s">
        <v>46</v>
      </c>
      <c r="D150" s="10" t="s">
        <v>47</v>
      </c>
      <c r="E150" s="11">
        <v>-20000</v>
      </c>
      <c r="F150" s="12" t="s">
        <v>48</v>
      </c>
      <c r="G150" s="12" t="s">
        <v>31</v>
      </c>
      <c r="H150" s="12" t="s">
        <v>49</v>
      </c>
      <c r="I150" s="13">
        <v>40867</v>
      </c>
    </row>
    <row r="151" spans="1:9" ht="15" customHeight="1">
      <c r="A151" s="9">
        <v>40867</v>
      </c>
      <c r="B151" s="10" t="s">
        <v>45</v>
      </c>
      <c r="C151" s="10" t="s">
        <v>46</v>
      </c>
      <c r="D151" s="10" t="s">
        <v>47</v>
      </c>
      <c r="E151" s="11">
        <v>20000</v>
      </c>
      <c r="F151" s="12" t="s">
        <v>48</v>
      </c>
      <c r="G151" s="12" t="s">
        <v>13</v>
      </c>
      <c r="H151" s="12" t="s">
        <v>49</v>
      </c>
      <c r="I151" s="13">
        <v>40867</v>
      </c>
    </row>
    <row r="152" spans="1:9" ht="15" customHeight="1">
      <c r="A152" s="9">
        <v>40873</v>
      </c>
      <c r="B152" s="10" t="s">
        <v>45</v>
      </c>
      <c r="C152" s="10" t="s">
        <v>50</v>
      </c>
      <c r="D152" s="10" t="s">
        <v>51</v>
      </c>
      <c r="E152" s="11">
        <v>20000</v>
      </c>
      <c r="F152" s="12" t="s">
        <v>48</v>
      </c>
      <c r="G152" s="12" t="s">
        <v>31</v>
      </c>
      <c r="H152" s="12" t="s">
        <v>52</v>
      </c>
      <c r="I152" s="13">
        <v>40873</v>
      </c>
    </row>
    <row r="153" spans="1:9" ht="15" customHeight="1">
      <c r="A153" s="9">
        <v>40873</v>
      </c>
      <c r="B153" s="10" t="s">
        <v>53</v>
      </c>
      <c r="C153" s="10" t="s">
        <v>24</v>
      </c>
      <c r="D153" s="10" t="s">
        <v>54</v>
      </c>
      <c r="E153" s="11">
        <v>220</v>
      </c>
      <c r="F153" s="12" t="s">
        <v>48</v>
      </c>
      <c r="G153" s="12" t="s">
        <v>13</v>
      </c>
      <c r="H153" s="12" t="s">
        <v>55</v>
      </c>
      <c r="I153" s="13">
        <v>40873</v>
      </c>
    </row>
    <row r="154" spans="1:9" ht="15" customHeight="1">
      <c r="A154" s="9">
        <v>40873</v>
      </c>
      <c r="B154" s="10" t="s">
        <v>53</v>
      </c>
      <c r="C154" s="10" t="s">
        <v>24</v>
      </c>
      <c r="D154" s="10" t="s">
        <v>56</v>
      </c>
      <c r="E154" s="11">
        <v>100</v>
      </c>
      <c r="F154" s="12" t="s">
        <v>48</v>
      </c>
      <c r="G154" s="12" t="s">
        <v>13</v>
      </c>
      <c r="H154" s="12" t="s">
        <v>57</v>
      </c>
      <c r="I154" s="13">
        <v>40873</v>
      </c>
    </row>
    <row r="155" spans="1:9" ht="15" customHeight="1">
      <c r="A155" s="9">
        <v>40873</v>
      </c>
      <c r="B155" s="10" t="s">
        <v>58</v>
      </c>
      <c r="C155" s="10" t="s">
        <v>24</v>
      </c>
      <c r="D155" s="10" t="s">
        <v>59</v>
      </c>
      <c r="E155" s="11">
        <v>6400</v>
      </c>
      <c r="F155" s="12" t="s">
        <v>12</v>
      </c>
      <c r="G155" s="12" t="s">
        <v>13</v>
      </c>
      <c r="H155" s="12" t="s">
        <v>60</v>
      </c>
      <c r="I155" s="13">
        <v>40873</v>
      </c>
    </row>
    <row r="156" spans="1:9" ht="15" customHeight="1">
      <c r="A156" s="9">
        <v>40877</v>
      </c>
      <c r="B156" s="10" t="s">
        <v>45</v>
      </c>
      <c r="C156" s="10" t="s">
        <v>28</v>
      </c>
      <c r="D156" s="10" t="s">
        <v>61</v>
      </c>
      <c r="E156" s="11">
        <v>170</v>
      </c>
      <c r="F156" s="12" t="s">
        <v>48</v>
      </c>
      <c r="G156" s="12" t="s">
        <v>13</v>
      </c>
      <c r="H156" s="12" t="s">
        <v>49</v>
      </c>
      <c r="I156" s="13">
        <v>40877</v>
      </c>
    </row>
    <row r="157" spans="1:9" ht="15" customHeight="1">
      <c r="A157" s="9">
        <v>40877</v>
      </c>
      <c r="B157" s="10" t="s">
        <v>45</v>
      </c>
      <c r="C157" s="10" t="s">
        <v>28</v>
      </c>
      <c r="D157" s="10" t="s">
        <v>61</v>
      </c>
      <c r="E157" s="11">
        <v>-170</v>
      </c>
      <c r="F157" s="12" t="s">
        <v>48</v>
      </c>
      <c r="G157" s="12" t="s">
        <v>39</v>
      </c>
      <c r="H157" s="12" t="s">
        <v>49</v>
      </c>
      <c r="I157" s="13">
        <v>40877</v>
      </c>
    </row>
    <row r="158" spans="1:9" ht="15" customHeight="1">
      <c r="A158" s="9">
        <v>40878</v>
      </c>
      <c r="B158" s="10" t="s">
        <v>15</v>
      </c>
      <c r="C158" s="10" t="s">
        <v>119</v>
      </c>
      <c r="D158" s="10" t="s">
        <v>17</v>
      </c>
      <c r="E158" s="11">
        <v>179</v>
      </c>
      <c r="F158" s="12" t="s">
        <v>12</v>
      </c>
      <c r="G158" s="12" t="s">
        <v>13</v>
      </c>
      <c r="H158" s="12" t="s">
        <v>18</v>
      </c>
      <c r="I158" s="13">
        <v>40908</v>
      </c>
    </row>
    <row r="159" spans="1:9" ht="15" customHeight="1">
      <c r="A159" s="9">
        <v>40882</v>
      </c>
      <c r="B159" s="10" t="s">
        <v>23</v>
      </c>
      <c r="C159" s="10" t="s">
        <v>24</v>
      </c>
      <c r="D159" s="10" t="s">
        <v>25</v>
      </c>
      <c r="E159" s="11">
        <v>340</v>
      </c>
      <c r="F159" s="12" t="s">
        <v>12</v>
      </c>
      <c r="G159" s="12" t="s">
        <v>13</v>
      </c>
      <c r="H159" s="12" t="s">
        <v>26</v>
      </c>
      <c r="I159" s="13">
        <v>40882</v>
      </c>
    </row>
    <row r="160" spans="1:9" ht="15" customHeight="1">
      <c r="A160" s="9">
        <v>40883</v>
      </c>
      <c r="B160" s="10" t="s">
        <v>36</v>
      </c>
      <c r="C160" s="10" t="s">
        <v>37</v>
      </c>
      <c r="D160" s="10" t="s">
        <v>38</v>
      </c>
      <c r="E160" s="11">
        <v>96</v>
      </c>
      <c r="F160" s="12" t="s">
        <v>12</v>
      </c>
      <c r="G160" s="12" t="s">
        <v>39</v>
      </c>
      <c r="H160" s="12" t="s">
        <v>40</v>
      </c>
      <c r="I160" s="13">
        <v>40883</v>
      </c>
    </row>
    <row r="161" spans="1:9" ht="15" customHeight="1">
      <c r="A161" s="9">
        <v>40892</v>
      </c>
      <c r="B161" s="10" t="s">
        <v>27</v>
      </c>
      <c r="C161" s="10" t="s">
        <v>28</v>
      </c>
      <c r="D161" s="10" t="s">
        <v>29</v>
      </c>
      <c r="E161" s="11">
        <v>80</v>
      </c>
      <c r="F161" s="12" t="s">
        <v>12</v>
      </c>
      <c r="G161" s="12" t="s">
        <v>13</v>
      </c>
      <c r="H161" s="12" t="s">
        <v>30</v>
      </c>
      <c r="I161" s="13">
        <v>40892</v>
      </c>
    </row>
    <row r="162" spans="1:9" ht="15" customHeight="1">
      <c r="A162" s="9">
        <v>40892</v>
      </c>
      <c r="B162" s="10" t="s">
        <v>27</v>
      </c>
      <c r="C162" s="10" t="s">
        <v>28</v>
      </c>
      <c r="D162" s="10" t="s">
        <v>29</v>
      </c>
      <c r="E162" s="11">
        <v>35</v>
      </c>
      <c r="F162" s="12" t="s">
        <v>12</v>
      </c>
      <c r="G162" s="12" t="s">
        <v>31</v>
      </c>
      <c r="H162" s="12" t="s">
        <v>30</v>
      </c>
      <c r="I162" s="13">
        <v>40892</v>
      </c>
    </row>
    <row r="163" spans="1:9" ht="15" customHeight="1">
      <c r="A163" s="9">
        <v>40892</v>
      </c>
      <c r="B163" s="10" t="s">
        <v>32</v>
      </c>
      <c r="C163" s="10" t="s">
        <v>33</v>
      </c>
      <c r="D163" s="10" t="s">
        <v>34</v>
      </c>
      <c r="E163" s="11">
        <v>1000</v>
      </c>
      <c r="F163" s="12" t="s">
        <v>12</v>
      </c>
      <c r="G163" s="12" t="s">
        <v>13</v>
      </c>
      <c r="H163" s="12" t="s">
        <v>35</v>
      </c>
      <c r="I163" s="13">
        <v>40910</v>
      </c>
    </row>
    <row r="164" spans="1:9" ht="15" customHeight="1">
      <c r="A164" s="9">
        <v>40894</v>
      </c>
      <c r="B164" s="10" t="s">
        <v>19</v>
      </c>
      <c r="C164" s="10" t="s">
        <v>120</v>
      </c>
      <c r="D164" s="10" t="s">
        <v>21</v>
      </c>
      <c r="E164" s="11">
        <v>120</v>
      </c>
      <c r="F164" s="12" t="s">
        <v>12</v>
      </c>
      <c r="G164" s="12" t="s">
        <v>13</v>
      </c>
      <c r="H164" s="12" t="s">
        <v>22</v>
      </c>
      <c r="I164" s="13">
        <v>40924</v>
      </c>
    </row>
    <row r="165" spans="1:9" ht="15" customHeight="1">
      <c r="A165" s="9">
        <v>40894</v>
      </c>
      <c r="B165" s="10" t="s">
        <v>81</v>
      </c>
      <c r="C165" s="10" t="s">
        <v>33</v>
      </c>
      <c r="D165" s="10" t="s">
        <v>82</v>
      </c>
      <c r="E165" s="11">
        <v>310</v>
      </c>
      <c r="F165" s="12" t="s">
        <v>12</v>
      </c>
      <c r="G165" s="12" t="s">
        <v>13</v>
      </c>
      <c r="H165" s="12" t="s">
        <v>83</v>
      </c>
      <c r="I165" s="13">
        <v>40924</v>
      </c>
    </row>
    <row r="166" spans="1:9" ht="15" customHeight="1">
      <c r="A166" s="9">
        <v>40894</v>
      </c>
      <c r="B166" s="10" t="s">
        <v>94</v>
      </c>
      <c r="C166" s="10" t="s">
        <v>121</v>
      </c>
      <c r="D166" s="10" t="s">
        <v>96</v>
      </c>
      <c r="E166" s="11">
        <v>962</v>
      </c>
      <c r="F166" s="12" t="s">
        <v>12</v>
      </c>
      <c r="G166" s="12" t="s">
        <v>13</v>
      </c>
      <c r="H166" s="12" t="s">
        <v>97</v>
      </c>
      <c r="I166" s="13">
        <v>40924</v>
      </c>
    </row>
    <row r="167" spans="1:9" ht="15" customHeight="1">
      <c r="A167" s="9">
        <v>40897</v>
      </c>
      <c r="B167" s="10" t="s">
        <v>45</v>
      </c>
      <c r="C167" s="10" t="s">
        <v>46</v>
      </c>
      <c r="D167" s="10" t="s">
        <v>47</v>
      </c>
      <c r="E167" s="11">
        <v>-20000</v>
      </c>
      <c r="F167" s="12" t="s">
        <v>48</v>
      </c>
      <c r="G167" s="12" t="s">
        <v>31</v>
      </c>
      <c r="H167" s="12" t="s">
        <v>49</v>
      </c>
      <c r="I167" s="13">
        <v>40897</v>
      </c>
    </row>
    <row r="168" spans="1:9" ht="15" customHeight="1">
      <c r="A168" s="9">
        <v>40897</v>
      </c>
      <c r="B168" s="10" t="s">
        <v>45</v>
      </c>
      <c r="C168" s="10" t="s">
        <v>46</v>
      </c>
      <c r="D168" s="10" t="s">
        <v>47</v>
      </c>
      <c r="E168" s="11">
        <v>20000</v>
      </c>
      <c r="F168" s="12" t="s">
        <v>48</v>
      </c>
      <c r="G168" s="12" t="s">
        <v>13</v>
      </c>
      <c r="H168" s="12" t="s">
        <v>49</v>
      </c>
      <c r="I168" s="13">
        <v>40897</v>
      </c>
    </row>
    <row r="169" spans="1:9" ht="15" customHeight="1">
      <c r="A169" s="9">
        <v>40899</v>
      </c>
      <c r="B169" s="10" t="s">
        <v>70</v>
      </c>
      <c r="C169" s="10" t="s">
        <v>122</v>
      </c>
      <c r="D169" s="10" t="s">
        <v>72</v>
      </c>
      <c r="E169" s="11">
        <v>61</v>
      </c>
      <c r="F169" s="12" t="s">
        <v>12</v>
      </c>
      <c r="G169" s="12" t="s">
        <v>39</v>
      </c>
      <c r="H169" s="12" t="s">
        <v>73</v>
      </c>
      <c r="I169" s="13">
        <v>40929</v>
      </c>
    </row>
    <row r="170" spans="1:9" ht="15" customHeight="1">
      <c r="A170" s="9">
        <v>40902</v>
      </c>
      <c r="B170" s="10" t="s">
        <v>63</v>
      </c>
      <c r="C170" s="10" t="s">
        <v>64</v>
      </c>
      <c r="D170" s="10" t="s">
        <v>65</v>
      </c>
      <c r="E170" s="11">
        <v>8400</v>
      </c>
      <c r="F170" s="12" t="s">
        <v>48</v>
      </c>
      <c r="G170" s="12" t="s">
        <v>13</v>
      </c>
      <c r="H170" s="12" t="s">
        <v>66</v>
      </c>
      <c r="I170" s="13">
        <v>40902</v>
      </c>
    </row>
    <row r="171" spans="1:9" ht="15" customHeight="1">
      <c r="A171" s="9">
        <v>40903</v>
      </c>
      <c r="B171" s="10" t="s">
        <v>45</v>
      </c>
      <c r="C171" s="10" t="s">
        <v>50</v>
      </c>
      <c r="D171" s="10" t="s">
        <v>51</v>
      </c>
      <c r="E171" s="11">
        <v>20000</v>
      </c>
      <c r="F171" s="12" t="s">
        <v>48</v>
      </c>
      <c r="G171" s="12" t="s">
        <v>31</v>
      </c>
      <c r="H171" s="12" t="s">
        <v>52</v>
      </c>
      <c r="I171" s="13">
        <v>40903</v>
      </c>
    </row>
    <row r="172" spans="1:9" ht="15" customHeight="1">
      <c r="A172" s="9">
        <v>40903</v>
      </c>
      <c r="B172" s="10" t="s">
        <v>53</v>
      </c>
      <c r="C172" s="10" t="s">
        <v>24</v>
      </c>
      <c r="D172" s="10" t="s">
        <v>54</v>
      </c>
      <c r="E172" s="11">
        <v>220</v>
      </c>
      <c r="F172" s="12" t="s">
        <v>48</v>
      </c>
      <c r="G172" s="12" t="s">
        <v>13</v>
      </c>
      <c r="H172" s="12" t="s">
        <v>55</v>
      </c>
      <c r="I172" s="13">
        <v>40903</v>
      </c>
    </row>
    <row r="173" spans="1:9" ht="15" customHeight="1">
      <c r="A173" s="9">
        <v>40903</v>
      </c>
      <c r="B173" s="10" t="s">
        <v>53</v>
      </c>
      <c r="C173" s="10" t="s">
        <v>24</v>
      </c>
      <c r="D173" s="10" t="s">
        <v>56</v>
      </c>
      <c r="E173" s="11">
        <v>100</v>
      </c>
      <c r="F173" s="12" t="s">
        <v>48</v>
      </c>
      <c r="G173" s="12" t="s">
        <v>13</v>
      </c>
      <c r="H173" s="12" t="s">
        <v>57</v>
      </c>
      <c r="I173" s="13">
        <v>40903</v>
      </c>
    </row>
    <row r="174" spans="1:9" ht="15" customHeight="1">
      <c r="A174" s="9">
        <v>40903</v>
      </c>
      <c r="B174" s="10" t="s">
        <v>58</v>
      </c>
      <c r="C174" s="10" t="s">
        <v>24</v>
      </c>
      <c r="D174" s="10" t="s">
        <v>59</v>
      </c>
      <c r="E174" s="11">
        <v>6400</v>
      </c>
      <c r="F174" s="12" t="s">
        <v>12</v>
      </c>
      <c r="G174" s="12" t="s">
        <v>13</v>
      </c>
      <c r="H174" s="12" t="s">
        <v>60</v>
      </c>
      <c r="I174" s="13">
        <v>40903</v>
      </c>
    </row>
    <row r="175" spans="1:9" ht="15" customHeight="1">
      <c r="A175" s="9">
        <v>40908</v>
      </c>
      <c r="B175" s="10" t="s">
        <v>45</v>
      </c>
      <c r="C175" s="10" t="s">
        <v>28</v>
      </c>
      <c r="D175" s="10" t="s">
        <v>61</v>
      </c>
      <c r="E175" s="11">
        <v>100</v>
      </c>
      <c r="F175" s="12" t="s">
        <v>48</v>
      </c>
      <c r="G175" s="12" t="s">
        <v>13</v>
      </c>
      <c r="H175" s="12" t="s">
        <v>49</v>
      </c>
      <c r="I175" s="13">
        <v>40908</v>
      </c>
    </row>
    <row r="176" spans="1:9" ht="15" customHeight="1">
      <c r="A176" s="9">
        <v>40908</v>
      </c>
      <c r="B176" s="10" t="s">
        <v>45</v>
      </c>
      <c r="C176" s="10" t="s">
        <v>28</v>
      </c>
      <c r="D176" s="10" t="s">
        <v>61</v>
      </c>
      <c r="E176" s="11">
        <v>-100</v>
      </c>
      <c r="F176" s="12" t="s">
        <v>48</v>
      </c>
      <c r="G176" s="12" t="s">
        <v>39</v>
      </c>
      <c r="H176" s="12" t="s">
        <v>49</v>
      </c>
      <c r="I176" s="13">
        <v>40908</v>
      </c>
    </row>
    <row r="177" spans="1:9" ht="15" customHeight="1">
      <c r="A177" s="9">
        <v>40909</v>
      </c>
      <c r="B177" s="10" t="s">
        <v>15</v>
      </c>
      <c r="C177" s="10" t="s">
        <v>123</v>
      </c>
      <c r="D177" s="10" t="s">
        <v>17</v>
      </c>
      <c r="E177" s="11">
        <v>179</v>
      </c>
      <c r="F177" s="12" t="s">
        <v>12</v>
      </c>
      <c r="G177" s="12" t="s">
        <v>13</v>
      </c>
      <c r="H177" s="12" t="s">
        <v>18</v>
      </c>
      <c r="I177" s="13">
        <v>40939</v>
      </c>
    </row>
    <row r="178" spans="1:9" ht="15" customHeight="1">
      <c r="A178" s="9">
        <v>40913</v>
      </c>
      <c r="B178" s="10" t="s">
        <v>23</v>
      </c>
      <c r="C178" s="10" t="s">
        <v>24</v>
      </c>
      <c r="D178" s="10" t="s">
        <v>25</v>
      </c>
      <c r="E178" s="11">
        <v>340</v>
      </c>
      <c r="F178" s="12" t="s">
        <v>12</v>
      </c>
      <c r="G178" s="12" t="s">
        <v>13</v>
      </c>
      <c r="H178" s="12" t="s">
        <v>26</v>
      </c>
      <c r="I178" s="13">
        <v>40913</v>
      </c>
    </row>
    <row r="179" spans="1:9" ht="15" customHeight="1">
      <c r="A179" s="9">
        <v>40923</v>
      </c>
      <c r="B179" s="10" t="s">
        <v>27</v>
      </c>
      <c r="C179" s="10" t="s">
        <v>28</v>
      </c>
      <c r="D179" s="10" t="s">
        <v>29</v>
      </c>
      <c r="E179" s="11">
        <v>80</v>
      </c>
      <c r="F179" s="12" t="s">
        <v>12</v>
      </c>
      <c r="G179" s="12" t="s">
        <v>13</v>
      </c>
      <c r="H179" s="12" t="s">
        <v>30</v>
      </c>
      <c r="I179" s="13">
        <v>40923</v>
      </c>
    </row>
    <row r="180" spans="1:9" ht="15" customHeight="1">
      <c r="A180" s="9">
        <v>40923</v>
      </c>
      <c r="B180" s="10" t="s">
        <v>27</v>
      </c>
      <c r="C180" s="10" t="s">
        <v>28</v>
      </c>
      <c r="D180" s="10" t="s">
        <v>29</v>
      </c>
      <c r="E180" s="11">
        <v>35</v>
      </c>
      <c r="F180" s="12" t="s">
        <v>12</v>
      </c>
      <c r="G180" s="12" t="s">
        <v>31</v>
      </c>
      <c r="H180" s="12" t="s">
        <v>30</v>
      </c>
      <c r="I180" s="13">
        <v>40923</v>
      </c>
    </row>
    <row r="181" spans="1:9" ht="15" customHeight="1">
      <c r="A181" s="9">
        <v>40923</v>
      </c>
      <c r="B181" s="10" t="s">
        <v>32</v>
      </c>
      <c r="C181" s="10" t="s">
        <v>33</v>
      </c>
      <c r="D181" s="10" t="s">
        <v>34</v>
      </c>
      <c r="E181" s="11">
        <v>1000</v>
      </c>
      <c r="F181" s="12" t="s">
        <v>12</v>
      </c>
      <c r="G181" s="12" t="s">
        <v>13</v>
      </c>
      <c r="H181" s="12" t="s">
        <v>35</v>
      </c>
      <c r="I181" s="13">
        <v>40941</v>
      </c>
    </row>
    <row r="182" spans="1:9" ht="15" customHeight="1">
      <c r="A182" s="9">
        <v>40924</v>
      </c>
      <c r="B182" s="10" t="s">
        <v>36</v>
      </c>
      <c r="C182" s="10" t="s">
        <v>37</v>
      </c>
      <c r="D182" s="10" t="s">
        <v>38</v>
      </c>
      <c r="E182" s="11">
        <v>105</v>
      </c>
      <c r="F182" s="12" t="s">
        <v>12</v>
      </c>
      <c r="G182" s="12" t="s">
        <v>39</v>
      </c>
      <c r="H182" s="12" t="s">
        <v>40</v>
      </c>
      <c r="I182" s="13">
        <v>40924</v>
      </c>
    </row>
    <row r="183" spans="1:9" ht="15" customHeight="1">
      <c r="A183" s="9">
        <v>40928</v>
      </c>
      <c r="B183" s="10" t="s">
        <v>45</v>
      </c>
      <c r="C183" s="10" t="s">
        <v>46</v>
      </c>
      <c r="D183" s="10" t="s">
        <v>47</v>
      </c>
      <c r="E183" s="11">
        <v>-20000</v>
      </c>
      <c r="F183" s="12" t="s">
        <v>48</v>
      </c>
      <c r="G183" s="12" t="s">
        <v>31</v>
      </c>
      <c r="H183" s="12" t="s">
        <v>49</v>
      </c>
      <c r="I183" s="13">
        <v>40928</v>
      </c>
    </row>
    <row r="184" spans="1:9" ht="15" customHeight="1">
      <c r="A184" s="9">
        <v>40928</v>
      </c>
      <c r="B184" s="10" t="s">
        <v>45</v>
      </c>
      <c r="C184" s="10" t="s">
        <v>46</v>
      </c>
      <c r="D184" s="10" t="s">
        <v>47</v>
      </c>
      <c r="E184" s="11">
        <v>20000</v>
      </c>
      <c r="F184" s="12" t="s">
        <v>48</v>
      </c>
      <c r="G184" s="12" t="s">
        <v>13</v>
      </c>
      <c r="H184" s="12" t="s">
        <v>49</v>
      </c>
      <c r="I184" s="13">
        <v>40928</v>
      </c>
    </row>
    <row r="185" spans="1:9" ht="15" customHeight="1">
      <c r="A185" s="9">
        <v>40934</v>
      </c>
      <c r="B185" s="10" t="s">
        <v>45</v>
      </c>
      <c r="C185" s="10" t="s">
        <v>50</v>
      </c>
      <c r="D185" s="10" t="s">
        <v>51</v>
      </c>
      <c r="E185" s="11">
        <v>20000</v>
      </c>
      <c r="F185" s="12" t="s">
        <v>48</v>
      </c>
      <c r="G185" s="12" t="s">
        <v>31</v>
      </c>
      <c r="H185" s="12" t="s">
        <v>52</v>
      </c>
      <c r="I185" s="13">
        <v>40934</v>
      </c>
    </row>
    <row r="186" spans="1:9" ht="15" customHeight="1">
      <c r="A186" s="9">
        <v>40934</v>
      </c>
      <c r="B186" s="10" t="s">
        <v>53</v>
      </c>
      <c r="C186" s="10" t="s">
        <v>24</v>
      </c>
      <c r="D186" s="10" t="s">
        <v>54</v>
      </c>
      <c r="E186" s="11">
        <v>220</v>
      </c>
      <c r="F186" s="12" t="s">
        <v>48</v>
      </c>
      <c r="G186" s="12" t="s">
        <v>13</v>
      </c>
      <c r="H186" s="12" t="s">
        <v>55</v>
      </c>
      <c r="I186" s="13">
        <v>40934</v>
      </c>
    </row>
    <row r="187" spans="1:9" ht="15" customHeight="1">
      <c r="A187" s="9">
        <v>40934</v>
      </c>
      <c r="B187" s="10" t="s">
        <v>53</v>
      </c>
      <c r="C187" s="10" t="s">
        <v>24</v>
      </c>
      <c r="D187" s="10" t="s">
        <v>56</v>
      </c>
      <c r="E187" s="11">
        <v>100</v>
      </c>
      <c r="F187" s="12" t="s">
        <v>48</v>
      </c>
      <c r="G187" s="12" t="s">
        <v>13</v>
      </c>
      <c r="H187" s="12" t="s">
        <v>57</v>
      </c>
      <c r="I187" s="13">
        <v>40934</v>
      </c>
    </row>
    <row r="188" spans="1:9" ht="15" customHeight="1">
      <c r="A188" s="9">
        <v>40934</v>
      </c>
      <c r="B188" s="10" t="s">
        <v>58</v>
      </c>
      <c r="C188" s="10" t="s">
        <v>24</v>
      </c>
      <c r="D188" s="10" t="s">
        <v>59</v>
      </c>
      <c r="E188" s="11">
        <v>6400</v>
      </c>
      <c r="F188" s="12" t="s">
        <v>12</v>
      </c>
      <c r="G188" s="12" t="s">
        <v>13</v>
      </c>
      <c r="H188" s="12" t="s">
        <v>60</v>
      </c>
      <c r="I188" s="13">
        <v>40934</v>
      </c>
    </row>
    <row r="189" spans="1:9" ht="15" customHeight="1">
      <c r="A189" s="9">
        <v>40934</v>
      </c>
      <c r="B189" s="10" t="s">
        <v>75</v>
      </c>
      <c r="C189" s="10" t="s">
        <v>33</v>
      </c>
      <c r="D189" s="10" t="s">
        <v>124</v>
      </c>
      <c r="E189" s="11">
        <v>389.25</v>
      </c>
      <c r="F189" s="12" t="s">
        <v>12</v>
      </c>
      <c r="G189" s="12" t="s">
        <v>13</v>
      </c>
      <c r="H189" s="12" t="s">
        <v>77</v>
      </c>
      <c r="I189" s="13">
        <v>40939</v>
      </c>
    </row>
    <row r="190" spans="1:9" ht="15" customHeight="1">
      <c r="A190" s="9">
        <v>40936</v>
      </c>
      <c r="B190" s="10" t="s">
        <v>94</v>
      </c>
      <c r="C190" s="10" t="s">
        <v>125</v>
      </c>
      <c r="D190" s="10" t="s">
        <v>96</v>
      </c>
      <c r="E190" s="11">
        <v>514</v>
      </c>
      <c r="F190" s="12" t="s">
        <v>12</v>
      </c>
      <c r="G190" s="12" t="s">
        <v>13</v>
      </c>
      <c r="H190" s="12" t="s">
        <v>97</v>
      </c>
      <c r="I190" s="13">
        <v>40966</v>
      </c>
    </row>
    <row r="191" spans="1:9" ht="15" customHeight="1">
      <c r="A191" s="9">
        <v>40939</v>
      </c>
      <c r="B191" s="10" t="s">
        <v>45</v>
      </c>
      <c r="C191" s="10" t="s">
        <v>28</v>
      </c>
      <c r="D191" s="10" t="s">
        <v>61</v>
      </c>
      <c r="E191" s="11">
        <v>170</v>
      </c>
      <c r="F191" s="12" t="s">
        <v>48</v>
      </c>
      <c r="G191" s="12" t="s">
        <v>13</v>
      </c>
      <c r="H191" s="12" t="s">
        <v>49</v>
      </c>
      <c r="I191" s="13">
        <v>40939</v>
      </c>
    </row>
    <row r="192" spans="1:9" ht="15" customHeight="1">
      <c r="A192" s="9">
        <v>40939</v>
      </c>
      <c r="B192" s="10" t="s">
        <v>45</v>
      </c>
      <c r="C192" s="10" t="s">
        <v>28</v>
      </c>
      <c r="D192" s="10" t="s">
        <v>61</v>
      </c>
      <c r="E192" s="11">
        <v>-170</v>
      </c>
      <c r="F192" s="12" t="s">
        <v>48</v>
      </c>
      <c r="G192" s="12" t="s">
        <v>39</v>
      </c>
      <c r="H192" s="12" t="s">
        <v>49</v>
      </c>
      <c r="I192" s="13">
        <v>40939</v>
      </c>
    </row>
    <row r="193" spans="1:9" ht="15" customHeight="1">
      <c r="A193" s="9">
        <v>40940</v>
      </c>
      <c r="B193" s="10" t="s">
        <v>15</v>
      </c>
      <c r="C193" s="10" t="s">
        <v>126</v>
      </c>
      <c r="D193" s="10" t="s">
        <v>17</v>
      </c>
      <c r="E193" s="11">
        <v>179</v>
      </c>
      <c r="F193" s="12" t="s">
        <v>12</v>
      </c>
      <c r="G193" s="12" t="s">
        <v>13</v>
      </c>
      <c r="H193" s="12" t="s">
        <v>18</v>
      </c>
      <c r="I193" s="13"/>
    </row>
    <row r="194" spans="1:9" ht="15" customHeight="1">
      <c r="A194" s="9">
        <v>40944</v>
      </c>
      <c r="B194" s="10" t="s">
        <v>23</v>
      </c>
      <c r="C194" s="10" t="s">
        <v>24</v>
      </c>
      <c r="D194" s="10" t="s">
        <v>25</v>
      </c>
      <c r="E194" s="11">
        <v>340</v>
      </c>
      <c r="F194" s="12" t="s">
        <v>12</v>
      </c>
      <c r="G194" s="12" t="s">
        <v>13</v>
      </c>
      <c r="H194" s="12" t="s">
        <v>26</v>
      </c>
      <c r="I194" s="13">
        <v>40944</v>
      </c>
    </row>
    <row r="195" spans="1:9" ht="15" customHeight="1">
      <c r="A195" s="9">
        <v>40950</v>
      </c>
      <c r="B195" s="10" t="s">
        <v>81</v>
      </c>
      <c r="C195" s="10" t="s">
        <v>33</v>
      </c>
      <c r="D195" s="10" t="s">
        <v>82</v>
      </c>
      <c r="E195" s="11">
        <v>289</v>
      </c>
      <c r="F195" s="12" t="s">
        <v>12</v>
      </c>
      <c r="G195" s="12" t="s">
        <v>13</v>
      </c>
      <c r="H195" s="12" t="s">
        <v>83</v>
      </c>
      <c r="I195" s="13"/>
    </row>
    <row r="196" spans="1:9" ht="15" customHeight="1">
      <c r="A196" s="9">
        <v>40954</v>
      </c>
      <c r="B196" s="10" t="s">
        <v>27</v>
      </c>
      <c r="C196" s="10" t="s">
        <v>28</v>
      </c>
      <c r="D196" s="10" t="s">
        <v>29</v>
      </c>
      <c r="E196" s="11">
        <v>80</v>
      </c>
      <c r="F196" s="12" t="s">
        <v>12</v>
      </c>
      <c r="G196" s="12" t="s">
        <v>13</v>
      </c>
      <c r="H196" s="12" t="s">
        <v>30</v>
      </c>
      <c r="I196" s="13">
        <v>40954</v>
      </c>
    </row>
    <row r="197" spans="1:9" ht="15" customHeight="1">
      <c r="A197" s="9">
        <v>40954</v>
      </c>
      <c r="B197" s="10" t="s">
        <v>27</v>
      </c>
      <c r="C197" s="10" t="s">
        <v>28</v>
      </c>
      <c r="D197" s="10" t="s">
        <v>29</v>
      </c>
      <c r="E197" s="11">
        <v>35</v>
      </c>
      <c r="F197" s="12" t="s">
        <v>12</v>
      </c>
      <c r="G197" s="12" t="s">
        <v>31</v>
      </c>
      <c r="H197" s="12" t="s">
        <v>30</v>
      </c>
      <c r="I197" s="13">
        <v>40954</v>
      </c>
    </row>
    <row r="198" spans="1:9" ht="15" customHeight="1">
      <c r="A198" s="9">
        <v>40954</v>
      </c>
      <c r="B198" s="10" t="s">
        <v>32</v>
      </c>
      <c r="C198" s="10" t="s">
        <v>33</v>
      </c>
      <c r="D198" s="10" t="s">
        <v>34</v>
      </c>
      <c r="E198" s="11">
        <v>1000</v>
      </c>
      <c r="F198" s="12" t="s">
        <v>12</v>
      </c>
      <c r="G198" s="12" t="s">
        <v>13</v>
      </c>
      <c r="H198" s="12" t="s">
        <v>35</v>
      </c>
      <c r="I198" s="13"/>
    </row>
    <row r="199" spans="1:9" ht="15" customHeight="1">
      <c r="A199" s="9">
        <v>40959</v>
      </c>
      <c r="B199" s="10" t="s">
        <v>45</v>
      </c>
      <c r="C199" s="10" t="s">
        <v>46</v>
      </c>
      <c r="D199" s="10" t="s">
        <v>47</v>
      </c>
      <c r="E199" s="11">
        <v>-20000</v>
      </c>
      <c r="F199" s="12" t="s">
        <v>48</v>
      </c>
      <c r="G199" s="12" t="s">
        <v>31</v>
      </c>
      <c r="H199" s="12" t="s">
        <v>49</v>
      </c>
      <c r="I199" s="13">
        <v>40959</v>
      </c>
    </row>
    <row r="200" spans="1:9" ht="15" customHeight="1">
      <c r="A200" s="9">
        <v>40959</v>
      </c>
      <c r="B200" s="10" t="s">
        <v>45</v>
      </c>
      <c r="C200" s="10" t="s">
        <v>46</v>
      </c>
      <c r="D200" s="10" t="s">
        <v>47</v>
      </c>
      <c r="E200" s="11">
        <v>20000</v>
      </c>
      <c r="F200" s="12" t="s">
        <v>48</v>
      </c>
      <c r="G200" s="12" t="s">
        <v>13</v>
      </c>
      <c r="H200" s="12" t="s">
        <v>49</v>
      </c>
      <c r="I200" s="13">
        <v>40959</v>
      </c>
    </row>
    <row r="201" spans="1:9" ht="15" customHeight="1">
      <c r="A201" s="9">
        <v>40964</v>
      </c>
      <c r="B201" s="10" t="s">
        <v>63</v>
      </c>
      <c r="C201" s="10" t="s">
        <v>64</v>
      </c>
      <c r="D201" s="10" t="s">
        <v>65</v>
      </c>
      <c r="E201" s="11">
        <v>2200</v>
      </c>
      <c r="F201" s="12" t="s">
        <v>48</v>
      </c>
      <c r="G201" s="12" t="s">
        <v>13</v>
      </c>
      <c r="H201" s="12" t="s">
        <v>66</v>
      </c>
      <c r="I201" s="13">
        <v>40964</v>
      </c>
    </row>
    <row r="202" spans="1:9" ht="15" customHeight="1">
      <c r="A202" s="9">
        <v>40964</v>
      </c>
      <c r="B202" s="10" t="s">
        <v>36</v>
      </c>
      <c r="C202" s="10" t="s">
        <v>37</v>
      </c>
      <c r="D202" s="10" t="s">
        <v>38</v>
      </c>
      <c r="E202" s="11">
        <v>75</v>
      </c>
      <c r="F202" s="12" t="s">
        <v>12</v>
      </c>
      <c r="G202" s="12" t="s">
        <v>39</v>
      </c>
      <c r="H202" s="12" t="s">
        <v>40</v>
      </c>
      <c r="I202" s="13">
        <v>40964</v>
      </c>
    </row>
    <row r="203" spans="1:9" ht="15" customHeight="1">
      <c r="A203" s="9">
        <v>40965</v>
      </c>
      <c r="B203" s="10" t="s">
        <v>127</v>
      </c>
      <c r="C203" s="10" t="s">
        <v>33</v>
      </c>
      <c r="D203" s="10" t="s">
        <v>128</v>
      </c>
      <c r="E203" s="11">
        <v>10000</v>
      </c>
      <c r="F203" s="12" t="s">
        <v>12</v>
      </c>
      <c r="G203" s="12" t="s">
        <v>13</v>
      </c>
      <c r="H203" s="12" t="s">
        <v>69</v>
      </c>
      <c r="I203" s="13"/>
    </row>
    <row r="204" spans="1:9" ht="15" customHeight="1">
      <c r="A204" s="9">
        <v>40965</v>
      </c>
      <c r="B204" s="10" t="s">
        <v>45</v>
      </c>
      <c r="C204" s="10" t="s">
        <v>50</v>
      </c>
      <c r="D204" s="10" t="s">
        <v>51</v>
      </c>
      <c r="E204" s="11">
        <v>20000</v>
      </c>
      <c r="F204" s="12" t="s">
        <v>48</v>
      </c>
      <c r="G204" s="12" t="s">
        <v>31</v>
      </c>
      <c r="H204" s="12" t="s">
        <v>52</v>
      </c>
      <c r="I204" s="13">
        <v>40965</v>
      </c>
    </row>
    <row r="205" spans="1:9" ht="15" customHeight="1">
      <c r="A205" s="9">
        <v>40965</v>
      </c>
      <c r="B205" s="10" t="s">
        <v>53</v>
      </c>
      <c r="C205" s="10" t="s">
        <v>24</v>
      </c>
      <c r="D205" s="10" t="s">
        <v>54</v>
      </c>
      <c r="E205" s="11">
        <v>220</v>
      </c>
      <c r="F205" s="12" t="s">
        <v>48</v>
      </c>
      <c r="G205" s="12" t="s">
        <v>13</v>
      </c>
      <c r="H205" s="12" t="s">
        <v>55</v>
      </c>
      <c r="I205" s="13">
        <v>40965</v>
      </c>
    </row>
    <row r="206" spans="1:9" ht="15" customHeight="1">
      <c r="A206" s="9">
        <v>40965</v>
      </c>
      <c r="B206" s="10" t="s">
        <v>53</v>
      </c>
      <c r="C206" s="10" t="s">
        <v>24</v>
      </c>
      <c r="D206" s="10" t="s">
        <v>56</v>
      </c>
      <c r="E206" s="11">
        <v>100</v>
      </c>
      <c r="F206" s="12" t="s">
        <v>48</v>
      </c>
      <c r="G206" s="12" t="s">
        <v>13</v>
      </c>
      <c r="H206" s="12" t="s">
        <v>57</v>
      </c>
      <c r="I206" s="13">
        <v>40965</v>
      </c>
    </row>
    <row r="207" spans="1:9" ht="15" customHeight="1">
      <c r="A207" s="9">
        <v>40965</v>
      </c>
      <c r="B207" s="10" t="s">
        <v>58</v>
      </c>
      <c r="C207" s="10" t="s">
        <v>24</v>
      </c>
      <c r="D207" s="10" t="s">
        <v>59</v>
      </c>
      <c r="E207" s="11">
        <v>6400</v>
      </c>
      <c r="F207" s="12" t="s">
        <v>12</v>
      </c>
      <c r="G207" s="12" t="s">
        <v>13</v>
      </c>
      <c r="H207" s="12" t="s">
        <v>60</v>
      </c>
      <c r="I207" s="13">
        <v>40965</v>
      </c>
    </row>
    <row r="208" spans="1:9" ht="15" customHeight="1">
      <c r="A208" s="9">
        <v>40968</v>
      </c>
      <c r="B208" s="10" t="s">
        <v>45</v>
      </c>
      <c r="C208" s="10" t="s">
        <v>28</v>
      </c>
      <c r="D208" s="10" t="s">
        <v>61</v>
      </c>
      <c r="E208" s="11">
        <v>70</v>
      </c>
      <c r="F208" s="12" t="s">
        <v>48</v>
      </c>
      <c r="G208" s="12" t="s">
        <v>13</v>
      </c>
      <c r="H208" s="12" t="s">
        <v>49</v>
      </c>
      <c r="I208" s="13">
        <v>40968</v>
      </c>
    </row>
    <row r="209" spans="1:9" ht="15" customHeight="1">
      <c r="A209" s="9">
        <v>40968</v>
      </c>
      <c r="B209" s="10" t="s">
        <v>45</v>
      </c>
      <c r="C209" s="10" t="s">
        <v>28</v>
      </c>
      <c r="D209" s="10" t="s">
        <v>61</v>
      </c>
      <c r="E209" s="11">
        <v>-70</v>
      </c>
      <c r="F209" s="12" t="s">
        <v>48</v>
      </c>
      <c r="G209" s="12" t="s">
        <v>39</v>
      </c>
      <c r="H209" s="12" t="s">
        <v>49</v>
      </c>
      <c r="I209" s="13">
        <v>40968</v>
      </c>
    </row>
    <row r="210" spans="1:9" ht="15" customHeight="1">
      <c r="A210" s="9">
        <v>40968</v>
      </c>
      <c r="B210" s="10" t="s">
        <v>63</v>
      </c>
      <c r="C210" s="10" t="s">
        <v>64</v>
      </c>
      <c r="D210" s="10" t="s">
        <v>103</v>
      </c>
      <c r="E210" s="11">
        <v>3700</v>
      </c>
      <c r="F210" s="12" t="s">
        <v>48</v>
      </c>
      <c r="G210" s="12" t="s">
        <v>13</v>
      </c>
      <c r="H210" s="12" t="s">
        <v>104</v>
      </c>
      <c r="I210" s="13">
        <v>40968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7EC76-AA7C-431E-9594-33276C3CE269}">
  <dimension ref="A1:E21"/>
  <sheetViews>
    <sheetView tabSelected="1" topLeftCell="A5" workbookViewId="0">
      <selection activeCell="D20" sqref="D20"/>
    </sheetView>
  </sheetViews>
  <sheetFormatPr defaultRowHeight="15"/>
  <cols>
    <col min="1" max="1" width="15.7109375" bestFit="1" customWidth="1"/>
    <col min="2" max="2" width="18.85546875" customWidth="1"/>
    <col min="3" max="3" width="17.7109375" bestFit="1" customWidth="1"/>
    <col min="5" max="5" width="12.7109375" bestFit="1" customWidth="1"/>
  </cols>
  <sheetData>
    <row r="1" spans="1:5">
      <c r="A1" t="s">
        <v>129</v>
      </c>
    </row>
    <row r="3" spans="1:5">
      <c r="B3" t="s">
        <v>130</v>
      </c>
      <c r="C3" t="s">
        <v>131</v>
      </c>
      <c r="D3" t="s">
        <v>132</v>
      </c>
      <c r="E3" t="s">
        <v>133</v>
      </c>
    </row>
    <row r="4" spans="1:5">
      <c r="B4" s="18" t="s">
        <v>134</v>
      </c>
      <c r="C4">
        <v>12</v>
      </c>
      <c r="D4">
        <v>85</v>
      </c>
      <c r="E4" t="s">
        <v>135</v>
      </c>
    </row>
    <row r="5" spans="1:5">
      <c r="B5" s="18" t="s">
        <v>136</v>
      </c>
      <c r="C5">
        <v>11</v>
      </c>
      <c r="D5">
        <v>72</v>
      </c>
      <c r="E5" t="s">
        <v>135</v>
      </c>
    </row>
    <row r="6" spans="1:5">
      <c r="B6" s="18" t="s">
        <v>137</v>
      </c>
      <c r="C6">
        <v>13</v>
      </c>
      <c r="D6">
        <v>60</v>
      </c>
      <c r="E6" t="s">
        <v>135</v>
      </c>
    </row>
    <row r="7" spans="1:5">
      <c r="B7" s="18" t="s">
        <v>138</v>
      </c>
      <c r="C7">
        <v>12</v>
      </c>
      <c r="D7">
        <v>95</v>
      </c>
      <c r="E7" t="s">
        <v>135</v>
      </c>
    </row>
    <row r="8" spans="1:5">
      <c r="B8" s="18" t="s">
        <v>139</v>
      </c>
      <c r="C8">
        <v>14</v>
      </c>
      <c r="D8">
        <v>88</v>
      </c>
      <c r="E8" t="s">
        <v>135</v>
      </c>
    </row>
    <row r="9" spans="1:5">
      <c r="B9" s="18" t="s">
        <v>140</v>
      </c>
      <c r="C9">
        <v>12</v>
      </c>
      <c r="D9">
        <v>99</v>
      </c>
      <c r="E9" t="s">
        <v>135</v>
      </c>
    </row>
    <row r="10" spans="1:5">
      <c r="B10" s="18" t="s">
        <v>141</v>
      </c>
      <c r="C10">
        <v>11</v>
      </c>
      <c r="D10">
        <v>75</v>
      </c>
      <c r="E10" t="s">
        <v>135</v>
      </c>
    </row>
    <row r="11" spans="1:5">
      <c r="B11" s="18" t="s">
        <v>142</v>
      </c>
      <c r="C11">
        <v>13</v>
      </c>
      <c r="D11">
        <v>100</v>
      </c>
      <c r="E11" t="s">
        <v>135</v>
      </c>
    </row>
    <row r="12" spans="1:5">
      <c r="B12" s="18" t="s">
        <v>143</v>
      </c>
      <c r="C12">
        <v>13</v>
      </c>
      <c r="D12">
        <v>75</v>
      </c>
      <c r="E12" t="s">
        <v>135</v>
      </c>
    </row>
    <row r="13" spans="1:5">
      <c r="B13" s="18" t="s">
        <v>144</v>
      </c>
      <c r="C13">
        <v>15</v>
      </c>
      <c r="D13">
        <v>85</v>
      </c>
      <c r="E13" t="s">
        <v>135</v>
      </c>
    </row>
    <row r="14" spans="1:5">
      <c r="B14" s="18" t="s">
        <v>145</v>
      </c>
      <c r="C14">
        <v>11</v>
      </c>
      <c r="D14">
        <v>85</v>
      </c>
      <c r="E14" t="s">
        <v>135</v>
      </c>
    </row>
    <row r="16" spans="1:5">
      <c r="A16" s="20" t="s">
        <v>146</v>
      </c>
      <c r="C16">
        <f>MIN(C4:C14,D4:D14)</f>
        <v>11</v>
      </c>
    </row>
    <row r="17" spans="1:3">
      <c r="A17" s="20" t="s">
        <v>147</v>
      </c>
      <c r="C17">
        <f>MAX(C5:C15,D5:D15)</f>
        <v>100</v>
      </c>
    </row>
    <row r="18" spans="1:3">
      <c r="A18" s="20" t="s">
        <v>148</v>
      </c>
      <c r="C18">
        <f>AVERAGE(C6:C16,D6:D16)</f>
        <v>46.684210526315788</v>
      </c>
    </row>
    <row r="19" spans="1:3">
      <c r="A19" s="20" t="s">
        <v>149</v>
      </c>
      <c r="C19">
        <f>MODE(C7:C17,D7:D17)</f>
        <v>11</v>
      </c>
    </row>
    <row r="20" spans="1:3">
      <c r="A20" s="20" t="s">
        <v>150</v>
      </c>
      <c r="C20">
        <f>MEDIAN(C8:C18,D8:D18)</f>
        <v>46.684210526315788</v>
      </c>
    </row>
    <row r="21" spans="1:3">
      <c r="A21" s="20" t="s">
        <v>151</v>
      </c>
      <c r="B21">
        <f>COUNT(B3)</f>
        <v>0</v>
      </c>
      <c r="C21">
        <f>COUNT(C9:C19,D9:D19)</f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B55D6-3432-453B-802E-F30CF0ABEDDE}">
  <dimension ref="A3:H8"/>
  <sheetViews>
    <sheetView workbookViewId="0"/>
  </sheetViews>
  <sheetFormatPr defaultRowHeight="15"/>
  <cols>
    <col min="1" max="1" width="16.140625" bestFit="1" customWidth="1"/>
    <col min="3" max="3" width="16.140625" bestFit="1" customWidth="1"/>
    <col min="5" max="5" width="16.140625" bestFit="1" customWidth="1"/>
    <col min="6" max="6" width="20.85546875" bestFit="1" customWidth="1"/>
    <col min="7" max="8" width="18.5703125" bestFit="1" customWidth="1"/>
  </cols>
  <sheetData>
    <row r="3" spans="1:8">
      <c r="A3" s="19" t="s">
        <v>152</v>
      </c>
      <c r="B3" s="21" t="s">
        <v>153</v>
      </c>
      <c r="C3" s="21" t="s">
        <v>154</v>
      </c>
      <c r="D3" s="21" t="s">
        <v>155</v>
      </c>
      <c r="E3" s="21" t="s">
        <v>156</v>
      </c>
      <c r="F3" s="21" t="s">
        <v>157</v>
      </c>
      <c r="G3" s="21" t="s">
        <v>158</v>
      </c>
      <c r="H3" s="21"/>
    </row>
    <row r="4" spans="1:8">
      <c r="A4" s="19" t="s">
        <v>159</v>
      </c>
      <c r="B4" s="19">
        <v>2000</v>
      </c>
      <c r="C4" s="22">
        <v>0.21</v>
      </c>
      <c r="D4">
        <v>3</v>
      </c>
      <c r="E4">
        <f>B4*C4</f>
        <v>420</v>
      </c>
      <c r="F4">
        <f>(B4+E4)</f>
        <v>2420</v>
      </c>
      <c r="G4" s="23">
        <f>(F4/D4)</f>
        <v>806.66666666666663</v>
      </c>
    </row>
    <row r="5" spans="1:8">
      <c r="A5" s="19" t="s">
        <v>160</v>
      </c>
      <c r="B5" s="19">
        <v>450</v>
      </c>
      <c r="C5" s="22">
        <v>0.25</v>
      </c>
      <c r="D5">
        <v>3</v>
      </c>
      <c r="E5">
        <f t="shared" ref="E5:E8" si="0">B5*C5</f>
        <v>112.5</v>
      </c>
      <c r="F5">
        <f t="shared" ref="F5:F8" si="1">(B5+E5)</f>
        <v>562.5</v>
      </c>
      <c r="G5">
        <f>(F5/D5)</f>
        <v>187.5</v>
      </c>
    </row>
    <row r="6" spans="1:8">
      <c r="A6" s="19" t="s">
        <v>161</v>
      </c>
      <c r="B6" s="19">
        <v>975</v>
      </c>
      <c r="C6" s="22">
        <v>0.27</v>
      </c>
      <c r="D6">
        <v>3</v>
      </c>
      <c r="E6">
        <f t="shared" si="0"/>
        <v>263.25</v>
      </c>
      <c r="F6">
        <f t="shared" si="1"/>
        <v>1238.25</v>
      </c>
      <c r="G6">
        <f t="shared" ref="G6:G8" si="2">(F6/D6)</f>
        <v>412.75</v>
      </c>
    </row>
    <row r="7" spans="1:8">
      <c r="A7" s="19" t="s">
        <v>162</v>
      </c>
      <c r="B7" s="19">
        <v>1500</v>
      </c>
      <c r="C7" s="22">
        <v>0.15</v>
      </c>
      <c r="D7">
        <v>3</v>
      </c>
      <c r="E7">
        <f t="shared" si="0"/>
        <v>225</v>
      </c>
      <c r="F7">
        <f t="shared" si="1"/>
        <v>1725</v>
      </c>
      <c r="G7">
        <f t="shared" si="2"/>
        <v>575</v>
      </c>
    </row>
    <row r="8" spans="1:8">
      <c r="A8" s="19" t="s">
        <v>163</v>
      </c>
      <c r="B8" s="19">
        <v>780</v>
      </c>
      <c r="C8" s="22">
        <v>0.25</v>
      </c>
      <c r="D8">
        <v>3</v>
      </c>
      <c r="E8">
        <f t="shared" si="0"/>
        <v>195</v>
      </c>
      <c r="F8">
        <f t="shared" si="1"/>
        <v>975</v>
      </c>
      <c r="G8">
        <f t="shared" si="2"/>
        <v>325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0734-63C4-4649-9743-9B9C4EB107D9}">
  <dimension ref="A2:B8"/>
  <sheetViews>
    <sheetView workbookViewId="0"/>
  </sheetViews>
  <sheetFormatPr defaultRowHeight="15"/>
  <cols>
    <col min="1" max="1" width="14" bestFit="1" customWidth="1"/>
    <col min="2" max="2" width="23.5703125" bestFit="1" customWidth="1"/>
  </cols>
  <sheetData>
    <row r="2" spans="1:2">
      <c r="A2" s="24" t="s">
        <v>164</v>
      </c>
      <c r="B2" t="s">
        <v>165</v>
      </c>
    </row>
    <row r="3" spans="1:2">
      <c r="A3" s="25" t="s">
        <v>159</v>
      </c>
      <c r="B3" s="23">
        <v>806.66666666666663</v>
      </c>
    </row>
    <row r="4" spans="1:2">
      <c r="A4" s="25" t="s">
        <v>162</v>
      </c>
      <c r="B4" s="23">
        <v>575</v>
      </c>
    </row>
    <row r="5" spans="1:2">
      <c r="A5" s="25" t="s">
        <v>161</v>
      </c>
      <c r="B5" s="23">
        <v>412.75</v>
      </c>
    </row>
    <row r="6" spans="1:2">
      <c r="A6" s="25" t="s">
        <v>163</v>
      </c>
      <c r="B6" s="23">
        <v>325</v>
      </c>
    </row>
    <row r="7" spans="1:2">
      <c r="A7" s="25" t="s">
        <v>160</v>
      </c>
      <c r="B7" s="23">
        <v>187.5</v>
      </c>
    </row>
    <row r="8" spans="1:2">
      <c r="A8" s="25" t="s">
        <v>166</v>
      </c>
      <c r="B8" s="23">
        <v>2306.9166666666665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DDDDE-A341-41E1-9635-1DC62DA323D9}">
  <dimension ref="A2:I1331"/>
  <sheetViews>
    <sheetView workbookViewId="0">
      <selection sqref="A1:A1048576"/>
    </sheetView>
  </sheetViews>
  <sheetFormatPr defaultRowHeight="15"/>
  <cols>
    <col min="1" max="9" width="16.7109375" customWidth="1"/>
  </cols>
  <sheetData>
    <row r="2" spans="1:9">
      <c r="A2" s="24" t="s">
        <v>167</v>
      </c>
      <c r="B2" s="24" t="s">
        <v>9</v>
      </c>
      <c r="C2" s="24" t="s">
        <v>14</v>
      </c>
      <c r="D2" s="24" t="s">
        <v>10</v>
      </c>
      <c r="E2" s="24" t="s">
        <v>11</v>
      </c>
      <c r="F2" s="24" t="s">
        <v>12</v>
      </c>
      <c r="G2" s="24" t="s">
        <v>168</v>
      </c>
      <c r="H2" s="24" t="s">
        <v>13</v>
      </c>
      <c r="I2" t="s">
        <v>169</v>
      </c>
    </row>
    <row r="3" spans="1:9">
      <c r="A3" s="26">
        <v>40603</v>
      </c>
      <c r="B3" t="s">
        <v>15</v>
      </c>
      <c r="C3" t="s">
        <v>18</v>
      </c>
      <c r="D3" t="s">
        <v>16</v>
      </c>
      <c r="E3" t="s">
        <v>17</v>
      </c>
      <c r="F3" t="s">
        <v>12</v>
      </c>
      <c r="G3" s="26">
        <v>40633</v>
      </c>
      <c r="H3" t="s">
        <v>13</v>
      </c>
      <c r="I3" s="27">
        <v>179</v>
      </c>
    </row>
    <row r="4" spans="1:9">
      <c r="G4" t="s">
        <v>170</v>
      </c>
      <c r="I4" s="27">
        <v>179</v>
      </c>
    </row>
    <row r="5" spans="1:9">
      <c r="F5" t="s">
        <v>171</v>
      </c>
      <c r="I5" s="27">
        <v>179</v>
      </c>
    </row>
    <row r="6" spans="1:9">
      <c r="E6" t="s">
        <v>172</v>
      </c>
      <c r="I6" s="27">
        <v>179</v>
      </c>
    </row>
    <row r="7" spans="1:9">
      <c r="D7" t="s">
        <v>173</v>
      </c>
      <c r="I7" s="27">
        <v>179</v>
      </c>
    </row>
    <row r="8" spans="1:9">
      <c r="C8" t="s">
        <v>174</v>
      </c>
      <c r="I8" s="27">
        <v>179</v>
      </c>
    </row>
    <row r="9" spans="1:9">
      <c r="B9" t="s">
        <v>175</v>
      </c>
      <c r="I9" s="27">
        <v>179</v>
      </c>
    </row>
    <row r="10" spans="1:9">
      <c r="A10" s="26" t="s">
        <v>176</v>
      </c>
      <c r="I10" s="27">
        <v>179</v>
      </c>
    </row>
    <row r="11" spans="1:9">
      <c r="A11" s="26">
        <v>40604</v>
      </c>
      <c r="B11" t="s">
        <v>19</v>
      </c>
      <c r="C11" t="s">
        <v>22</v>
      </c>
      <c r="D11" t="s">
        <v>20</v>
      </c>
      <c r="E11" t="s">
        <v>21</v>
      </c>
      <c r="F11" t="s">
        <v>12</v>
      </c>
      <c r="G11" s="26">
        <v>40634</v>
      </c>
      <c r="H11" t="s">
        <v>13</v>
      </c>
      <c r="I11" s="27">
        <v>478</v>
      </c>
    </row>
    <row r="12" spans="1:9">
      <c r="G12" t="s">
        <v>177</v>
      </c>
      <c r="I12" s="27">
        <v>478</v>
      </c>
    </row>
    <row r="13" spans="1:9">
      <c r="F13" t="s">
        <v>171</v>
      </c>
      <c r="I13" s="27">
        <v>478</v>
      </c>
    </row>
    <row r="14" spans="1:9">
      <c r="E14" t="s">
        <v>178</v>
      </c>
      <c r="I14" s="27">
        <v>478</v>
      </c>
    </row>
    <row r="15" spans="1:9">
      <c r="D15" t="s">
        <v>179</v>
      </c>
      <c r="I15" s="27">
        <v>478</v>
      </c>
    </row>
    <row r="16" spans="1:9">
      <c r="C16" t="s">
        <v>180</v>
      </c>
      <c r="I16" s="27">
        <v>478</v>
      </c>
    </row>
    <row r="17" spans="1:9">
      <c r="B17" t="s">
        <v>181</v>
      </c>
      <c r="I17" s="27">
        <v>478</v>
      </c>
    </row>
    <row r="18" spans="1:9">
      <c r="A18" s="26" t="s">
        <v>182</v>
      </c>
      <c r="I18" s="27">
        <v>478</v>
      </c>
    </row>
    <row r="19" spans="1:9">
      <c r="A19" s="26">
        <v>40607</v>
      </c>
      <c r="B19" t="s">
        <v>23</v>
      </c>
      <c r="C19" t="s">
        <v>26</v>
      </c>
      <c r="D19" t="s">
        <v>24</v>
      </c>
      <c r="E19" t="s">
        <v>25</v>
      </c>
      <c r="F19" t="s">
        <v>12</v>
      </c>
      <c r="G19" s="26">
        <v>40607</v>
      </c>
      <c r="H19" t="s">
        <v>13</v>
      </c>
      <c r="I19" s="27">
        <v>340</v>
      </c>
    </row>
    <row r="20" spans="1:9">
      <c r="G20" t="s">
        <v>183</v>
      </c>
      <c r="I20" s="27">
        <v>340</v>
      </c>
    </row>
    <row r="21" spans="1:9">
      <c r="F21" t="s">
        <v>171</v>
      </c>
      <c r="I21" s="27">
        <v>340</v>
      </c>
    </row>
    <row r="22" spans="1:9">
      <c r="E22" t="s">
        <v>184</v>
      </c>
      <c r="I22" s="27">
        <v>340</v>
      </c>
    </row>
    <row r="23" spans="1:9">
      <c r="D23" t="s">
        <v>185</v>
      </c>
      <c r="I23" s="27">
        <v>340</v>
      </c>
    </row>
    <row r="24" spans="1:9">
      <c r="C24" t="s">
        <v>186</v>
      </c>
      <c r="I24" s="27">
        <v>340</v>
      </c>
    </row>
    <row r="25" spans="1:9">
      <c r="B25" t="s">
        <v>187</v>
      </c>
      <c r="I25" s="27">
        <v>340</v>
      </c>
    </row>
    <row r="26" spans="1:9">
      <c r="A26" s="26" t="s">
        <v>183</v>
      </c>
      <c r="I26" s="27">
        <v>340</v>
      </c>
    </row>
    <row r="27" spans="1:9">
      <c r="A27" s="26">
        <v>40617</v>
      </c>
      <c r="B27" t="s">
        <v>27</v>
      </c>
      <c r="C27" t="s">
        <v>30</v>
      </c>
      <c r="D27" t="s">
        <v>28</v>
      </c>
      <c r="E27" t="s">
        <v>29</v>
      </c>
      <c r="F27" t="s">
        <v>12</v>
      </c>
      <c r="G27" s="26">
        <v>40617</v>
      </c>
      <c r="H27" t="s">
        <v>13</v>
      </c>
      <c r="I27" s="27">
        <v>50</v>
      </c>
    </row>
    <row r="28" spans="1:9">
      <c r="H28" t="s">
        <v>31</v>
      </c>
      <c r="I28" s="27">
        <v>35</v>
      </c>
    </row>
    <row r="29" spans="1:9">
      <c r="G29" t="s">
        <v>188</v>
      </c>
      <c r="I29" s="27">
        <v>85</v>
      </c>
    </row>
    <row r="30" spans="1:9">
      <c r="F30" t="s">
        <v>171</v>
      </c>
      <c r="I30" s="27">
        <v>85</v>
      </c>
    </row>
    <row r="31" spans="1:9">
      <c r="E31" t="s">
        <v>189</v>
      </c>
      <c r="I31" s="27">
        <v>85</v>
      </c>
    </row>
    <row r="32" spans="1:9">
      <c r="D32" t="s">
        <v>190</v>
      </c>
      <c r="I32" s="27">
        <v>85</v>
      </c>
    </row>
    <row r="33" spans="2:9">
      <c r="C33" t="s">
        <v>191</v>
      </c>
      <c r="I33" s="27">
        <v>85</v>
      </c>
    </row>
    <row r="34" spans="2:9">
      <c r="B34" t="s">
        <v>192</v>
      </c>
      <c r="I34" s="27">
        <v>85</v>
      </c>
    </row>
    <row r="35" spans="2:9">
      <c r="B35" t="s">
        <v>32</v>
      </c>
      <c r="C35" t="s">
        <v>35</v>
      </c>
      <c r="D35" t="s">
        <v>33</v>
      </c>
      <c r="E35" t="s">
        <v>34</v>
      </c>
      <c r="F35" t="s">
        <v>12</v>
      </c>
      <c r="G35" s="26">
        <v>40635</v>
      </c>
      <c r="H35" t="s">
        <v>13</v>
      </c>
      <c r="I35" s="27">
        <v>1000</v>
      </c>
    </row>
    <row r="36" spans="2:9">
      <c r="G36" t="s">
        <v>193</v>
      </c>
      <c r="I36" s="27">
        <v>1000</v>
      </c>
    </row>
    <row r="37" spans="2:9">
      <c r="F37" t="s">
        <v>171</v>
      </c>
      <c r="I37" s="27">
        <v>1000</v>
      </c>
    </row>
    <row r="38" spans="2:9">
      <c r="E38" t="s">
        <v>194</v>
      </c>
      <c r="I38" s="27">
        <v>1000</v>
      </c>
    </row>
    <row r="39" spans="2:9">
      <c r="D39" t="s">
        <v>195</v>
      </c>
      <c r="I39" s="27">
        <v>1000</v>
      </c>
    </row>
    <row r="40" spans="2:9">
      <c r="C40" t="s">
        <v>196</v>
      </c>
      <c r="I40" s="27">
        <v>1000</v>
      </c>
    </row>
    <row r="41" spans="2:9">
      <c r="B41" t="s">
        <v>197</v>
      </c>
      <c r="I41" s="27">
        <v>1000</v>
      </c>
    </row>
    <row r="42" spans="2:9">
      <c r="B42" t="s">
        <v>36</v>
      </c>
      <c r="C42" t="s">
        <v>40</v>
      </c>
      <c r="D42" t="s">
        <v>37</v>
      </c>
      <c r="E42" t="s">
        <v>38</v>
      </c>
      <c r="F42" t="s">
        <v>12</v>
      </c>
      <c r="G42" s="26">
        <v>40617</v>
      </c>
      <c r="H42" t="s">
        <v>39</v>
      </c>
      <c r="I42" s="27">
        <v>90</v>
      </c>
    </row>
    <row r="43" spans="2:9">
      <c r="G43" t="s">
        <v>188</v>
      </c>
      <c r="I43" s="27">
        <v>90</v>
      </c>
    </row>
    <row r="44" spans="2:9">
      <c r="F44" t="s">
        <v>171</v>
      </c>
      <c r="I44" s="27">
        <v>90</v>
      </c>
    </row>
    <row r="45" spans="2:9">
      <c r="E45" t="s">
        <v>198</v>
      </c>
      <c r="I45" s="27">
        <v>90</v>
      </c>
    </row>
    <row r="46" spans="2:9">
      <c r="D46" t="s">
        <v>199</v>
      </c>
      <c r="I46" s="27">
        <v>90</v>
      </c>
    </row>
    <row r="47" spans="2:9">
      <c r="C47" t="s">
        <v>200</v>
      </c>
      <c r="I47" s="27">
        <v>90</v>
      </c>
    </row>
    <row r="48" spans="2:9">
      <c r="B48" t="s">
        <v>201</v>
      </c>
      <c r="I48" s="27">
        <v>90</v>
      </c>
    </row>
    <row r="49" spans="1:9">
      <c r="A49" s="26" t="s">
        <v>188</v>
      </c>
      <c r="I49" s="27">
        <v>1175</v>
      </c>
    </row>
    <row r="50" spans="1:9">
      <c r="A50" s="26">
        <v>40620</v>
      </c>
      <c r="B50" t="s">
        <v>41</v>
      </c>
      <c r="C50" t="s">
        <v>44</v>
      </c>
      <c r="D50" t="s">
        <v>42</v>
      </c>
      <c r="E50" t="s">
        <v>43</v>
      </c>
      <c r="F50" t="s">
        <v>12</v>
      </c>
      <c r="G50" s="26">
        <v>40620</v>
      </c>
      <c r="H50" t="s">
        <v>13</v>
      </c>
      <c r="I50" s="27">
        <v>200</v>
      </c>
    </row>
    <row r="51" spans="1:9">
      <c r="G51" t="s">
        <v>202</v>
      </c>
      <c r="I51" s="27">
        <v>200</v>
      </c>
    </row>
    <row r="52" spans="1:9">
      <c r="F52" t="s">
        <v>171</v>
      </c>
      <c r="I52" s="27">
        <v>200</v>
      </c>
    </row>
    <row r="53" spans="1:9">
      <c r="E53" t="s">
        <v>203</v>
      </c>
      <c r="I53" s="27">
        <v>200</v>
      </c>
    </row>
    <row r="54" spans="1:9">
      <c r="D54" t="s">
        <v>204</v>
      </c>
      <c r="I54" s="27">
        <v>200</v>
      </c>
    </row>
    <row r="55" spans="1:9">
      <c r="C55" t="s">
        <v>205</v>
      </c>
      <c r="I55" s="27">
        <v>200</v>
      </c>
    </row>
    <row r="56" spans="1:9">
      <c r="B56" t="s">
        <v>206</v>
      </c>
      <c r="I56" s="27">
        <v>200</v>
      </c>
    </row>
    <row r="57" spans="1:9">
      <c r="A57" s="26" t="s">
        <v>202</v>
      </c>
      <c r="I57" s="27">
        <v>200</v>
      </c>
    </row>
    <row r="58" spans="1:9">
      <c r="A58" s="26">
        <v>40622</v>
      </c>
      <c r="B58" t="s">
        <v>45</v>
      </c>
      <c r="C58" t="s">
        <v>49</v>
      </c>
      <c r="D58" t="s">
        <v>46</v>
      </c>
      <c r="E58" t="s">
        <v>47</v>
      </c>
      <c r="F58" t="s">
        <v>48</v>
      </c>
      <c r="G58" s="26">
        <v>40622</v>
      </c>
      <c r="H58" t="s">
        <v>13</v>
      </c>
      <c r="I58" s="27">
        <v>15000</v>
      </c>
    </row>
    <row r="59" spans="1:9">
      <c r="H59" t="s">
        <v>31</v>
      </c>
      <c r="I59" s="27">
        <v>-15000</v>
      </c>
    </row>
    <row r="60" spans="1:9">
      <c r="G60" t="s">
        <v>207</v>
      </c>
      <c r="I60" s="27">
        <v>0</v>
      </c>
    </row>
    <row r="61" spans="1:9">
      <c r="F61" t="s">
        <v>208</v>
      </c>
      <c r="I61" s="27">
        <v>0</v>
      </c>
    </row>
    <row r="62" spans="1:9">
      <c r="E62" t="s">
        <v>209</v>
      </c>
      <c r="I62" s="27">
        <v>0</v>
      </c>
    </row>
    <row r="63" spans="1:9">
      <c r="D63" t="s">
        <v>210</v>
      </c>
      <c r="I63" s="27">
        <v>0</v>
      </c>
    </row>
    <row r="64" spans="1:9">
      <c r="C64" t="s">
        <v>211</v>
      </c>
      <c r="I64" s="27">
        <v>0</v>
      </c>
    </row>
    <row r="65" spans="1:9">
      <c r="B65" t="s">
        <v>212</v>
      </c>
      <c r="I65" s="27">
        <v>0</v>
      </c>
    </row>
    <row r="66" spans="1:9">
      <c r="A66" s="26" t="s">
        <v>207</v>
      </c>
      <c r="I66" s="27">
        <v>0</v>
      </c>
    </row>
    <row r="67" spans="1:9">
      <c r="A67" s="26">
        <v>40628</v>
      </c>
      <c r="B67" t="s">
        <v>45</v>
      </c>
      <c r="C67" t="s">
        <v>52</v>
      </c>
      <c r="D67" t="s">
        <v>50</v>
      </c>
      <c r="E67" t="s">
        <v>51</v>
      </c>
      <c r="F67" t="s">
        <v>48</v>
      </c>
      <c r="G67" s="26">
        <v>40628</v>
      </c>
      <c r="H67" t="s">
        <v>31</v>
      </c>
      <c r="I67" s="27">
        <v>13000</v>
      </c>
    </row>
    <row r="68" spans="1:9">
      <c r="G68" t="s">
        <v>213</v>
      </c>
      <c r="I68" s="27">
        <v>13000</v>
      </c>
    </row>
    <row r="69" spans="1:9">
      <c r="F69" t="s">
        <v>208</v>
      </c>
      <c r="I69" s="27">
        <v>13000</v>
      </c>
    </row>
    <row r="70" spans="1:9">
      <c r="E70" t="s">
        <v>214</v>
      </c>
      <c r="I70" s="27">
        <v>13000</v>
      </c>
    </row>
    <row r="71" spans="1:9">
      <c r="D71" t="s">
        <v>215</v>
      </c>
      <c r="I71" s="27">
        <v>13000</v>
      </c>
    </row>
    <row r="72" spans="1:9">
      <c r="C72" t="s">
        <v>216</v>
      </c>
      <c r="I72" s="27">
        <v>13000</v>
      </c>
    </row>
    <row r="73" spans="1:9">
      <c r="B73" t="s">
        <v>212</v>
      </c>
      <c r="I73" s="27">
        <v>13000</v>
      </c>
    </row>
    <row r="74" spans="1:9">
      <c r="B74" t="s">
        <v>53</v>
      </c>
      <c r="C74" t="s">
        <v>55</v>
      </c>
      <c r="D74" t="s">
        <v>24</v>
      </c>
      <c r="E74" t="s">
        <v>54</v>
      </c>
      <c r="F74" t="s">
        <v>48</v>
      </c>
      <c r="G74" s="26">
        <v>40628</v>
      </c>
      <c r="H74" t="s">
        <v>13</v>
      </c>
      <c r="I74" s="27">
        <v>220</v>
      </c>
    </row>
    <row r="75" spans="1:9">
      <c r="G75" t="s">
        <v>213</v>
      </c>
      <c r="I75" s="27">
        <v>220</v>
      </c>
    </row>
    <row r="76" spans="1:9">
      <c r="F76" t="s">
        <v>208</v>
      </c>
      <c r="I76" s="27">
        <v>220</v>
      </c>
    </row>
    <row r="77" spans="1:9">
      <c r="E77" t="s">
        <v>217</v>
      </c>
      <c r="I77" s="27">
        <v>220</v>
      </c>
    </row>
    <row r="78" spans="1:9">
      <c r="D78" t="s">
        <v>185</v>
      </c>
      <c r="I78" s="27">
        <v>220</v>
      </c>
    </row>
    <row r="79" spans="1:9">
      <c r="C79" t="s">
        <v>218</v>
      </c>
      <c r="I79" s="27">
        <v>220</v>
      </c>
    </row>
    <row r="80" spans="1:9">
      <c r="C80" t="s">
        <v>57</v>
      </c>
      <c r="D80" t="s">
        <v>24</v>
      </c>
      <c r="E80" t="s">
        <v>56</v>
      </c>
      <c r="F80" t="s">
        <v>48</v>
      </c>
      <c r="G80" s="26">
        <v>40628</v>
      </c>
      <c r="H80" t="s">
        <v>13</v>
      </c>
      <c r="I80" s="27">
        <v>100</v>
      </c>
    </row>
    <row r="81" spans="1:9">
      <c r="G81" t="s">
        <v>213</v>
      </c>
      <c r="I81" s="27">
        <v>100</v>
      </c>
    </row>
    <row r="82" spans="1:9">
      <c r="F82" t="s">
        <v>208</v>
      </c>
      <c r="I82" s="27">
        <v>100</v>
      </c>
    </row>
    <row r="83" spans="1:9">
      <c r="E83" t="s">
        <v>219</v>
      </c>
      <c r="I83" s="27">
        <v>100</v>
      </c>
    </row>
    <row r="84" spans="1:9">
      <c r="D84" t="s">
        <v>185</v>
      </c>
      <c r="I84" s="27">
        <v>100</v>
      </c>
    </row>
    <row r="85" spans="1:9">
      <c r="C85" t="s">
        <v>220</v>
      </c>
      <c r="I85" s="27">
        <v>100</v>
      </c>
    </row>
    <row r="86" spans="1:9">
      <c r="B86" t="s">
        <v>221</v>
      </c>
      <c r="I86" s="27">
        <v>320</v>
      </c>
    </row>
    <row r="87" spans="1:9">
      <c r="B87" t="s">
        <v>58</v>
      </c>
      <c r="C87" t="s">
        <v>60</v>
      </c>
      <c r="D87" t="s">
        <v>24</v>
      </c>
      <c r="E87" t="s">
        <v>59</v>
      </c>
      <c r="F87" t="s">
        <v>12</v>
      </c>
      <c r="G87" s="26">
        <v>40628</v>
      </c>
      <c r="H87" t="s">
        <v>13</v>
      </c>
      <c r="I87" s="27">
        <v>6400</v>
      </c>
    </row>
    <row r="88" spans="1:9">
      <c r="G88" t="s">
        <v>213</v>
      </c>
      <c r="I88" s="27">
        <v>6400</v>
      </c>
    </row>
    <row r="89" spans="1:9">
      <c r="F89" t="s">
        <v>171</v>
      </c>
      <c r="I89" s="27">
        <v>6400</v>
      </c>
    </row>
    <row r="90" spans="1:9">
      <c r="E90" t="s">
        <v>222</v>
      </c>
      <c r="I90" s="27">
        <v>6400</v>
      </c>
    </row>
    <row r="91" spans="1:9">
      <c r="D91" t="s">
        <v>185</v>
      </c>
      <c r="I91" s="27">
        <v>6400</v>
      </c>
    </row>
    <row r="92" spans="1:9">
      <c r="C92" t="s">
        <v>223</v>
      </c>
      <c r="I92" s="27">
        <v>6400</v>
      </c>
    </row>
    <row r="93" spans="1:9">
      <c r="B93" t="s">
        <v>224</v>
      </c>
      <c r="I93" s="27">
        <v>6400</v>
      </c>
    </row>
    <row r="94" spans="1:9">
      <c r="A94" s="26" t="s">
        <v>213</v>
      </c>
      <c r="I94" s="27">
        <v>19720</v>
      </c>
    </row>
    <row r="95" spans="1:9">
      <c r="A95" s="26">
        <v>40633</v>
      </c>
      <c r="B95" t="s">
        <v>45</v>
      </c>
      <c r="C95" t="s">
        <v>49</v>
      </c>
      <c r="D95" t="s">
        <v>28</v>
      </c>
      <c r="E95" t="s">
        <v>61</v>
      </c>
      <c r="F95" t="s">
        <v>48</v>
      </c>
      <c r="G95" s="26">
        <v>40633</v>
      </c>
      <c r="H95" t="s">
        <v>13</v>
      </c>
      <c r="I95" s="27">
        <v>100</v>
      </c>
    </row>
    <row r="96" spans="1:9">
      <c r="H96" t="s">
        <v>39</v>
      </c>
      <c r="I96" s="27">
        <v>-100</v>
      </c>
    </row>
    <row r="97" spans="1:9">
      <c r="G97" t="s">
        <v>170</v>
      </c>
      <c r="I97" s="27">
        <v>0</v>
      </c>
    </row>
    <row r="98" spans="1:9">
      <c r="F98" t="s">
        <v>208</v>
      </c>
      <c r="I98" s="27">
        <v>0</v>
      </c>
    </row>
    <row r="99" spans="1:9">
      <c r="E99" t="s">
        <v>225</v>
      </c>
      <c r="I99" s="27">
        <v>0</v>
      </c>
    </row>
    <row r="100" spans="1:9">
      <c r="D100" t="s">
        <v>190</v>
      </c>
      <c r="I100" s="27">
        <v>0</v>
      </c>
    </row>
    <row r="101" spans="1:9">
      <c r="C101" t="s">
        <v>211</v>
      </c>
      <c r="I101" s="27">
        <v>0</v>
      </c>
    </row>
    <row r="102" spans="1:9">
      <c r="B102" t="s">
        <v>212</v>
      </c>
      <c r="I102" s="27">
        <v>0</v>
      </c>
    </row>
    <row r="103" spans="1:9">
      <c r="A103" s="26" t="s">
        <v>170</v>
      </c>
      <c r="I103" s="27">
        <v>0</v>
      </c>
    </row>
    <row r="104" spans="1:9">
      <c r="A104" s="26">
        <v>40634</v>
      </c>
      <c r="B104" t="s">
        <v>15</v>
      </c>
      <c r="C104" t="s">
        <v>18</v>
      </c>
      <c r="D104" t="s">
        <v>62</v>
      </c>
      <c r="E104" t="s">
        <v>17</v>
      </c>
      <c r="F104" t="s">
        <v>12</v>
      </c>
      <c r="G104" s="26">
        <v>40664</v>
      </c>
      <c r="H104" t="s">
        <v>13</v>
      </c>
      <c r="I104" s="27">
        <v>179</v>
      </c>
    </row>
    <row r="105" spans="1:9">
      <c r="G105" t="s">
        <v>226</v>
      </c>
      <c r="I105" s="27">
        <v>179</v>
      </c>
    </row>
    <row r="106" spans="1:9">
      <c r="F106" t="s">
        <v>171</v>
      </c>
      <c r="I106" s="27">
        <v>179</v>
      </c>
    </row>
    <row r="107" spans="1:9">
      <c r="E107" t="s">
        <v>172</v>
      </c>
      <c r="I107" s="27">
        <v>179</v>
      </c>
    </row>
    <row r="108" spans="1:9">
      <c r="D108" t="s">
        <v>227</v>
      </c>
      <c r="I108" s="27">
        <v>179</v>
      </c>
    </row>
    <row r="109" spans="1:9">
      <c r="C109" t="s">
        <v>174</v>
      </c>
      <c r="I109" s="27">
        <v>179</v>
      </c>
    </row>
    <row r="110" spans="1:9">
      <c r="B110" t="s">
        <v>175</v>
      </c>
      <c r="I110" s="27">
        <v>179</v>
      </c>
    </row>
    <row r="111" spans="1:9">
      <c r="A111" s="26" t="s">
        <v>177</v>
      </c>
      <c r="I111" s="27">
        <v>179</v>
      </c>
    </row>
    <row r="112" spans="1:9">
      <c r="A112" s="26">
        <v>40638</v>
      </c>
      <c r="B112" t="s">
        <v>23</v>
      </c>
      <c r="C112" t="s">
        <v>26</v>
      </c>
      <c r="D112" t="s">
        <v>24</v>
      </c>
      <c r="E112" t="s">
        <v>25</v>
      </c>
      <c r="F112" t="s">
        <v>12</v>
      </c>
      <c r="G112" s="26">
        <v>40638</v>
      </c>
      <c r="H112" t="s">
        <v>13</v>
      </c>
      <c r="I112" s="27">
        <v>340</v>
      </c>
    </row>
    <row r="113" spans="1:9">
      <c r="G113" t="s">
        <v>228</v>
      </c>
      <c r="I113" s="27">
        <v>340</v>
      </c>
    </row>
    <row r="114" spans="1:9">
      <c r="F114" t="s">
        <v>171</v>
      </c>
      <c r="I114" s="27">
        <v>340</v>
      </c>
    </row>
    <row r="115" spans="1:9">
      <c r="E115" t="s">
        <v>184</v>
      </c>
      <c r="I115" s="27">
        <v>340</v>
      </c>
    </row>
    <row r="116" spans="1:9">
      <c r="D116" t="s">
        <v>185</v>
      </c>
      <c r="I116" s="27">
        <v>340</v>
      </c>
    </row>
    <row r="117" spans="1:9">
      <c r="C117" t="s">
        <v>186</v>
      </c>
      <c r="I117" s="27">
        <v>340</v>
      </c>
    </row>
    <row r="118" spans="1:9">
      <c r="B118" t="s">
        <v>187</v>
      </c>
      <c r="I118" s="27">
        <v>340</v>
      </c>
    </row>
    <row r="119" spans="1:9">
      <c r="A119" s="26" t="s">
        <v>228</v>
      </c>
      <c r="I119" s="27">
        <v>340</v>
      </c>
    </row>
    <row r="120" spans="1:9">
      <c r="A120" s="26">
        <v>40645</v>
      </c>
      <c r="B120" t="s">
        <v>36</v>
      </c>
      <c r="C120" t="s">
        <v>40</v>
      </c>
      <c r="D120" t="s">
        <v>37</v>
      </c>
      <c r="E120" t="s">
        <v>38</v>
      </c>
      <c r="F120" t="s">
        <v>12</v>
      </c>
      <c r="G120" s="26">
        <v>40645</v>
      </c>
      <c r="H120" t="s">
        <v>39</v>
      </c>
      <c r="I120" s="27">
        <v>87</v>
      </c>
    </row>
    <row r="121" spans="1:9">
      <c r="G121" t="s">
        <v>229</v>
      </c>
      <c r="I121" s="27">
        <v>87</v>
      </c>
    </row>
    <row r="122" spans="1:9">
      <c r="F122" t="s">
        <v>171</v>
      </c>
      <c r="I122" s="27">
        <v>87</v>
      </c>
    </row>
    <row r="123" spans="1:9">
      <c r="E123" t="s">
        <v>198</v>
      </c>
      <c r="I123" s="27">
        <v>87</v>
      </c>
    </row>
    <row r="124" spans="1:9">
      <c r="D124" t="s">
        <v>199</v>
      </c>
      <c r="I124" s="27">
        <v>87</v>
      </c>
    </row>
    <row r="125" spans="1:9">
      <c r="C125" t="s">
        <v>200</v>
      </c>
      <c r="I125" s="27">
        <v>87</v>
      </c>
    </row>
    <row r="126" spans="1:9">
      <c r="B126" t="s">
        <v>201</v>
      </c>
      <c r="I126" s="27">
        <v>87</v>
      </c>
    </row>
    <row r="127" spans="1:9">
      <c r="A127" s="26" t="s">
        <v>229</v>
      </c>
      <c r="I127" s="27">
        <v>87</v>
      </c>
    </row>
    <row r="128" spans="1:9">
      <c r="A128" s="26">
        <v>40648</v>
      </c>
      <c r="B128" t="s">
        <v>27</v>
      </c>
      <c r="C128" t="s">
        <v>30</v>
      </c>
      <c r="D128" t="s">
        <v>28</v>
      </c>
      <c r="E128" t="s">
        <v>29</v>
      </c>
      <c r="F128" t="s">
        <v>12</v>
      </c>
      <c r="G128" s="26">
        <v>40648</v>
      </c>
      <c r="H128" t="s">
        <v>13</v>
      </c>
      <c r="I128" s="27">
        <v>80</v>
      </c>
    </row>
    <row r="129" spans="1:9">
      <c r="H129" t="s">
        <v>31</v>
      </c>
      <c r="I129" s="27">
        <v>35</v>
      </c>
    </row>
    <row r="130" spans="1:9">
      <c r="G130" t="s">
        <v>230</v>
      </c>
      <c r="I130" s="27">
        <v>115</v>
      </c>
    </row>
    <row r="131" spans="1:9">
      <c r="F131" t="s">
        <v>171</v>
      </c>
      <c r="I131" s="27">
        <v>115</v>
      </c>
    </row>
    <row r="132" spans="1:9">
      <c r="E132" t="s">
        <v>189</v>
      </c>
      <c r="I132" s="27">
        <v>115</v>
      </c>
    </row>
    <row r="133" spans="1:9">
      <c r="D133" t="s">
        <v>190</v>
      </c>
      <c r="I133" s="27">
        <v>115</v>
      </c>
    </row>
    <row r="134" spans="1:9">
      <c r="C134" t="s">
        <v>191</v>
      </c>
      <c r="I134" s="27">
        <v>115</v>
      </c>
    </row>
    <row r="135" spans="1:9">
      <c r="B135" t="s">
        <v>192</v>
      </c>
      <c r="I135" s="27">
        <v>115</v>
      </c>
    </row>
    <row r="136" spans="1:9">
      <c r="B136" t="s">
        <v>32</v>
      </c>
      <c r="C136" t="s">
        <v>35</v>
      </c>
      <c r="D136" t="s">
        <v>33</v>
      </c>
      <c r="E136" t="s">
        <v>34</v>
      </c>
      <c r="F136" t="s">
        <v>12</v>
      </c>
      <c r="G136" s="26">
        <v>40666</v>
      </c>
      <c r="H136" t="s">
        <v>13</v>
      </c>
      <c r="I136" s="27">
        <v>1000</v>
      </c>
    </row>
    <row r="137" spans="1:9">
      <c r="G137" t="s">
        <v>231</v>
      </c>
      <c r="I137" s="27">
        <v>1000</v>
      </c>
    </row>
    <row r="138" spans="1:9">
      <c r="F138" t="s">
        <v>171</v>
      </c>
      <c r="I138" s="27">
        <v>1000</v>
      </c>
    </row>
    <row r="139" spans="1:9">
      <c r="E139" t="s">
        <v>194</v>
      </c>
      <c r="I139" s="27">
        <v>1000</v>
      </c>
    </row>
    <row r="140" spans="1:9">
      <c r="D140" t="s">
        <v>195</v>
      </c>
      <c r="I140" s="27">
        <v>1000</v>
      </c>
    </row>
    <row r="141" spans="1:9">
      <c r="C141" t="s">
        <v>196</v>
      </c>
      <c r="I141" s="27">
        <v>1000</v>
      </c>
    </row>
    <row r="142" spans="1:9">
      <c r="B142" t="s">
        <v>197</v>
      </c>
      <c r="I142" s="27">
        <v>1000</v>
      </c>
    </row>
    <row r="143" spans="1:9">
      <c r="A143" s="26" t="s">
        <v>230</v>
      </c>
      <c r="I143" s="27">
        <v>1115</v>
      </c>
    </row>
    <row r="144" spans="1:9">
      <c r="A144" s="26">
        <v>40653</v>
      </c>
      <c r="B144" t="s">
        <v>45</v>
      </c>
      <c r="C144" t="s">
        <v>49</v>
      </c>
      <c r="D144" t="s">
        <v>46</v>
      </c>
      <c r="E144" t="s">
        <v>47</v>
      </c>
      <c r="F144" t="s">
        <v>48</v>
      </c>
      <c r="G144" s="26">
        <v>40653</v>
      </c>
      <c r="H144" t="s">
        <v>13</v>
      </c>
      <c r="I144" s="27">
        <v>20000</v>
      </c>
    </row>
    <row r="145" spans="1:9">
      <c r="H145" t="s">
        <v>31</v>
      </c>
      <c r="I145" s="27">
        <v>-20000</v>
      </c>
    </row>
    <row r="146" spans="1:9">
      <c r="G146" t="s">
        <v>232</v>
      </c>
      <c r="I146" s="27">
        <v>0</v>
      </c>
    </row>
    <row r="147" spans="1:9">
      <c r="F147" t="s">
        <v>208</v>
      </c>
      <c r="I147" s="27">
        <v>0</v>
      </c>
    </row>
    <row r="148" spans="1:9">
      <c r="E148" t="s">
        <v>209</v>
      </c>
      <c r="I148" s="27">
        <v>0</v>
      </c>
    </row>
    <row r="149" spans="1:9">
      <c r="D149" t="s">
        <v>210</v>
      </c>
      <c r="I149" s="27">
        <v>0</v>
      </c>
    </row>
    <row r="150" spans="1:9">
      <c r="C150" t="s">
        <v>211</v>
      </c>
      <c r="I150" s="27">
        <v>0</v>
      </c>
    </row>
    <row r="151" spans="1:9">
      <c r="B151" t="s">
        <v>212</v>
      </c>
      <c r="I151" s="27">
        <v>0</v>
      </c>
    </row>
    <row r="152" spans="1:9">
      <c r="A152" s="26" t="s">
        <v>232</v>
      </c>
      <c r="I152" s="27">
        <v>0</v>
      </c>
    </row>
    <row r="153" spans="1:9">
      <c r="A153" s="26">
        <v>40658</v>
      </c>
      <c r="B153" t="s">
        <v>63</v>
      </c>
      <c r="C153" t="s">
        <v>66</v>
      </c>
      <c r="D153" t="s">
        <v>64</v>
      </c>
      <c r="E153" t="s">
        <v>65</v>
      </c>
      <c r="F153" t="s">
        <v>48</v>
      </c>
      <c r="G153" s="26">
        <v>40658</v>
      </c>
      <c r="H153" t="s">
        <v>13</v>
      </c>
      <c r="I153" s="27">
        <v>1300</v>
      </c>
    </row>
    <row r="154" spans="1:9">
      <c r="G154" t="s">
        <v>233</v>
      </c>
      <c r="I154" s="27">
        <v>1300</v>
      </c>
    </row>
    <row r="155" spans="1:9">
      <c r="F155" t="s">
        <v>208</v>
      </c>
      <c r="I155" s="27">
        <v>1300</v>
      </c>
    </row>
    <row r="156" spans="1:9">
      <c r="E156" t="s">
        <v>234</v>
      </c>
      <c r="I156" s="27">
        <v>1300</v>
      </c>
    </row>
    <row r="157" spans="1:9">
      <c r="D157" t="s">
        <v>235</v>
      </c>
      <c r="I157" s="27">
        <v>1300</v>
      </c>
    </row>
    <row r="158" spans="1:9">
      <c r="C158" t="s">
        <v>236</v>
      </c>
      <c r="I158" s="27">
        <v>1300</v>
      </c>
    </row>
    <row r="159" spans="1:9">
      <c r="B159" t="s">
        <v>237</v>
      </c>
      <c r="I159" s="27">
        <v>1300</v>
      </c>
    </row>
    <row r="160" spans="1:9">
      <c r="A160" s="26" t="s">
        <v>233</v>
      </c>
      <c r="I160" s="27">
        <v>1300</v>
      </c>
    </row>
    <row r="161" spans="1:9">
      <c r="A161" s="26">
        <v>40659</v>
      </c>
      <c r="B161" t="s">
        <v>45</v>
      </c>
      <c r="C161" t="s">
        <v>52</v>
      </c>
      <c r="D161" t="s">
        <v>50</v>
      </c>
      <c r="E161" t="s">
        <v>51</v>
      </c>
      <c r="F161" t="s">
        <v>48</v>
      </c>
      <c r="G161" s="26">
        <v>40659</v>
      </c>
      <c r="H161" t="s">
        <v>31</v>
      </c>
      <c r="I161" s="27">
        <v>20000</v>
      </c>
    </row>
    <row r="162" spans="1:9">
      <c r="G162" t="s">
        <v>238</v>
      </c>
      <c r="I162" s="27">
        <v>20000</v>
      </c>
    </row>
    <row r="163" spans="1:9">
      <c r="F163" t="s">
        <v>208</v>
      </c>
      <c r="I163" s="27">
        <v>20000</v>
      </c>
    </row>
    <row r="164" spans="1:9">
      <c r="E164" t="s">
        <v>214</v>
      </c>
      <c r="I164" s="27">
        <v>20000</v>
      </c>
    </row>
    <row r="165" spans="1:9">
      <c r="D165" t="s">
        <v>215</v>
      </c>
      <c r="I165" s="27">
        <v>20000</v>
      </c>
    </row>
    <row r="166" spans="1:9">
      <c r="C166" t="s">
        <v>216</v>
      </c>
      <c r="I166" s="27">
        <v>20000</v>
      </c>
    </row>
    <row r="167" spans="1:9">
      <c r="B167" t="s">
        <v>212</v>
      </c>
      <c r="I167" s="27">
        <v>20000</v>
      </c>
    </row>
    <row r="168" spans="1:9">
      <c r="B168" t="s">
        <v>67</v>
      </c>
      <c r="C168" t="s">
        <v>69</v>
      </c>
      <c r="D168" t="s">
        <v>33</v>
      </c>
      <c r="E168" t="s">
        <v>68</v>
      </c>
      <c r="F168" t="s">
        <v>12</v>
      </c>
      <c r="G168" s="26">
        <v>40689</v>
      </c>
      <c r="H168" t="s">
        <v>13</v>
      </c>
      <c r="I168" s="27">
        <v>3000</v>
      </c>
    </row>
    <row r="169" spans="1:9">
      <c r="G169" t="s">
        <v>239</v>
      </c>
      <c r="I169" s="27">
        <v>3000</v>
      </c>
    </row>
    <row r="170" spans="1:9">
      <c r="F170" t="s">
        <v>171</v>
      </c>
      <c r="I170" s="27">
        <v>3000</v>
      </c>
    </row>
    <row r="171" spans="1:9">
      <c r="E171" t="s">
        <v>240</v>
      </c>
      <c r="I171" s="27">
        <v>3000</v>
      </c>
    </row>
    <row r="172" spans="1:9">
      <c r="D172" t="s">
        <v>195</v>
      </c>
      <c r="I172" s="27">
        <v>3000</v>
      </c>
    </row>
    <row r="173" spans="1:9">
      <c r="C173" t="s">
        <v>241</v>
      </c>
      <c r="I173" s="27">
        <v>3000</v>
      </c>
    </row>
    <row r="174" spans="1:9">
      <c r="B174" t="s">
        <v>242</v>
      </c>
      <c r="I174" s="27">
        <v>3000</v>
      </c>
    </row>
    <row r="175" spans="1:9">
      <c r="B175" t="s">
        <v>53</v>
      </c>
      <c r="C175" t="s">
        <v>55</v>
      </c>
      <c r="D175" t="s">
        <v>24</v>
      </c>
      <c r="E175" t="s">
        <v>54</v>
      </c>
      <c r="F175" t="s">
        <v>48</v>
      </c>
      <c r="G175" s="26">
        <v>40659</v>
      </c>
      <c r="H175" t="s">
        <v>13</v>
      </c>
      <c r="I175" s="27">
        <v>220</v>
      </c>
    </row>
    <row r="176" spans="1:9">
      <c r="G176" t="s">
        <v>238</v>
      </c>
      <c r="I176" s="27">
        <v>220</v>
      </c>
    </row>
    <row r="177" spans="2:9">
      <c r="F177" t="s">
        <v>208</v>
      </c>
      <c r="I177" s="27">
        <v>220</v>
      </c>
    </row>
    <row r="178" spans="2:9">
      <c r="E178" t="s">
        <v>217</v>
      </c>
      <c r="I178" s="27">
        <v>220</v>
      </c>
    </row>
    <row r="179" spans="2:9">
      <c r="D179" t="s">
        <v>185</v>
      </c>
      <c r="I179" s="27">
        <v>220</v>
      </c>
    </row>
    <row r="180" spans="2:9">
      <c r="C180" t="s">
        <v>218</v>
      </c>
      <c r="I180" s="27">
        <v>220</v>
      </c>
    </row>
    <row r="181" spans="2:9">
      <c r="C181" t="s">
        <v>57</v>
      </c>
      <c r="D181" t="s">
        <v>24</v>
      </c>
      <c r="E181" t="s">
        <v>56</v>
      </c>
      <c r="F181" t="s">
        <v>48</v>
      </c>
      <c r="G181" s="26">
        <v>40659</v>
      </c>
      <c r="H181" t="s">
        <v>13</v>
      </c>
      <c r="I181" s="27">
        <v>100</v>
      </c>
    </row>
    <row r="182" spans="2:9">
      <c r="G182" t="s">
        <v>238</v>
      </c>
      <c r="I182" s="27">
        <v>100</v>
      </c>
    </row>
    <row r="183" spans="2:9">
      <c r="F183" t="s">
        <v>208</v>
      </c>
      <c r="I183" s="27">
        <v>100</v>
      </c>
    </row>
    <row r="184" spans="2:9">
      <c r="E184" t="s">
        <v>219</v>
      </c>
      <c r="I184" s="27">
        <v>100</v>
      </c>
    </row>
    <row r="185" spans="2:9">
      <c r="D185" t="s">
        <v>185</v>
      </c>
      <c r="I185" s="27">
        <v>100</v>
      </c>
    </row>
    <row r="186" spans="2:9">
      <c r="C186" t="s">
        <v>220</v>
      </c>
      <c r="I186" s="27">
        <v>100</v>
      </c>
    </row>
    <row r="187" spans="2:9">
      <c r="B187" t="s">
        <v>221</v>
      </c>
      <c r="I187" s="27">
        <v>320</v>
      </c>
    </row>
    <row r="188" spans="2:9">
      <c r="B188" t="s">
        <v>58</v>
      </c>
      <c r="C188" t="s">
        <v>60</v>
      </c>
      <c r="D188" t="s">
        <v>24</v>
      </c>
      <c r="E188" t="s">
        <v>59</v>
      </c>
      <c r="F188" t="s">
        <v>12</v>
      </c>
      <c r="G188" s="26">
        <v>40659</v>
      </c>
      <c r="H188" t="s">
        <v>13</v>
      </c>
      <c r="I188" s="27">
        <v>6400</v>
      </c>
    </row>
    <row r="189" spans="2:9">
      <c r="G189" t="s">
        <v>238</v>
      </c>
      <c r="I189" s="27">
        <v>6400</v>
      </c>
    </row>
    <row r="190" spans="2:9">
      <c r="F190" t="s">
        <v>171</v>
      </c>
      <c r="I190" s="27">
        <v>6400</v>
      </c>
    </row>
    <row r="191" spans="2:9">
      <c r="E191" t="s">
        <v>222</v>
      </c>
      <c r="I191" s="27">
        <v>6400</v>
      </c>
    </row>
    <row r="192" spans="2:9">
      <c r="D192" t="s">
        <v>185</v>
      </c>
      <c r="I192" s="27">
        <v>6400</v>
      </c>
    </row>
    <row r="193" spans="1:9">
      <c r="C193" t="s">
        <v>223</v>
      </c>
      <c r="I193" s="27">
        <v>6400</v>
      </c>
    </row>
    <row r="194" spans="1:9">
      <c r="B194" t="s">
        <v>224</v>
      </c>
      <c r="I194" s="27">
        <v>6400</v>
      </c>
    </row>
    <row r="195" spans="1:9">
      <c r="A195" s="26" t="s">
        <v>238</v>
      </c>
      <c r="I195" s="27">
        <v>29720</v>
      </c>
    </row>
    <row r="196" spans="1:9">
      <c r="A196" s="26">
        <v>40662</v>
      </c>
      <c r="B196" t="s">
        <v>70</v>
      </c>
      <c r="C196" t="s">
        <v>73</v>
      </c>
      <c r="D196" t="s">
        <v>71</v>
      </c>
      <c r="E196" t="s">
        <v>72</v>
      </c>
      <c r="F196" t="s">
        <v>12</v>
      </c>
      <c r="G196" s="26">
        <v>40692</v>
      </c>
      <c r="H196" t="s">
        <v>39</v>
      </c>
      <c r="I196" s="27">
        <v>41</v>
      </c>
    </row>
    <row r="197" spans="1:9">
      <c r="G197" t="s">
        <v>243</v>
      </c>
      <c r="I197" s="27">
        <v>41</v>
      </c>
    </row>
    <row r="198" spans="1:9">
      <c r="F198" t="s">
        <v>171</v>
      </c>
      <c r="I198" s="27">
        <v>41</v>
      </c>
    </row>
    <row r="199" spans="1:9">
      <c r="E199" t="s">
        <v>244</v>
      </c>
      <c r="I199" s="27">
        <v>41</v>
      </c>
    </row>
    <row r="200" spans="1:9">
      <c r="D200" t="s">
        <v>245</v>
      </c>
      <c r="I200" s="27">
        <v>41</v>
      </c>
    </row>
    <row r="201" spans="1:9">
      <c r="C201" t="s">
        <v>246</v>
      </c>
      <c r="I201" s="27">
        <v>41</v>
      </c>
    </row>
    <row r="202" spans="1:9">
      <c r="B202" t="s">
        <v>247</v>
      </c>
      <c r="I202" s="27">
        <v>41</v>
      </c>
    </row>
    <row r="203" spans="1:9">
      <c r="A203" s="26" t="s">
        <v>248</v>
      </c>
      <c r="I203" s="27">
        <v>41</v>
      </c>
    </row>
    <row r="204" spans="1:9">
      <c r="A204" s="26">
        <v>40663</v>
      </c>
      <c r="B204" t="s">
        <v>45</v>
      </c>
      <c r="C204" t="s">
        <v>49</v>
      </c>
      <c r="D204" t="s">
        <v>28</v>
      </c>
      <c r="E204" t="s">
        <v>61</v>
      </c>
      <c r="F204" t="s">
        <v>48</v>
      </c>
      <c r="G204" s="26">
        <v>40663</v>
      </c>
      <c r="H204" t="s">
        <v>13</v>
      </c>
      <c r="I204" s="27">
        <v>100</v>
      </c>
    </row>
    <row r="205" spans="1:9">
      <c r="H205" t="s">
        <v>39</v>
      </c>
      <c r="I205" s="27">
        <v>-100</v>
      </c>
    </row>
    <row r="206" spans="1:9">
      <c r="G206" t="s">
        <v>249</v>
      </c>
      <c r="I206" s="27">
        <v>0</v>
      </c>
    </row>
    <row r="207" spans="1:9">
      <c r="F207" t="s">
        <v>208</v>
      </c>
      <c r="I207" s="27">
        <v>0</v>
      </c>
    </row>
    <row r="208" spans="1:9">
      <c r="E208" t="s">
        <v>225</v>
      </c>
      <c r="I208" s="27">
        <v>0</v>
      </c>
    </row>
    <row r="209" spans="1:9">
      <c r="D209" t="s">
        <v>190</v>
      </c>
      <c r="I209" s="27">
        <v>0</v>
      </c>
    </row>
    <row r="210" spans="1:9">
      <c r="C210" t="s">
        <v>211</v>
      </c>
      <c r="I210" s="27">
        <v>0</v>
      </c>
    </row>
    <row r="211" spans="1:9">
      <c r="B211" t="s">
        <v>212</v>
      </c>
      <c r="I211" s="27">
        <v>0</v>
      </c>
    </row>
    <row r="212" spans="1:9">
      <c r="A212" s="26" t="s">
        <v>249</v>
      </c>
      <c r="I212" s="27">
        <v>0</v>
      </c>
    </row>
    <row r="213" spans="1:9">
      <c r="A213" s="26">
        <v>40664</v>
      </c>
      <c r="B213" t="s">
        <v>15</v>
      </c>
      <c r="C213" t="s">
        <v>18</v>
      </c>
      <c r="D213" t="s">
        <v>74</v>
      </c>
      <c r="E213" t="s">
        <v>17</v>
      </c>
      <c r="F213" t="s">
        <v>12</v>
      </c>
      <c r="G213" s="26">
        <v>40694</v>
      </c>
      <c r="H213" t="s">
        <v>13</v>
      </c>
      <c r="I213" s="27">
        <v>179</v>
      </c>
    </row>
    <row r="214" spans="1:9">
      <c r="G214" t="s">
        <v>250</v>
      </c>
      <c r="I214" s="27">
        <v>179</v>
      </c>
    </row>
    <row r="215" spans="1:9">
      <c r="F215" t="s">
        <v>171</v>
      </c>
      <c r="I215" s="27">
        <v>179</v>
      </c>
    </row>
    <row r="216" spans="1:9">
      <c r="E216" t="s">
        <v>172</v>
      </c>
      <c r="I216" s="27">
        <v>179</v>
      </c>
    </row>
    <row r="217" spans="1:9">
      <c r="D217" t="s">
        <v>251</v>
      </c>
      <c r="I217" s="27">
        <v>179</v>
      </c>
    </row>
    <row r="218" spans="1:9">
      <c r="C218" t="s">
        <v>174</v>
      </c>
      <c r="I218" s="27">
        <v>179</v>
      </c>
    </row>
    <row r="219" spans="1:9">
      <c r="B219" t="s">
        <v>175</v>
      </c>
      <c r="I219" s="27">
        <v>179</v>
      </c>
    </row>
    <row r="220" spans="1:9">
      <c r="B220" t="s">
        <v>75</v>
      </c>
      <c r="C220" t="s">
        <v>77</v>
      </c>
      <c r="D220" t="s">
        <v>33</v>
      </c>
      <c r="E220" t="s">
        <v>76</v>
      </c>
      <c r="F220" t="s">
        <v>12</v>
      </c>
      <c r="G220" s="26">
        <v>40694</v>
      </c>
      <c r="H220" t="s">
        <v>13</v>
      </c>
      <c r="I220" s="27">
        <v>220</v>
      </c>
    </row>
    <row r="221" spans="1:9">
      <c r="G221" t="s">
        <v>250</v>
      </c>
      <c r="I221" s="27">
        <v>220</v>
      </c>
    </row>
    <row r="222" spans="1:9">
      <c r="F222" t="s">
        <v>171</v>
      </c>
      <c r="I222" s="27">
        <v>220</v>
      </c>
    </row>
    <row r="223" spans="1:9">
      <c r="E223" t="s">
        <v>252</v>
      </c>
      <c r="I223" s="27">
        <v>220</v>
      </c>
    </row>
    <row r="224" spans="1:9">
      <c r="D224" t="s">
        <v>195</v>
      </c>
      <c r="I224" s="27">
        <v>220</v>
      </c>
    </row>
    <row r="225" spans="1:9">
      <c r="C225" t="s">
        <v>253</v>
      </c>
      <c r="I225" s="27">
        <v>220</v>
      </c>
    </row>
    <row r="226" spans="1:9">
      <c r="B226" t="s">
        <v>254</v>
      </c>
      <c r="I226" s="27">
        <v>220</v>
      </c>
    </row>
    <row r="227" spans="1:9">
      <c r="A227" s="26" t="s">
        <v>226</v>
      </c>
      <c r="I227" s="27">
        <v>399</v>
      </c>
    </row>
    <row r="228" spans="1:9">
      <c r="A228" s="26">
        <v>40668</v>
      </c>
      <c r="B228" t="s">
        <v>23</v>
      </c>
      <c r="C228" t="s">
        <v>26</v>
      </c>
      <c r="D228" t="s">
        <v>24</v>
      </c>
      <c r="E228" t="s">
        <v>25</v>
      </c>
      <c r="F228" t="s">
        <v>12</v>
      </c>
      <c r="G228" s="26">
        <v>40668</v>
      </c>
      <c r="H228" t="s">
        <v>13</v>
      </c>
      <c r="I228" s="27">
        <v>340</v>
      </c>
    </row>
    <row r="229" spans="1:9">
      <c r="G229" t="s">
        <v>255</v>
      </c>
      <c r="I229" s="27">
        <v>340</v>
      </c>
    </row>
    <row r="230" spans="1:9">
      <c r="F230" t="s">
        <v>171</v>
      </c>
      <c r="I230" s="27">
        <v>340</v>
      </c>
    </row>
    <row r="231" spans="1:9">
      <c r="E231" t="s">
        <v>184</v>
      </c>
      <c r="I231" s="27">
        <v>340</v>
      </c>
    </row>
    <row r="232" spans="1:9">
      <c r="D232" t="s">
        <v>185</v>
      </c>
      <c r="I232" s="27">
        <v>340</v>
      </c>
    </row>
    <row r="233" spans="1:9">
      <c r="C233" t="s">
        <v>186</v>
      </c>
      <c r="I233" s="27">
        <v>340</v>
      </c>
    </row>
    <row r="234" spans="1:9">
      <c r="B234" t="s">
        <v>187</v>
      </c>
      <c r="I234" s="27">
        <v>340</v>
      </c>
    </row>
    <row r="235" spans="1:9">
      <c r="A235" s="26" t="s">
        <v>255</v>
      </c>
      <c r="I235" s="27">
        <v>340</v>
      </c>
    </row>
    <row r="236" spans="1:9">
      <c r="A236" s="26">
        <v>40670</v>
      </c>
      <c r="B236" t="s">
        <v>78</v>
      </c>
      <c r="C236" t="s">
        <v>44</v>
      </c>
      <c r="D236" t="s">
        <v>79</v>
      </c>
      <c r="E236" t="s">
        <v>80</v>
      </c>
      <c r="F236" t="s">
        <v>12</v>
      </c>
      <c r="G236" s="26">
        <v>40670</v>
      </c>
      <c r="H236" t="s">
        <v>13</v>
      </c>
      <c r="I236" s="27">
        <v>563</v>
      </c>
    </row>
    <row r="237" spans="1:9">
      <c r="G237" t="s">
        <v>256</v>
      </c>
      <c r="I237" s="27">
        <v>563</v>
      </c>
    </row>
    <row r="238" spans="1:9">
      <c r="F238" t="s">
        <v>171</v>
      </c>
      <c r="I238" s="27">
        <v>563</v>
      </c>
    </row>
    <row r="239" spans="1:9">
      <c r="E239" t="s">
        <v>257</v>
      </c>
      <c r="I239" s="27">
        <v>563</v>
      </c>
    </row>
    <row r="240" spans="1:9">
      <c r="D240" t="s">
        <v>258</v>
      </c>
      <c r="I240" s="27">
        <v>563</v>
      </c>
    </row>
    <row r="241" spans="1:9">
      <c r="C241" t="s">
        <v>205</v>
      </c>
      <c r="I241" s="27">
        <v>563</v>
      </c>
    </row>
    <row r="242" spans="1:9">
      <c r="B242" t="s">
        <v>259</v>
      </c>
      <c r="I242" s="27">
        <v>563</v>
      </c>
    </row>
    <row r="243" spans="1:9">
      <c r="B243" t="s">
        <v>81</v>
      </c>
      <c r="C243" t="s">
        <v>83</v>
      </c>
      <c r="D243" t="s">
        <v>33</v>
      </c>
      <c r="E243" t="s">
        <v>82</v>
      </c>
      <c r="F243" t="s">
        <v>12</v>
      </c>
      <c r="G243" s="26">
        <v>40700</v>
      </c>
      <c r="H243" t="s">
        <v>13</v>
      </c>
      <c r="I243" s="27">
        <v>982</v>
      </c>
    </row>
    <row r="244" spans="1:9">
      <c r="G244" t="s">
        <v>260</v>
      </c>
      <c r="I244" s="27">
        <v>982</v>
      </c>
    </row>
    <row r="245" spans="1:9">
      <c r="F245" t="s">
        <v>171</v>
      </c>
      <c r="I245" s="27">
        <v>982</v>
      </c>
    </row>
    <row r="246" spans="1:9">
      <c r="E246" t="s">
        <v>261</v>
      </c>
      <c r="I246" s="27">
        <v>982</v>
      </c>
    </row>
    <row r="247" spans="1:9">
      <c r="D247" t="s">
        <v>195</v>
      </c>
      <c r="I247" s="27">
        <v>982</v>
      </c>
    </row>
    <row r="248" spans="1:9">
      <c r="C248" t="s">
        <v>262</v>
      </c>
      <c r="I248" s="27">
        <v>982</v>
      </c>
    </row>
    <row r="249" spans="1:9">
      <c r="B249" t="s">
        <v>263</v>
      </c>
      <c r="I249" s="27">
        <v>982</v>
      </c>
    </row>
    <row r="250" spans="1:9">
      <c r="A250" s="26" t="s">
        <v>256</v>
      </c>
      <c r="I250" s="27">
        <v>1545</v>
      </c>
    </row>
    <row r="251" spans="1:9">
      <c r="A251" s="26">
        <v>40678</v>
      </c>
      <c r="B251" t="s">
        <v>27</v>
      </c>
      <c r="C251" t="s">
        <v>30</v>
      </c>
      <c r="D251" t="s">
        <v>28</v>
      </c>
      <c r="E251" t="s">
        <v>29</v>
      </c>
      <c r="F251" t="s">
        <v>12</v>
      </c>
      <c r="G251" s="26">
        <v>40678</v>
      </c>
      <c r="H251" t="s">
        <v>13</v>
      </c>
      <c r="I251" s="27">
        <v>80</v>
      </c>
    </row>
    <row r="252" spans="1:9">
      <c r="H252" t="s">
        <v>31</v>
      </c>
      <c r="I252" s="27">
        <v>35</v>
      </c>
    </row>
    <row r="253" spans="1:9">
      <c r="G253" t="s">
        <v>264</v>
      </c>
      <c r="I253" s="27">
        <v>115</v>
      </c>
    </row>
    <row r="254" spans="1:9">
      <c r="F254" t="s">
        <v>171</v>
      </c>
      <c r="I254" s="27">
        <v>115</v>
      </c>
    </row>
    <row r="255" spans="1:9">
      <c r="E255" t="s">
        <v>189</v>
      </c>
      <c r="I255" s="27">
        <v>115</v>
      </c>
    </row>
    <row r="256" spans="1:9">
      <c r="D256" t="s">
        <v>190</v>
      </c>
      <c r="I256" s="27">
        <v>115</v>
      </c>
    </row>
    <row r="257" spans="1:9">
      <c r="C257" t="s">
        <v>191</v>
      </c>
      <c r="I257" s="27">
        <v>115</v>
      </c>
    </row>
    <row r="258" spans="1:9">
      <c r="B258" t="s">
        <v>192</v>
      </c>
      <c r="I258" s="27">
        <v>115</v>
      </c>
    </row>
    <row r="259" spans="1:9">
      <c r="B259" t="s">
        <v>32</v>
      </c>
      <c r="C259" t="s">
        <v>35</v>
      </c>
      <c r="D259" t="s">
        <v>33</v>
      </c>
      <c r="E259" t="s">
        <v>34</v>
      </c>
      <c r="F259" t="s">
        <v>12</v>
      </c>
      <c r="G259" s="26">
        <v>40696</v>
      </c>
      <c r="H259" t="s">
        <v>13</v>
      </c>
      <c r="I259" s="27">
        <v>1000</v>
      </c>
    </row>
    <row r="260" spans="1:9">
      <c r="G260" t="s">
        <v>265</v>
      </c>
      <c r="I260" s="27">
        <v>1000</v>
      </c>
    </row>
    <row r="261" spans="1:9">
      <c r="F261" t="s">
        <v>171</v>
      </c>
      <c r="I261" s="27">
        <v>1000</v>
      </c>
    </row>
    <row r="262" spans="1:9">
      <c r="E262" t="s">
        <v>194</v>
      </c>
      <c r="I262" s="27">
        <v>1000</v>
      </c>
    </row>
    <row r="263" spans="1:9">
      <c r="D263" t="s">
        <v>195</v>
      </c>
      <c r="I263" s="27">
        <v>1000</v>
      </c>
    </row>
    <row r="264" spans="1:9">
      <c r="C264" t="s">
        <v>196</v>
      </c>
      <c r="I264" s="27">
        <v>1000</v>
      </c>
    </row>
    <row r="265" spans="1:9">
      <c r="B265" t="s">
        <v>197</v>
      </c>
      <c r="I265" s="27">
        <v>1000</v>
      </c>
    </row>
    <row r="266" spans="1:9">
      <c r="A266" s="26" t="s">
        <v>264</v>
      </c>
      <c r="I266" s="27">
        <v>1115</v>
      </c>
    </row>
    <row r="267" spans="1:9">
      <c r="A267" s="26">
        <v>40683</v>
      </c>
      <c r="B267" t="s">
        <v>45</v>
      </c>
      <c r="C267" t="s">
        <v>49</v>
      </c>
      <c r="D267" t="s">
        <v>46</v>
      </c>
      <c r="E267" t="s">
        <v>47</v>
      </c>
      <c r="F267" t="s">
        <v>48</v>
      </c>
      <c r="G267" s="26">
        <v>40683</v>
      </c>
      <c r="H267" t="s">
        <v>13</v>
      </c>
      <c r="I267" s="27">
        <v>20000</v>
      </c>
    </row>
    <row r="268" spans="1:9">
      <c r="H268" t="s">
        <v>31</v>
      </c>
      <c r="I268" s="27">
        <v>-20000</v>
      </c>
    </row>
    <row r="269" spans="1:9">
      <c r="G269" t="s">
        <v>266</v>
      </c>
      <c r="I269" s="27">
        <v>0</v>
      </c>
    </row>
    <row r="270" spans="1:9">
      <c r="F270" t="s">
        <v>208</v>
      </c>
      <c r="I270" s="27">
        <v>0</v>
      </c>
    </row>
    <row r="271" spans="1:9">
      <c r="E271" t="s">
        <v>209</v>
      </c>
      <c r="I271" s="27">
        <v>0</v>
      </c>
    </row>
    <row r="272" spans="1:9">
      <c r="D272" t="s">
        <v>210</v>
      </c>
      <c r="I272" s="27">
        <v>0</v>
      </c>
    </row>
    <row r="273" spans="1:9">
      <c r="C273" t="s">
        <v>211</v>
      </c>
      <c r="I273" s="27">
        <v>0</v>
      </c>
    </row>
    <row r="274" spans="1:9">
      <c r="B274" t="s">
        <v>212</v>
      </c>
      <c r="I274" s="27">
        <v>0</v>
      </c>
    </row>
    <row r="275" spans="1:9">
      <c r="A275" s="26" t="s">
        <v>266</v>
      </c>
      <c r="I275" s="27">
        <v>0</v>
      </c>
    </row>
    <row r="276" spans="1:9">
      <c r="A276" s="26">
        <v>40689</v>
      </c>
      <c r="B276" t="s">
        <v>45</v>
      </c>
      <c r="C276" t="s">
        <v>52</v>
      </c>
      <c r="D276" t="s">
        <v>50</v>
      </c>
      <c r="E276" t="s">
        <v>51</v>
      </c>
      <c r="F276" t="s">
        <v>48</v>
      </c>
      <c r="G276" s="26">
        <v>40689</v>
      </c>
      <c r="H276" t="s">
        <v>31</v>
      </c>
      <c r="I276" s="27">
        <v>20000</v>
      </c>
    </row>
    <row r="277" spans="1:9">
      <c r="G277" t="s">
        <v>239</v>
      </c>
      <c r="I277" s="27">
        <v>20000</v>
      </c>
    </row>
    <row r="278" spans="1:9">
      <c r="F278" t="s">
        <v>208</v>
      </c>
      <c r="I278" s="27">
        <v>20000</v>
      </c>
    </row>
    <row r="279" spans="1:9">
      <c r="E279" t="s">
        <v>214</v>
      </c>
      <c r="I279" s="27">
        <v>20000</v>
      </c>
    </row>
    <row r="280" spans="1:9">
      <c r="D280" t="s">
        <v>215</v>
      </c>
      <c r="I280" s="27">
        <v>20000</v>
      </c>
    </row>
    <row r="281" spans="1:9">
      <c r="C281" t="s">
        <v>216</v>
      </c>
      <c r="I281" s="27">
        <v>20000</v>
      </c>
    </row>
    <row r="282" spans="1:9">
      <c r="B282" t="s">
        <v>212</v>
      </c>
      <c r="I282" s="27">
        <v>20000</v>
      </c>
    </row>
    <row r="283" spans="1:9">
      <c r="B283" t="s">
        <v>53</v>
      </c>
      <c r="C283" t="s">
        <v>55</v>
      </c>
      <c r="D283" t="s">
        <v>24</v>
      </c>
      <c r="E283" t="s">
        <v>54</v>
      </c>
      <c r="F283" t="s">
        <v>48</v>
      </c>
      <c r="G283" s="26">
        <v>40689</v>
      </c>
      <c r="H283" t="s">
        <v>13</v>
      </c>
      <c r="I283" s="27">
        <v>220</v>
      </c>
    </row>
    <row r="284" spans="1:9">
      <c r="G284" t="s">
        <v>239</v>
      </c>
      <c r="I284" s="27">
        <v>220</v>
      </c>
    </row>
    <row r="285" spans="1:9">
      <c r="F285" t="s">
        <v>208</v>
      </c>
      <c r="I285" s="27">
        <v>220</v>
      </c>
    </row>
    <row r="286" spans="1:9">
      <c r="E286" t="s">
        <v>217</v>
      </c>
      <c r="I286" s="27">
        <v>220</v>
      </c>
    </row>
    <row r="287" spans="1:9">
      <c r="D287" t="s">
        <v>185</v>
      </c>
      <c r="I287" s="27">
        <v>220</v>
      </c>
    </row>
    <row r="288" spans="1:9">
      <c r="C288" t="s">
        <v>218</v>
      </c>
      <c r="I288" s="27">
        <v>220</v>
      </c>
    </row>
    <row r="289" spans="1:9">
      <c r="C289" t="s">
        <v>57</v>
      </c>
      <c r="D289" t="s">
        <v>24</v>
      </c>
      <c r="E289" t="s">
        <v>56</v>
      </c>
      <c r="F289" t="s">
        <v>48</v>
      </c>
      <c r="G289" s="26">
        <v>40689</v>
      </c>
      <c r="H289" t="s">
        <v>13</v>
      </c>
      <c r="I289" s="27">
        <v>100</v>
      </c>
    </row>
    <row r="290" spans="1:9">
      <c r="G290" t="s">
        <v>239</v>
      </c>
      <c r="I290" s="27">
        <v>100</v>
      </c>
    </row>
    <row r="291" spans="1:9">
      <c r="F291" t="s">
        <v>208</v>
      </c>
      <c r="I291" s="27">
        <v>100</v>
      </c>
    </row>
    <row r="292" spans="1:9">
      <c r="E292" t="s">
        <v>219</v>
      </c>
      <c r="I292" s="27">
        <v>100</v>
      </c>
    </row>
    <row r="293" spans="1:9">
      <c r="D293" t="s">
        <v>185</v>
      </c>
      <c r="I293" s="27">
        <v>100</v>
      </c>
    </row>
    <row r="294" spans="1:9">
      <c r="C294" t="s">
        <v>220</v>
      </c>
      <c r="I294" s="27">
        <v>100</v>
      </c>
    </row>
    <row r="295" spans="1:9">
      <c r="B295" t="s">
        <v>221</v>
      </c>
      <c r="I295" s="27">
        <v>320</v>
      </c>
    </row>
    <row r="296" spans="1:9">
      <c r="B296" t="s">
        <v>58</v>
      </c>
      <c r="C296" t="s">
        <v>60</v>
      </c>
      <c r="D296" t="s">
        <v>24</v>
      </c>
      <c r="E296" t="s">
        <v>59</v>
      </c>
      <c r="F296" t="s">
        <v>12</v>
      </c>
      <c r="G296" s="26">
        <v>40689</v>
      </c>
      <c r="H296" t="s">
        <v>13</v>
      </c>
      <c r="I296" s="27">
        <v>6400</v>
      </c>
    </row>
    <row r="297" spans="1:9">
      <c r="G297" t="s">
        <v>239</v>
      </c>
      <c r="I297" s="27">
        <v>6400</v>
      </c>
    </row>
    <row r="298" spans="1:9">
      <c r="F298" t="s">
        <v>171</v>
      </c>
      <c r="I298" s="27">
        <v>6400</v>
      </c>
    </row>
    <row r="299" spans="1:9">
      <c r="E299" t="s">
        <v>222</v>
      </c>
      <c r="I299" s="27">
        <v>6400</v>
      </c>
    </row>
    <row r="300" spans="1:9">
      <c r="D300" t="s">
        <v>185</v>
      </c>
      <c r="I300" s="27">
        <v>6400</v>
      </c>
    </row>
    <row r="301" spans="1:9">
      <c r="C301" t="s">
        <v>223</v>
      </c>
      <c r="I301" s="27">
        <v>6400</v>
      </c>
    </row>
    <row r="302" spans="1:9">
      <c r="B302" t="s">
        <v>224</v>
      </c>
      <c r="I302" s="27">
        <v>6400</v>
      </c>
    </row>
    <row r="303" spans="1:9">
      <c r="A303" s="26" t="s">
        <v>239</v>
      </c>
      <c r="I303" s="27">
        <v>26720</v>
      </c>
    </row>
    <row r="304" spans="1:9">
      <c r="A304" s="26">
        <v>40692</v>
      </c>
      <c r="B304" t="s">
        <v>36</v>
      </c>
      <c r="C304" t="s">
        <v>40</v>
      </c>
      <c r="D304" t="s">
        <v>37</v>
      </c>
      <c r="E304" t="s">
        <v>38</v>
      </c>
      <c r="F304" t="s">
        <v>12</v>
      </c>
      <c r="G304" s="26">
        <v>40692</v>
      </c>
      <c r="H304" t="s">
        <v>39</v>
      </c>
      <c r="I304" s="27">
        <v>65</v>
      </c>
    </row>
    <row r="305" spans="1:9">
      <c r="G305" t="s">
        <v>243</v>
      </c>
      <c r="I305" s="27">
        <v>65</v>
      </c>
    </row>
    <row r="306" spans="1:9">
      <c r="F306" t="s">
        <v>171</v>
      </c>
      <c r="I306" s="27">
        <v>65</v>
      </c>
    </row>
    <row r="307" spans="1:9">
      <c r="E307" t="s">
        <v>198</v>
      </c>
      <c r="I307" s="27">
        <v>65</v>
      </c>
    </row>
    <row r="308" spans="1:9">
      <c r="D308" t="s">
        <v>199</v>
      </c>
      <c r="I308" s="27">
        <v>65</v>
      </c>
    </row>
    <row r="309" spans="1:9">
      <c r="C309" t="s">
        <v>200</v>
      </c>
      <c r="I309" s="27">
        <v>65</v>
      </c>
    </row>
    <row r="310" spans="1:9">
      <c r="B310" t="s">
        <v>201</v>
      </c>
      <c r="I310" s="27">
        <v>65</v>
      </c>
    </row>
    <row r="311" spans="1:9">
      <c r="A311" s="26" t="s">
        <v>243</v>
      </c>
      <c r="I311" s="27">
        <v>65</v>
      </c>
    </row>
    <row r="312" spans="1:9">
      <c r="A312" s="26">
        <v>40694</v>
      </c>
      <c r="B312" t="s">
        <v>45</v>
      </c>
      <c r="C312" t="s">
        <v>49</v>
      </c>
      <c r="D312" t="s">
        <v>28</v>
      </c>
      <c r="E312" t="s">
        <v>61</v>
      </c>
      <c r="F312" t="s">
        <v>48</v>
      </c>
      <c r="G312" s="26">
        <v>40694</v>
      </c>
      <c r="H312" t="s">
        <v>13</v>
      </c>
      <c r="I312" s="27">
        <v>100</v>
      </c>
    </row>
    <row r="313" spans="1:9">
      <c r="H313" t="s">
        <v>39</v>
      </c>
      <c r="I313" s="27">
        <v>-100</v>
      </c>
    </row>
    <row r="314" spans="1:9">
      <c r="G314" t="s">
        <v>250</v>
      </c>
      <c r="I314" s="27">
        <v>0</v>
      </c>
    </row>
    <row r="315" spans="1:9">
      <c r="F315" t="s">
        <v>208</v>
      </c>
      <c r="I315" s="27">
        <v>0</v>
      </c>
    </row>
    <row r="316" spans="1:9">
      <c r="E316" t="s">
        <v>225</v>
      </c>
      <c r="I316" s="27">
        <v>0</v>
      </c>
    </row>
    <row r="317" spans="1:9">
      <c r="D317" t="s">
        <v>190</v>
      </c>
      <c r="I317" s="27">
        <v>0</v>
      </c>
    </row>
    <row r="318" spans="1:9">
      <c r="C318" t="s">
        <v>211</v>
      </c>
      <c r="I318" s="27">
        <v>0</v>
      </c>
    </row>
    <row r="319" spans="1:9">
      <c r="B319" t="s">
        <v>212</v>
      </c>
      <c r="I319" s="27">
        <v>0</v>
      </c>
    </row>
    <row r="320" spans="1:9">
      <c r="A320" s="26" t="s">
        <v>250</v>
      </c>
      <c r="I320" s="27">
        <v>0</v>
      </c>
    </row>
    <row r="321" spans="1:9">
      <c r="A321" s="26">
        <v>40695</v>
      </c>
      <c r="B321" t="s">
        <v>15</v>
      </c>
      <c r="C321" t="s">
        <v>18</v>
      </c>
      <c r="D321" t="s">
        <v>84</v>
      </c>
      <c r="E321" t="s">
        <v>17</v>
      </c>
      <c r="F321" t="s">
        <v>12</v>
      </c>
      <c r="G321" s="26">
        <v>40725</v>
      </c>
      <c r="H321" t="s">
        <v>13</v>
      </c>
      <c r="I321" s="27">
        <v>179</v>
      </c>
    </row>
    <row r="322" spans="1:9">
      <c r="G322" t="s">
        <v>267</v>
      </c>
      <c r="I322" s="27">
        <v>179</v>
      </c>
    </row>
    <row r="323" spans="1:9">
      <c r="F323" t="s">
        <v>171</v>
      </c>
      <c r="I323" s="27">
        <v>179</v>
      </c>
    </row>
    <row r="324" spans="1:9">
      <c r="E324" t="s">
        <v>172</v>
      </c>
      <c r="I324" s="27">
        <v>179</v>
      </c>
    </row>
    <row r="325" spans="1:9">
      <c r="D325" t="s">
        <v>268</v>
      </c>
      <c r="I325" s="27">
        <v>179</v>
      </c>
    </row>
    <row r="326" spans="1:9">
      <c r="C326" t="s">
        <v>174</v>
      </c>
      <c r="I326" s="27">
        <v>179</v>
      </c>
    </row>
    <row r="327" spans="1:9">
      <c r="B327" t="s">
        <v>175</v>
      </c>
      <c r="I327" s="27">
        <v>179</v>
      </c>
    </row>
    <row r="328" spans="1:9">
      <c r="A328" s="26" t="s">
        <v>269</v>
      </c>
      <c r="I328" s="27">
        <v>179</v>
      </c>
    </row>
    <row r="329" spans="1:9">
      <c r="A329" s="26">
        <v>40699</v>
      </c>
      <c r="B329" t="s">
        <v>23</v>
      </c>
      <c r="C329" t="s">
        <v>26</v>
      </c>
      <c r="D329" t="s">
        <v>24</v>
      </c>
      <c r="E329" t="s">
        <v>25</v>
      </c>
      <c r="F329" t="s">
        <v>12</v>
      </c>
      <c r="G329" s="26">
        <v>40699</v>
      </c>
      <c r="H329" t="s">
        <v>13</v>
      </c>
      <c r="I329" s="27">
        <v>340</v>
      </c>
    </row>
    <row r="330" spans="1:9">
      <c r="G330" t="s">
        <v>270</v>
      </c>
      <c r="I330" s="27">
        <v>340</v>
      </c>
    </row>
    <row r="331" spans="1:9">
      <c r="F331" t="s">
        <v>171</v>
      </c>
      <c r="I331" s="27">
        <v>340</v>
      </c>
    </row>
    <row r="332" spans="1:9">
      <c r="E332" t="s">
        <v>184</v>
      </c>
      <c r="I332" s="27">
        <v>340</v>
      </c>
    </row>
    <row r="333" spans="1:9">
      <c r="D333" t="s">
        <v>185</v>
      </c>
      <c r="I333" s="27">
        <v>340</v>
      </c>
    </row>
    <row r="334" spans="1:9">
      <c r="C334" t="s">
        <v>186</v>
      </c>
      <c r="I334" s="27">
        <v>340</v>
      </c>
    </row>
    <row r="335" spans="1:9">
      <c r="B335" t="s">
        <v>187</v>
      </c>
      <c r="I335" s="27">
        <v>340</v>
      </c>
    </row>
    <row r="336" spans="1:9">
      <c r="A336" s="26" t="s">
        <v>270</v>
      </c>
      <c r="I336" s="27">
        <v>340</v>
      </c>
    </row>
    <row r="337" spans="1:9">
      <c r="A337" s="26">
        <v>40709</v>
      </c>
      <c r="B337" t="s">
        <v>27</v>
      </c>
      <c r="C337" t="s">
        <v>30</v>
      </c>
      <c r="D337" t="s">
        <v>28</v>
      </c>
      <c r="E337" t="s">
        <v>29</v>
      </c>
      <c r="F337" t="s">
        <v>12</v>
      </c>
      <c r="G337" s="26">
        <v>40709</v>
      </c>
      <c r="H337" t="s">
        <v>13</v>
      </c>
      <c r="I337" s="27">
        <v>80</v>
      </c>
    </row>
    <row r="338" spans="1:9">
      <c r="H338" t="s">
        <v>31</v>
      </c>
      <c r="I338" s="27">
        <v>35</v>
      </c>
    </row>
    <row r="339" spans="1:9">
      <c r="G339" t="s">
        <v>271</v>
      </c>
      <c r="I339" s="27">
        <v>115</v>
      </c>
    </row>
    <row r="340" spans="1:9">
      <c r="F340" t="s">
        <v>171</v>
      </c>
      <c r="I340" s="27">
        <v>115</v>
      </c>
    </row>
    <row r="341" spans="1:9">
      <c r="E341" t="s">
        <v>189</v>
      </c>
      <c r="I341" s="27">
        <v>115</v>
      </c>
    </row>
    <row r="342" spans="1:9">
      <c r="D342" t="s">
        <v>190</v>
      </c>
      <c r="I342" s="27">
        <v>115</v>
      </c>
    </row>
    <row r="343" spans="1:9">
      <c r="C343" t="s">
        <v>191</v>
      </c>
      <c r="I343" s="27">
        <v>115</v>
      </c>
    </row>
    <row r="344" spans="1:9">
      <c r="B344" t="s">
        <v>192</v>
      </c>
      <c r="I344" s="27">
        <v>115</v>
      </c>
    </row>
    <row r="345" spans="1:9">
      <c r="B345" t="s">
        <v>32</v>
      </c>
      <c r="C345" t="s">
        <v>35</v>
      </c>
      <c r="D345" t="s">
        <v>33</v>
      </c>
      <c r="E345" t="s">
        <v>34</v>
      </c>
      <c r="F345" t="s">
        <v>12</v>
      </c>
      <c r="G345" s="26">
        <v>40727</v>
      </c>
      <c r="H345" t="s">
        <v>13</v>
      </c>
      <c r="I345" s="27">
        <v>1000</v>
      </c>
    </row>
    <row r="346" spans="1:9">
      <c r="G346" t="s">
        <v>272</v>
      </c>
      <c r="I346" s="27">
        <v>1000</v>
      </c>
    </row>
    <row r="347" spans="1:9">
      <c r="F347" t="s">
        <v>171</v>
      </c>
      <c r="I347" s="27">
        <v>1000</v>
      </c>
    </row>
    <row r="348" spans="1:9">
      <c r="E348" t="s">
        <v>194</v>
      </c>
      <c r="I348" s="27">
        <v>1000</v>
      </c>
    </row>
    <row r="349" spans="1:9">
      <c r="D349" t="s">
        <v>195</v>
      </c>
      <c r="I349" s="27">
        <v>1000</v>
      </c>
    </row>
    <row r="350" spans="1:9">
      <c r="C350" t="s">
        <v>196</v>
      </c>
      <c r="I350" s="27">
        <v>1000</v>
      </c>
    </row>
    <row r="351" spans="1:9">
      <c r="B351" t="s">
        <v>197</v>
      </c>
      <c r="I351" s="27">
        <v>1000</v>
      </c>
    </row>
    <row r="352" spans="1:9">
      <c r="A352" s="26" t="s">
        <v>271</v>
      </c>
      <c r="I352" s="27">
        <v>1115</v>
      </c>
    </row>
    <row r="353" spans="1:9">
      <c r="A353" s="26">
        <v>40714</v>
      </c>
      <c r="B353" t="s">
        <v>45</v>
      </c>
      <c r="C353" t="s">
        <v>49</v>
      </c>
      <c r="D353" t="s">
        <v>46</v>
      </c>
      <c r="E353" t="s">
        <v>47</v>
      </c>
      <c r="F353" t="s">
        <v>48</v>
      </c>
      <c r="G353" s="26">
        <v>40714</v>
      </c>
      <c r="H353" t="s">
        <v>13</v>
      </c>
      <c r="I353" s="27">
        <v>20000</v>
      </c>
    </row>
    <row r="354" spans="1:9">
      <c r="H354" t="s">
        <v>31</v>
      </c>
      <c r="I354" s="27">
        <v>-20000</v>
      </c>
    </row>
    <row r="355" spans="1:9">
      <c r="G355" t="s">
        <v>273</v>
      </c>
      <c r="I355" s="27">
        <v>0</v>
      </c>
    </row>
    <row r="356" spans="1:9">
      <c r="F356" t="s">
        <v>208</v>
      </c>
      <c r="I356" s="27">
        <v>0</v>
      </c>
    </row>
    <row r="357" spans="1:9">
      <c r="E357" t="s">
        <v>209</v>
      </c>
      <c r="I357" s="27">
        <v>0</v>
      </c>
    </row>
    <row r="358" spans="1:9">
      <c r="D358" t="s">
        <v>210</v>
      </c>
      <c r="I358" s="27">
        <v>0</v>
      </c>
    </row>
    <row r="359" spans="1:9">
      <c r="C359" t="s">
        <v>211</v>
      </c>
      <c r="I359" s="27">
        <v>0</v>
      </c>
    </row>
    <row r="360" spans="1:9">
      <c r="B360" t="s">
        <v>212</v>
      </c>
      <c r="I360" s="27">
        <v>0</v>
      </c>
    </row>
    <row r="361" spans="1:9">
      <c r="A361" s="26" t="s">
        <v>273</v>
      </c>
      <c r="I361" s="27">
        <v>0</v>
      </c>
    </row>
    <row r="362" spans="1:9">
      <c r="A362" s="26">
        <v>40716</v>
      </c>
      <c r="B362" t="s">
        <v>36</v>
      </c>
      <c r="C362" t="s">
        <v>40</v>
      </c>
      <c r="D362" t="s">
        <v>37</v>
      </c>
      <c r="E362" t="s">
        <v>38</v>
      </c>
      <c r="F362" t="s">
        <v>12</v>
      </c>
      <c r="G362" s="26">
        <v>40716</v>
      </c>
      <c r="H362" t="s">
        <v>39</v>
      </c>
      <c r="I362" s="27">
        <v>110</v>
      </c>
    </row>
    <row r="363" spans="1:9">
      <c r="G363" t="s">
        <v>274</v>
      </c>
      <c r="I363" s="27">
        <v>110</v>
      </c>
    </row>
    <row r="364" spans="1:9">
      <c r="F364" t="s">
        <v>171</v>
      </c>
      <c r="I364" s="27">
        <v>110</v>
      </c>
    </row>
    <row r="365" spans="1:9">
      <c r="E365" t="s">
        <v>198</v>
      </c>
      <c r="I365" s="27">
        <v>110</v>
      </c>
    </row>
    <row r="366" spans="1:9">
      <c r="D366" t="s">
        <v>199</v>
      </c>
      <c r="I366" s="27">
        <v>110</v>
      </c>
    </row>
    <row r="367" spans="1:9">
      <c r="C367" t="s">
        <v>200</v>
      </c>
      <c r="I367" s="27">
        <v>110</v>
      </c>
    </row>
    <row r="368" spans="1:9">
      <c r="B368" t="s">
        <v>201</v>
      </c>
      <c r="I368" s="27">
        <v>110</v>
      </c>
    </row>
    <row r="369" spans="1:9">
      <c r="A369" s="26" t="s">
        <v>274</v>
      </c>
      <c r="I369" s="27">
        <v>110</v>
      </c>
    </row>
    <row r="370" spans="1:9">
      <c r="A370" s="26">
        <v>40719</v>
      </c>
      <c r="B370" t="s">
        <v>63</v>
      </c>
      <c r="C370" t="s">
        <v>66</v>
      </c>
      <c r="D370" t="s">
        <v>64</v>
      </c>
      <c r="E370" t="s">
        <v>65</v>
      </c>
      <c r="F370" t="s">
        <v>48</v>
      </c>
      <c r="G370" s="26">
        <v>40719</v>
      </c>
      <c r="H370" t="s">
        <v>13</v>
      </c>
      <c r="I370" s="27">
        <v>8700</v>
      </c>
    </row>
    <row r="371" spans="1:9">
      <c r="G371" t="s">
        <v>275</v>
      </c>
      <c r="I371" s="27">
        <v>8700</v>
      </c>
    </row>
    <row r="372" spans="1:9">
      <c r="F372" t="s">
        <v>208</v>
      </c>
      <c r="I372" s="27">
        <v>8700</v>
      </c>
    </row>
    <row r="373" spans="1:9">
      <c r="E373" t="s">
        <v>234</v>
      </c>
      <c r="I373" s="27">
        <v>8700</v>
      </c>
    </row>
    <row r="374" spans="1:9">
      <c r="D374" t="s">
        <v>235</v>
      </c>
      <c r="I374" s="27">
        <v>8700</v>
      </c>
    </row>
    <row r="375" spans="1:9">
      <c r="C375" t="s">
        <v>236</v>
      </c>
      <c r="I375" s="27">
        <v>8700</v>
      </c>
    </row>
    <row r="376" spans="1:9">
      <c r="B376" t="s">
        <v>237</v>
      </c>
      <c r="I376" s="27">
        <v>8700</v>
      </c>
    </row>
    <row r="377" spans="1:9">
      <c r="A377" s="26" t="s">
        <v>275</v>
      </c>
      <c r="I377" s="27">
        <v>8700</v>
      </c>
    </row>
    <row r="378" spans="1:9">
      <c r="A378" s="26">
        <v>40720</v>
      </c>
      <c r="B378" t="s">
        <v>45</v>
      </c>
      <c r="C378" t="s">
        <v>52</v>
      </c>
      <c r="D378" t="s">
        <v>50</v>
      </c>
      <c r="E378" t="s">
        <v>51</v>
      </c>
      <c r="F378" t="s">
        <v>48</v>
      </c>
      <c r="G378" s="26">
        <v>40720</v>
      </c>
      <c r="H378" t="s">
        <v>31</v>
      </c>
      <c r="I378" s="27">
        <v>20000</v>
      </c>
    </row>
    <row r="379" spans="1:9">
      <c r="G379" t="s">
        <v>276</v>
      </c>
      <c r="I379" s="27">
        <v>20000</v>
      </c>
    </row>
    <row r="380" spans="1:9">
      <c r="F380" t="s">
        <v>208</v>
      </c>
      <c r="I380" s="27">
        <v>20000</v>
      </c>
    </row>
    <row r="381" spans="1:9">
      <c r="E381" t="s">
        <v>214</v>
      </c>
      <c r="I381" s="27">
        <v>20000</v>
      </c>
    </row>
    <row r="382" spans="1:9">
      <c r="D382" t="s">
        <v>215</v>
      </c>
      <c r="I382" s="27">
        <v>20000</v>
      </c>
    </row>
    <row r="383" spans="1:9">
      <c r="C383" t="s">
        <v>216</v>
      </c>
      <c r="I383" s="27">
        <v>20000</v>
      </c>
    </row>
    <row r="384" spans="1:9">
      <c r="B384" t="s">
        <v>212</v>
      </c>
      <c r="I384" s="27">
        <v>20000</v>
      </c>
    </row>
    <row r="385" spans="2:9">
      <c r="B385" t="s">
        <v>53</v>
      </c>
      <c r="C385" t="s">
        <v>55</v>
      </c>
      <c r="D385" t="s">
        <v>24</v>
      </c>
      <c r="E385" t="s">
        <v>54</v>
      </c>
      <c r="F385" t="s">
        <v>48</v>
      </c>
      <c r="G385" s="26">
        <v>40720</v>
      </c>
      <c r="H385" t="s">
        <v>13</v>
      </c>
      <c r="I385" s="27">
        <v>220</v>
      </c>
    </row>
    <row r="386" spans="2:9">
      <c r="G386" t="s">
        <v>276</v>
      </c>
      <c r="I386" s="27">
        <v>220</v>
      </c>
    </row>
    <row r="387" spans="2:9">
      <c r="F387" t="s">
        <v>208</v>
      </c>
      <c r="I387" s="27">
        <v>220</v>
      </c>
    </row>
    <row r="388" spans="2:9">
      <c r="E388" t="s">
        <v>217</v>
      </c>
      <c r="I388" s="27">
        <v>220</v>
      </c>
    </row>
    <row r="389" spans="2:9">
      <c r="D389" t="s">
        <v>185</v>
      </c>
      <c r="I389" s="27">
        <v>220</v>
      </c>
    </row>
    <row r="390" spans="2:9">
      <c r="C390" t="s">
        <v>218</v>
      </c>
      <c r="I390" s="27">
        <v>220</v>
      </c>
    </row>
    <row r="391" spans="2:9">
      <c r="C391" t="s">
        <v>57</v>
      </c>
      <c r="D391" t="s">
        <v>24</v>
      </c>
      <c r="E391" t="s">
        <v>56</v>
      </c>
      <c r="F391" t="s">
        <v>48</v>
      </c>
      <c r="G391" s="26">
        <v>40720</v>
      </c>
      <c r="H391" t="s">
        <v>13</v>
      </c>
      <c r="I391" s="27">
        <v>100</v>
      </c>
    </row>
    <row r="392" spans="2:9">
      <c r="G392" t="s">
        <v>276</v>
      </c>
      <c r="I392" s="27">
        <v>100</v>
      </c>
    </row>
    <row r="393" spans="2:9">
      <c r="F393" t="s">
        <v>208</v>
      </c>
      <c r="I393" s="27">
        <v>100</v>
      </c>
    </row>
    <row r="394" spans="2:9">
      <c r="E394" t="s">
        <v>219</v>
      </c>
      <c r="I394" s="27">
        <v>100</v>
      </c>
    </row>
    <row r="395" spans="2:9">
      <c r="D395" t="s">
        <v>185</v>
      </c>
      <c r="I395" s="27">
        <v>100</v>
      </c>
    </row>
    <row r="396" spans="2:9">
      <c r="C396" t="s">
        <v>220</v>
      </c>
      <c r="I396" s="27">
        <v>100</v>
      </c>
    </row>
    <row r="397" spans="2:9">
      <c r="B397" t="s">
        <v>221</v>
      </c>
      <c r="I397" s="27">
        <v>320</v>
      </c>
    </row>
    <row r="398" spans="2:9">
      <c r="B398" t="s">
        <v>58</v>
      </c>
      <c r="C398" t="s">
        <v>60</v>
      </c>
      <c r="D398" t="s">
        <v>24</v>
      </c>
      <c r="E398" t="s">
        <v>59</v>
      </c>
      <c r="F398" t="s">
        <v>12</v>
      </c>
      <c r="G398" s="26">
        <v>40720</v>
      </c>
      <c r="H398" t="s">
        <v>13</v>
      </c>
      <c r="I398" s="27">
        <v>6400</v>
      </c>
    </row>
    <row r="399" spans="2:9">
      <c r="G399" t="s">
        <v>276</v>
      </c>
      <c r="I399" s="27">
        <v>6400</v>
      </c>
    </row>
    <row r="400" spans="2:9">
      <c r="F400" t="s">
        <v>171</v>
      </c>
      <c r="I400" s="27">
        <v>6400</v>
      </c>
    </row>
    <row r="401" spans="1:9">
      <c r="E401" t="s">
        <v>222</v>
      </c>
      <c r="I401" s="27">
        <v>6400</v>
      </c>
    </row>
    <row r="402" spans="1:9">
      <c r="D402" t="s">
        <v>185</v>
      </c>
      <c r="I402" s="27">
        <v>6400</v>
      </c>
    </row>
    <row r="403" spans="1:9">
      <c r="C403" t="s">
        <v>223</v>
      </c>
      <c r="I403" s="27">
        <v>6400</v>
      </c>
    </row>
    <row r="404" spans="1:9">
      <c r="B404" t="s">
        <v>224</v>
      </c>
      <c r="I404" s="27">
        <v>6400</v>
      </c>
    </row>
    <row r="405" spans="1:9">
      <c r="B405" t="s">
        <v>85</v>
      </c>
      <c r="C405" t="s">
        <v>44</v>
      </c>
      <c r="D405" t="s">
        <v>86</v>
      </c>
      <c r="E405" t="s">
        <v>87</v>
      </c>
      <c r="F405" t="s">
        <v>12</v>
      </c>
      <c r="G405" s="26">
        <v>40720</v>
      </c>
      <c r="H405" t="s">
        <v>13</v>
      </c>
      <c r="I405" s="27">
        <v>1782</v>
      </c>
    </row>
    <row r="406" spans="1:9">
      <c r="G406" t="s">
        <v>276</v>
      </c>
      <c r="I406" s="27">
        <v>1782</v>
      </c>
    </row>
    <row r="407" spans="1:9">
      <c r="F407" t="s">
        <v>171</v>
      </c>
      <c r="I407" s="27">
        <v>1782</v>
      </c>
    </row>
    <row r="408" spans="1:9">
      <c r="E408" t="s">
        <v>277</v>
      </c>
      <c r="I408" s="27">
        <v>1782</v>
      </c>
    </row>
    <row r="409" spans="1:9">
      <c r="D409" t="s">
        <v>278</v>
      </c>
      <c r="I409" s="27">
        <v>1782</v>
      </c>
    </row>
    <row r="410" spans="1:9">
      <c r="C410" t="s">
        <v>205</v>
      </c>
      <c r="I410" s="27">
        <v>1782</v>
      </c>
    </row>
    <row r="411" spans="1:9">
      <c r="B411" t="s">
        <v>279</v>
      </c>
      <c r="I411" s="27">
        <v>1782</v>
      </c>
    </row>
    <row r="412" spans="1:9">
      <c r="A412" s="26" t="s">
        <v>276</v>
      </c>
      <c r="I412" s="27">
        <v>28502</v>
      </c>
    </row>
    <row r="413" spans="1:9">
      <c r="A413" s="26">
        <v>40724</v>
      </c>
      <c r="B413" t="s">
        <v>45</v>
      </c>
      <c r="C413" t="s">
        <v>49</v>
      </c>
      <c r="D413" t="s">
        <v>28</v>
      </c>
      <c r="E413" t="s">
        <v>61</v>
      </c>
      <c r="F413" t="s">
        <v>48</v>
      </c>
      <c r="G413" s="26">
        <v>40724</v>
      </c>
      <c r="H413" t="s">
        <v>13</v>
      </c>
      <c r="I413" s="27">
        <v>100</v>
      </c>
    </row>
    <row r="414" spans="1:9">
      <c r="H414" t="s">
        <v>39</v>
      </c>
      <c r="I414" s="27">
        <v>-100</v>
      </c>
    </row>
    <row r="415" spans="1:9">
      <c r="G415" t="s">
        <v>280</v>
      </c>
      <c r="I415" s="27">
        <v>0</v>
      </c>
    </row>
    <row r="416" spans="1:9">
      <c r="F416" t="s">
        <v>208</v>
      </c>
      <c r="I416" s="27">
        <v>0</v>
      </c>
    </row>
    <row r="417" spans="1:9">
      <c r="E417" t="s">
        <v>225</v>
      </c>
      <c r="I417" s="27">
        <v>0</v>
      </c>
    </row>
    <row r="418" spans="1:9">
      <c r="D418" t="s">
        <v>190</v>
      </c>
      <c r="I418" s="27">
        <v>0</v>
      </c>
    </row>
    <row r="419" spans="1:9">
      <c r="C419" t="s">
        <v>211</v>
      </c>
      <c r="I419" s="27">
        <v>0</v>
      </c>
    </row>
    <row r="420" spans="1:9">
      <c r="B420" t="s">
        <v>212</v>
      </c>
      <c r="I420" s="27">
        <v>0</v>
      </c>
    </row>
    <row r="421" spans="1:9">
      <c r="A421" s="26" t="s">
        <v>280</v>
      </c>
      <c r="I421" s="27">
        <v>0</v>
      </c>
    </row>
    <row r="422" spans="1:9">
      <c r="A422" s="26">
        <v>40725</v>
      </c>
      <c r="B422" t="s">
        <v>15</v>
      </c>
      <c r="C422" t="s">
        <v>18</v>
      </c>
      <c r="D422" t="s">
        <v>88</v>
      </c>
      <c r="E422" t="s">
        <v>17</v>
      </c>
      <c r="F422" t="s">
        <v>12</v>
      </c>
      <c r="G422" s="26">
        <v>40755</v>
      </c>
      <c r="H422" t="s">
        <v>13</v>
      </c>
      <c r="I422" s="27">
        <v>179</v>
      </c>
    </row>
    <row r="423" spans="1:9">
      <c r="G423" t="s">
        <v>281</v>
      </c>
      <c r="I423" s="27">
        <v>179</v>
      </c>
    </row>
    <row r="424" spans="1:9">
      <c r="F424" t="s">
        <v>171</v>
      </c>
      <c r="I424" s="27">
        <v>179</v>
      </c>
    </row>
    <row r="425" spans="1:9">
      <c r="E425" t="s">
        <v>172</v>
      </c>
      <c r="I425" s="27">
        <v>179</v>
      </c>
    </row>
    <row r="426" spans="1:9">
      <c r="D426" t="s">
        <v>282</v>
      </c>
      <c r="I426" s="27">
        <v>179</v>
      </c>
    </row>
    <row r="427" spans="1:9">
      <c r="C427" t="s">
        <v>174</v>
      </c>
      <c r="I427" s="27">
        <v>179</v>
      </c>
    </row>
    <row r="428" spans="1:9">
      <c r="B428" t="s">
        <v>175</v>
      </c>
      <c r="I428" s="27">
        <v>179</v>
      </c>
    </row>
    <row r="429" spans="1:9">
      <c r="A429" s="26" t="s">
        <v>267</v>
      </c>
      <c r="I429" s="27">
        <v>179</v>
      </c>
    </row>
    <row r="430" spans="1:9">
      <c r="A430" s="26">
        <v>40726</v>
      </c>
      <c r="B430" t="s">
        <v>81</v>
      </c>
      <c r="C430" t="s">
        <v>83</v>
      </c>
      <c r="D430" t="s">
        <v>33</v>
      </c>
      <c r="E430" t="s">
        <v>82</v>
      </c>
      <c r="F430" t="s">
        <v>12</v>
      </c>
      <c r="G430" s="26">
        <v>40756</v>
      </c>
      <c r="H430" t="s">
        <v>13</v>
      </c>
      <c r="I430" s="27">
        <v>761</v>
      </c>
    </row>
    <row r="431" spans="1:9">
      <c r="G431" t="s">
        <v>283</v>
      </c>
      <c r="I431" s="27">
        <v>761</v>
      </c>
    </row>
    <row r="432" spans="1:9">
      <c r="F432" t="s">
        <v>171</v>
      </c>
      <c r="I432" s="27">
        <v>761</v>
      </c>
    </row>
    <row r="433" spans="1:9">
      <c r="E433" t="s">
        <v>261</v>
      </c>
      <c r="I433" s="27">
        <v>761</v>
      </c>
    </row>
    <row r="434" spans="1:9">
      <c r="D434" t="s">
        <v>195</v>
      </c>
      <c r="I434" s="27">
        <v>761</v>
      </c>
    </row>
    <row r="435" spans="1:9">
      <c r="C435" t="s">
        <v>262</v>
      </c>
      <c r="I435" s="27">
        <v>761</v>
      </c>
    </row>
    <row r="436" spans="1:9">
      <c r="B436" t="s">
        <v>263</v>
      </c>
      <c r="I436" s="27">
        <v>761</v>
      </c>
    </row>
    <row r="437" spans="1:9">
      <c r="A437" s="26" t="s">
        <v>284</v>
      </c>
      <c r="I437" s="27">
        <v>761</v>
      </c>
    </row>
    <row r="438" spans="1:9">
      <c r="A438" s="26">
        <v>40729</v>
      </c>
      <c r="B438" t="s">
        <v>23</v>
      </c>
      <c r="C438" t="s">
        <v>26</v>
      </c>
      <c r="D438" t="s">
        <v>24</v>
      </c>
      <c r="E438" t="s">
        <v>25</v>
      </c>
      <c r="F438" t="s">
        <v>12</v>
      </c>
      <c r="G438" s="26">
        <v>40729</v>
      </c>
      <c r="H438" t="s">
        <v>13</v>
      </c>
      <c r="I438" s="27">
        <v>340</v>
      </c>
    </row>
    <row r="439" spans="1:9">
      <c r="G439" t="s">
        <v>285</v>
      </c>
      <c r="I439" s="27">
        <v>340</v>
      </c>
    </row>
    <row r="440" spans="1:9">
      <c r="F440" t="s">
        <v>171</v>
      </c>
      <c r="I440" s="27">
        <v>340</v>
      </c>
    </row>
    <row r="441" spans="1:9">
      <c r="E441" t="s">
        <v>184</v>
      </c>
      <c r="I441" s="27">
        <v>340</v>
      </c>
    </row>
    <row r="442" spans="1:9">
      <c r="D442" t="s">
        <v>185</v>
      </c>
      <c r="I442" s="27">
        <v>340</v>
      </c>
    </row>
    <row r="443" spans="1:9">
      <c r="C443" t="s">
        <v>186</v>
      </c>
      <c r="I443" s="27">
        <v>340</v>
      </c>
    </row>
    <row r="444" spans="1:9">
      <c r="B444" t="s">
        <v>187</v>
      </c>
      <c r="I444" s="27">
        <v>340</v>
      </c>
    </row>
    <row r="445" spans="1:9">
      <c r="A445" s="26" t="s">
        <v>285</v>
      </c>
      <c r="I445" s="27">
        <v>340</v>
      </c>
    </row>
    <row r="446" spans="1:9">
      <c r="A446" s="26">
        <v>40739</v>
      </c>
      <c r="B446" t="s">
        <v>27</v>
      </c>
      <c r="C446" t="s">
        <v>30</v>
      </c>
      <c r="D446" t="s">
        <v>28</v>
      </c>
      <c r="E446" t="s">
        <v>29</v>
      </c>
      <c r="F446" t="s">
        <v>12</v>
      </c>
      <c r="G446" s="26">
        <v>40739</v>
      </c>
      <c r="H446" t="s">
        <v>13</v>
      </c>
      <c r="I446" s="27">
        <v>80</v>
      </c>
    </row>
    <row r="447" spans="1:9">
      <c r="H447" t="s">
        <v>31</v>
      </c>
      <c r="I447" s="27">
        <v>35</v>
      </c>
    </row>
    <row r="448" spans="1:9">
      <c r="G448" t="s">
        <v>286</v>
      </c>
      <c r="I448" s="27">
        <v>115</v>
      </c>
    </row>
    <row r="449" spans="1:9">
      <c r="F449" t="s">
        <v>171</v>
      </c>
      <c r="I449" s="27">
        <v>115</v>
      </c>
    </row>
    <row r="450" spans="1:9">
      <c r="E450" t="s">
        <v>189</v>
      </c>
      <c r="I450" s="27">
        <v>115</v>
      </c>
    </row>
    <row r="451" spans="1:9">
      <c r="D451" t="s">
        <v>190</v>
      </c>
      <c r="I451" s="27">
        <v>115</v>
      </c>
    </row>
    <row r="452" spans="1:9">
      <c r="C452" t="s">
        <v>191</v>
      </c>
      <c r="I452" s="27">
        <v>115</v>
      </c>
    </row>
    <row r="453" spans="1:9">
      <c r="B453" t="s">
        <v>192</v>
      </c>
      <c r="I453" s="27">
        <v>115</v>
      </c>
    </row>
    <row r="454" spans="1:9">
      <c r="B454" t="s">
        <v>32</v>
      </c>
      <c r="C454" t="s">
        <v>35</v>
      </c>
      <c r="D454" t="s">
        <v>33</v>
      </c>
      <c r="E454" t="s">
        <v>34</v>
      </c>
      <c r="F454" t="s">
        <v>12</v>
      </c>
      <c r="G454" s="26">
        <v>40757</v>
      </c>
      <c r="H454" t="s">
        <v>13</v>
      </c>
      <c r="I454" s="27">
        <v>1000</v>
      </c>
    </row>
    <row r="455" spans="1:9">
      <c r="G455" t="s">
        <v>287</v>
      </c>
      <c r="I455" s="27">
        <v>1000</v>
      </c>
    </row>
    <row r="456" spans="1:9">
      <c r="F456" t="s">
        <v>171</v>
      </c>
      <c r="I456" s="27">
        <v>1000</v>
      </c>
    </row>
    <row r="457" spans="1:9">
      <c r="E457" t="s">
        <v>194</v>
      </c>
      <c r="I457" s="27">
        <v>1000</v>
      </c>
    </row>
    <row r="458" spans="1:9">
      <c r="D458" t="s">
        <v>195</v>
      </c>
      <c r="I458" s="27">
        <v>1000</v>
      </c>
    </row>
    <row r="459" spans="1:9">
      <c r="C459" t="s">
        <v>196</v>
      </c>
      <c r="I459" s="27">
        <v>1000</v>
      </c>
    </row>
    <row r="460" spans="1:9">
      <c r="B460" t="s">
        <v>197</v>
      </c>
      <c r="I460" s="27">
        <v>1000</v>
      </c>
    </row>
    <row r="461" spans="1:9">
      <c r="A461" s="26" t="s">
        <v>286</v>
      </c>
      <c r="I461" s="27">
        <v>1115</v>
      </c>
    </row>
    <row r="462" spans="1:9">
      <c r="A462" s="26">
        <v>40740</v>
      </c>
      <c r="B462" t="s">
        <v>36</v>
      </c>
      <c r="C462" t="s">
        <v>40</v>
      </c>
      <c r="D462" t="s">
        <v>37</v>
      </c>
      <c r="E462" t="s">
        <v>38</v>
      </c>
      <c r="F462" t="s">
        <v>12</v>
      </c>
      <c r="G462" s="26">
        <v>40740</v>
      </c>
      <c r="H462" t="s">
        <v>39</v>
      </c>
      <c r="I462" s="27">
        <v>29</v>
      </c>
    </row>
    <row r="463" spans="1:9">
      <c r="G463" t="s">
        <v>288</v>
      </c>
      <c r="I463" s="27">
        <v>29</v>
      </c>
    </row>
    <row r="464" spans="1:9">
      <c r="F464" t="s">
        <v>171</v>
      </c>
      <c r="I464" s="27">
        <v>29</v>
      </c>
    </row>
    <row r="465" spans="1:9">
      <c r="E465" t="s">
        <v>198</v>
      </c>
      <c r="I465" s="27">
        <v>29</v>
      </c>
    </row>
    <row r="466" spans="1:9">
      <c r="D466" t="s">
        <v>199</v>
      </c>
      <c r="I466" s="27">
        <v>29</v>
      </c>
    </row>
    <row r="467" spans="1:9">
      <c r="C467" t="s">
        <v>200</v>
      </c>
      <c r="I467" s="27">
        <v>29</v>
      </c>
    </row>
    <row r="468" spans="1:9">
      <c r="B468" t="s">
        <v>201</v>
      </c>
      <c r="I468" s="27">
        <v>29</v>
      </c>
    </row>
    <row r="469" spans="1:9">
      <c r="A469" s="26" t="s">
        <v>288</v>
      </c>
      <c r="I469" s="27">
        <v>29</v>
      </c>
    </row>
    <row r="470" spans="1:9">
      <c r="A470" s="26">
        <v>40741</v>
      </c>
      <c r="B470" t="s">
        <v>70</v>
      </c>
      <c r="C470" t="s">
        <v>73</v>
      </c>
      <c r="D470" t="s">
        <v>89</v>
      </c>
      <c r="E470" t="s">
        <v>72</v>
      </c>
      <c r="F470" t="s">
        <v>12</v>
      </c>
      <c r="G470" s="26">
        <v>40771</v>
      </c>
      <c r="H470" t="s">
        <v>13</v>
      </c>
      <c r="I470" s="27">
        <v>937</v>
      </c>
    </row>
    <row r="471" spans="1:9">
      <c r="G471" t="s">
        <v>289</v>
      </c>
      <c r="I471" s="27">
        <v>937</v>
      </c>
    </row>
    <row r="472" spans="1:9">
      <c r="F472" t="s">
        <v>171</v>
      </c>
      <c r="I472" s="27">
        <v>937</v>
      </c>
    </row>
    <row r="473" spans="1:9">
      <c r="E473" t="s">
        <v>244</v>
      </c>
      <c r="I473" s="27">
        <v>937</v>
      </c>
    </row>
    <row r="474" spans="1:9">
      <c r="D474" t="s">
        <v>290</v>
      </c>
      <c r="I474" s="27">
        <v>937</v>
      </c>
    </row>
    <row r="475" spans="1:9">
      <c r="C475" t="s">
        <v>246</v>
      </c>
      <c r="I475" s="27">
        <v>937</v>
      </c>
    </row>
    <row r="476" spans="1:9">
      <c r="B476" t="s">
        <v>247</v>
      </c>
      <c r="I476" s="27">
        <v>937</v>
      </c>
    </row>
    <row r="477" spans="1:9">
      <c r="A477" s="26" t="s">
        <v>291</v>
      </c>
      <c r="I477" s="27">
        <v>937</v>
      </c>
    </row>
    <row r="478" spans="1:9">
      <c r="A478" s="26">
        <v>40744</v>
      </c>
      <c r="B478" t="s">
        <v>45</v>
      </c>
      <c r="C478" t="s">
        <v>49</v>
      </c>
      <c r="D478" t="s">
        <v>46</v>
      </c>
      <c r="E478" t="s">
        <v>47</v>
      </c>
      <c r="F478" t="s">
        <v>48</v>
      </c>
      <c r="G478" s="26">
        <v>40744</v>
      </c>
      <c r="H478" t="s">
        <v>13</v>
      </c>
      <c r="I478" s="27">
        <v>20000</v>
      </c>
    </row>
    <row r="479" spans="1:9">
      <c r="H479" t="s">
        <v>31</v>
      </c>
      <c r="I479" s="27">
        <v>-20000</v>
      </c>
    </row>
    <row r="480" spans="1:9">
      <c r="G480" t="s">
        <v>292</v>
      </c>
      <c r="I480" s="27">
        <v>0</v>
      </c>
    </row>
    <row r="481" spans="1:9">
      <c r="F481" t="s">
        <v>208</v>
      </c>
      <c r="I481" s="27">
        <v>0</v>
      </c>
    </row>
    <row r="482" spans="1:9">
      <c r="E482" t="s">
        <v>209</v>
      </c>
      <c r="I482" s="27">
        <v>0</v>
      </c>
    </row>
    <row r="483" spans="1:9">
      <c r="D483" t="s">
        <v>210</v>
      </c>
      <c r="I483" s="27">
        <v>0</v>
      </c>
    </row>
    <row r="484" spans="1:9">
      <c r="C484" t="s">
        <v>211</v>
      </c>
      <c r="I484" s="27">
        <v>0</v>
      </c>
    </row>
    <row r="485" spans="1:9">
      <c r="B485" t="s">
        <v>212</v>
      </c>
      <c r="I485" s="27">
        <v>0</v>
      </c>
    </row>
    <row r="486" spans="1:9">
      <c r="A486" s="26" t="s">
        <v>292</v>
      </c>
      <c r="I486" s="27">
        <v>0</v>
      </c>
    </row>
    <row r="487" spans="1:9">
      <c r="A487" s="26">
        <v>40749</v>
      </c>
      <c r="B487" t="s">
        <v>90</v>
      </c>
      <c r="C487" t="s">
        <v>22</v>
      </c>
      <c r="D487" t="s">
        <v>91</v>
      </c>
      <c r="E487" t="s">
        <v>92</v>
      </c>
      <c r="F487" t="s">
        <v>12</v>
      </c>
      <c r="G487" s="26">
        <v>40779</v>
      </c>
      <c r="H487" t="s">
        <v>13</v>
      </c>
      <c r="I487" s="27">
        <v>2000</v>
      </c>
    </row>
    <row r="488" spans="1:9">
      <c r="G488" t="s">
        <v>293</v>
      </c>
      <c r="I488" s="27">
        <v>2000</v>
      </c>
    </row>
    <row r="489" spans="1:9">
      <c r="F489" t="s">
        <v>171</v>
      </c>
      <c r="I489" s="27">
        <v>2000</v>
      </c>
    </row>
    <row r="490" spans="1:9">
      <c r="E490" t="s">
        <v>294</v>
      </c>
      <c r="I490" s="27">
        <v>2000</v>
      </c>
    </row>
    <row r="491" spans="1:9">
      <c r="D491" t="s">
        <v>295</v>
      </c>
      <c r="I491" s="27">
        <v>2000</v>
      </c>
    </row>
    <row r="492" spans="1:9">
      <c r="C492" t="s">
        <v>180</v>
      </c>
      <c r="I492" s="27">
        <v>2000</v>
      </c>
    </row>
    <row r="493" spans="1:9">
      <c r="B493" t="s">
        <v>296</v>
      </c>
      <c r="I493" s="27">
        <v>2000</v>
      </c>
    </row>
    <row r="494" spans="1:9">
      <c r="A494" s="26" t="s">
        <v>297</v>
      </c>
      <c r="I494" s="27">
        <v>2000</v>
      </c>
    </row>
    <row r="495" spans="1:9">
      <c r="A495" s="26">
        <v>40750</v>
      </c>
      <c r="B495" t="s">
        <v>45</v>
      </c>
      <c r="C495" t="s">
        <v>52</v>
      </c>
      <c r="D495" t="s">
        <v>50</v>
      </c>
      <c r="E495" t="s">
        <v>51</v>
      </c>
      <c r="F495" t="s">
        <v>48</v>
      </c>
      <c r="G495" s="26">
        <v>40750</v>
      </c>
      <c r="H495" t="s">
        <v>31</v>
      </c>
      <c r="I495" s="27">
        <v>20000</v>
      </c>
    </row>
    <row r="496" spans="1:9">
      <c r="G496" t="s">
        <v>298</v>
      </c>
      <c r="I496" s="27">
        <v>20000</v>
      </c>
    </row>
    <row r="497" spans="2:9">
      <c r="F497" t="s">
        <v>208</v>
      </c>
      <c r="I497" s="27">
        <v>20000</v>
      </c>
    </row>
    <row r="498" spans="2:9">
      <c r="E498" t="s">
        <v>214</v>
      </c>
      <c r="I498" s="27">
        <v>20000</v>
      </c>
    </row>
    <row r="499" spans="2:9">
      <c r="D499" t="s">
        <v>215</v>
      </c>
      <c r="I499" s="27">
        <v>20000</v>
      </c>
    </row>
    <row r="500" spans="2:9">
      <c r="C500" t="s">
        <v>216</v>
      </c>
      <c r="I500" s="27">
        <v>20000</v>
      </c>
    </row>
    <row r="501" spans="2:9">
      <c r="B501" t="s">
        <v>212</v>
      </c>
      <c r="I501" s="27">
        <v>20000</v>
      </c>
    </row>
    <row r="502" spans="2:9">
      <c r="B502" t="s">
        <v>53</v>
      </c>
      <c r="C502" t="s">
        <v>55</v>
      </c>
      <c r="D502" t="s">
        <v>24</v>
      </c>
      <c r="E502" t="s">
        <v>54</v>
      </c>
      <c r="F502" t="s">
        <v>48</v>
      </c>
      <c r="G502" s="26">
        <v>40750</v>
      </c>
      <c r="H502" t="s">
        <v>13</v>
      </c>
      <c r="I502" s="27">
        <v>220</v>
      </c>
    </row>
    <row r="503" spans="2:9">
      <c r="G503" t="s">
        <v>298</v>
      </c>
      <c r="I503" s="27">
        <v>220</v>
      </c>
    </row>
    <row r="504" spans="2:9">
      <c r="F504" t="s">
        <v>208</v>
      </c>
      <c r="I504" s="27">
        <v>220</v>
      </c>
    </row>
    <row r="505" spans="2:9">
      <c r="E505" t="s">
        <v>217</v>
      </c>
      <c r="I505" s="27">
        <v>220</v>
      </c>
    </row>
    <row r="506" spans="2:9">
      <c r="D506" t="s">
        <v>185</v>
      </c>
      <c r="I506" s="27">
        <v>220</v>
      </c>
    </row>
    <row r="507" spans="2:9">
      <c r="C507" t="s">
        <v>218</v>
      </c>
      <c r="I507" s="27">
        <v>220</v>
      </c>
    </row>
    <row r="508" spans="2:9">
      <c r="C508" t="s">
        <v>57</v>
      </c>
      <c r="D508" t="s">
        <v>24</v>
      </c>
      <c r="E508" t="s">
        <v>56</v>
      </c>
      <c r="F508" t="s">
        <v>48</v>
      </c>
      <c r="G508" s="26">
        <v>40750</v>
      </c>
      <c r="H508" t="s">
        <v>13</v>
      </c>
      <c r="I508" s="27">
        <v>100</v>
      </c>
    </row>
    <row r="509" spans="2:9">
      <c r="G509" t="s">
        <v>298</v>
      </c>
      <c r="I509" s="27">
        <v>100</v>
      </c>
    </row>
    <row r="510" spans="2:9">
      <c r="F510" t="s">
        <v>208</v>
      </c>
      <c r="I510" s="27">
        <v>100</v>
      </c>
    </row>
    <row r="511" spans="2:9">
      <c r="E511" t="s">
        <v>219</v>
      </c>
      <c r="I511" s="27">
        <v>100</v>
      </c>
    </row>
    <row r="512" spans="2:9">
      <c r="D512" t="s">
        <v>185</v>
      </c>
      <c r="I512" s="27">
        <v>100</v>
      </c>
    </row>
    <row r="513" spans="1:9">
      <c r="C513" t="s">
        <v>220</v>
      </c>
      <c r="I513" s="27">
        <v>100</v>
      </c>
    </row>
    <row r="514" spans="1:9">
      <c r="B514" t="s">
        <v>221</v>
      </c>
      <c r="I514" s="27">
        <v>320</v>
      </c>
    </row>
    <row r="515" spans="1:9">
      <c r="B515" t="s">
        <v>58</v>
      </c>
      <c r="C515" t="s">
        <v>60</v>
      </c>
      <c r="D515" t="s">
        <v>24</v>
      </c>
      <c r="E515" t="s">
        <v>59</v>
      </c>
      <c r="F515" t="s">
        <v>12</v>
      </c>
      <c r="G515" s="26">
        <v>40750</v>
      </c>
      <c r="H515" t="s">
        <v>13</v>
      </c>
      <c r="I515" s="27">
        <v>6400</v>
      </c>
    </row>
    <row r="516" spans="1:9">
      <c r="G516" t="s">
        <v>298</v>
      </c>
      <c r="I516" s="27">
        <v>6400</v>
      </c>
    </row>
    <row r="517" spans="1:9">
      <c r="F517" t="s">
        <v>171</v>
      </c>
      <c r="I517" s="27">
        <v>6400</v>
      </c>
    </row>
    <row r="518" spans="1:9">
      <c r="E518" t="s">
        <v>222</v>
      </c>
      <c r="I518" s="27">
        <v>6400</v>
      </c>
    </row>
    <row r="519" spans="1:9">
      <c r="D519" t="s">
        <v>185</v>
      </c>
      <c r="I519" s="27">
        <v>6400</v>
      </c>
    </row>
    <row r="520" spans="1:9">
      <c r="C520" t="s">
        <v>223</v>
      </c>
      <c r="I520" s="27">
        <v>6400</v>
      </c>
    </row>
    <row r="521" spans="1:9">
      <c r="B521" t="s">
        <v>224</v>
      </c>
      <c r="I521" s="27">
        <v>6400</v>
      </c>
    </row>
    <row r="522" spans="1:9">
      <c r="A522" s="26" t="s">
        <v>298</v>
      </c>
      <c r="I522" s="27">
        <v>26720</v>
      </c>
    </row>
    <row r="523" spans="1:9">
      <c r="A523" s="26">
        <v>40755</v>
      </c>
      <c r="B523" t="s">
        <v>45</v>
      </c>
      <c r="C523" t="s">
        <v>49</v>
      </c>
      <c r="D523" t="s">
        <v>28</v>
      </c>
      <c r="E523" t="s">
        <v>61</v>
      </c>
      <c r="F523" t="s">
        <v>48</v>
      </c>
      <c r="G523" s="26">
        <v>40755</v>
      </c>
      <c r="H523" t="s">
        <v>13</v>
      </c>
      <c r="I523" s="27">
        <v>50</v>
      </c>
    </row>
    <row r="524" spans="1:9">
      <c r="H524" t="s">
        <v>39</v>
      </c>
      <c r="I524" s="27">
        <v>-50</v>
      </c>
    </row>
    <row r="525" spans="1:9">
      <c r="G525" t="s">
        <v>281</v>
      </c>
      <c r="I525" s="27">
        <v>0</v>
      </c>
    </row>
    <row r="526" spans="1:9">
      <c r="F526" t="s">
        <v>208</v>
      </c>
      <c r="I526" s="27">
        <v>0</v>
      </c>
    </row>
    <row r="527" spans="1:9">
      <c r="E527" t="s">
        <v>225</v>
      </c>
      <c r="I527" s="27">
        <v>0</v>
      </c>
    </row>
    <row r="528" spans="1:9">
      <c r="D528" t="s">
        <v>190</v>
      </c>
      <c r="I528" s="27">
        <v>0</v>
      </c>
    </row>
    <row r="529" spans="1:9">
      <c r="C529" t="s">
        <v>211</v>
      </c>
      <c r="I529" s="27">
        <v>0</v>
      </c>
    </row>
    <row r="530" spans="1:9">
      <c r="B530" t="s">
        <v>212</v>
      </c>
      <c r="I530" s="27">
        <v>0</v>
      </c>
    </row>
    <row r="531" spans="1:9">
      <c r="A531" s="26" t="s">
        <v>281</v>
      </c>
      <c r="I531" s="27">
        <v>0</v>
      </c>
    </row>
    <row r="532" spans="1:9">
      <c r="A532" s="26">
        <v>40756</v>
      </c>
      <c r="B532" t="s">
        <v>15</v>
      </c>
      <c r="C532" t="s">
        <v>18</v>
      </c>
      <c r="D532" t="s">
        <v>93</v>
      </c>
      <c r="E532" t="s">
        <v>17</v>
      </c>
      <c r="F532" t="s">
        <v>12</v>
      </c>
      <c r="G532" s="26">
        <v>40786</v>
      </c>
      <c r="H532" t="s">
        <v>13</v>
      </c>
      <c r="I532" s="27">
        <v>179</v>
      </c>
    </row>
    <row r="533" spans="1:9">
      <c r="G533" t="s">
        <v>299</v>
      </c>
      <c r="I533" s="27">
        <v>179</v>
      </c>
    </row>
    <row r="534" spans="1:9">
      <c r="F534" t="s">
        <v>171</v>
      </c>
      <c r="I534" s="27">
        <v>179</v>
      </c>
    </row>
    <row r="535" spans="1:9">
      <c r="E535" t="s">
        <v>172</v>
      </c>
      <c r="I535" s="27">
        <v>179</v>
      </c>
    </row>
    <row r="536" spans="1:9">
      <c r="D536" t="s">
        <v>300</v>
      </c>
      <c r="I536" s="27">
        <v>179</v>
      </c>
    </row>
    <row r="537" spans="1:9">
      <c r="C537" t="s">
        <v>174</v>
      </c>
      <c r="I537" s="27">
        <v>179</v>
      </c>
    </row>
    <row r="538" spans="1:9">
      <c r="B538" t="s">
        <v>175</v>
      </c>
      <c r="I538" s="27">
        <v>179</v>
      </c>
    </row>
    <row r="539" spans="1:9">
      <c r="A539" s="26" t="s">
        <v>283</v>
      </c>
      <c r="I539" s="27">
        <v>179</v>
      </c>
    </row>
    <row r="540" spans="1:9">
      <c r="A540" s="26">
        <v>40760</v>
      </c>
      <c r="B540" t="s">
        <v>23</v>
      </c>
      <c r="C540" t="s">
        <v>26</v>
      </c>
      <c r="D540" t="s">
        <v>24</v>
      </c>
      <c r="E540" t="s">
        <v>25</v>
      </c>
      <c r="F540" t="s">
        <v>12</v>
      </c>
      <c r="G540" s="26">
        <v>40760</v>
      </c>
      <c r="H540" t="s">
        <v>13</v>
      </c>
      <c r="I540" s="27">
        <v>340</v>
      </c>
    </row>
    <row r="541" spans="1:9">
      <c r="G541" t="s">
        <v>301</v>
      </c>
      <c r="I541" s="27">
        <v>340</v>
      </c>
    </row>
    <row r="542" spans="1:9">
      <c r="F542" t="s">
        <v>171</v>
      </c>
      <c r="I542" s="27">
        <v>340</v>
      </c>
    </row>
    <row r="543" spans="1:9">
      <c r="E543" t="s">
        <v>184</v>
      </c>
      <c r="I543" s="27">
        <v>340</v>
      </c>
    </row>
    <row r="544" spans="1:9">
      <c r="D544" t="s">
        <v>185</v>
      </c>
      <c r="I544" s="27">
        <v>340</v>
      </c>
    </row>
    <row r="545" spans="1:9">
      <c r="C545" t="s">
        <v>186</v>
      </c>
      <c r="I545" s="27">
        <v>340</v>
      </c>
    </row>
    <row r="546" spans="1:9">
      <c r="B546" t="s">
        <v>187</v>
      </c>
      <c r="I546" s="27">
        <v>340</v>
      </c>
    </row>
    <row r="547" spans="1:9">
      <c r="A547" s="26" t="s">
        <v>301</v>
      </c>
      <c r="I547" s="27">
        <v>340</v>
      </c>
    </row>
    <row r="548" spans="1:9">
      <c r="A548" s="26">
        <v>40764</v>
      </c>
      <c r="B548" t="s">
        <v>36</v>
      </c>
      <c r="C548" t="s">
        <v>40</v>
      </c>
      <c r="D548" t="s">
        <v>37</v>
      </c>
      <c r="E548" t="s">
        <v>38</v>
      </c>
      <c r="F548" t="s">
        <v>12</v>
      </c>
      <c r="G548" s="26">
        <v>40764</v>
      </c>
      <c r="H548" t="s">
        <v>39</v>
      </c>
      <c r="I548" s="27">
        <v>78</v>
      </c>
    </row>
    <row r="549" spans="1:9">
      <c r="G549" t="s">
        <v>302</v>
      </c>
      <c r="I549" s="27">
        <v>78</v>
      </c>
    </row>
    <row r="550" spans="1:9">
      <c r="F550" t="s">
        <v>171</v>
      </c>
      <c r="I550" s="27">
        <v>78</v>
      </c>
    </row>
    <row r="551" spans="1:9">
      <c r="E551" t="s">
        <v>198</v>
      </c>
      <c r="I551" s="27">
        <v>78</v>
      </c>
    </row>
    <row r="552" spans="1:9">
      <c r="D552" t="s">
        <v>199</v>
      </c>
      <c r="I552" s="27">
        <v>78</v>
      </c>
    </row>
    <row r="553" spans="1:9">
      <c r="C553" t="s">
        <v>200</v>
      </c>
      <c r="I553" s="27">
        <v>78</v>
      </c>
    </row>
    <row r="554" spans="1:9">
      <c r="B554" t="s">
        <v>201</v>
      </c>
      <c r="I554" s="27">
        <v>78</v>
      </c>
    </row>
    <row r="555" spans="1:9">
      <c r="A555" s="26" t="s">
        <v>302</v>
      </c>
      <c r="I555" s="27">
        <v>78</v>
      </c>
    </row>
    <row r="556" spans="1:9">
      <c r="A556" s="26">
        <v>40768</v>
      </c>
      <c r="B556" t="s">
        <v>94</v>
      </c>
      <c r="C556" t="s">
        <v>97</v>
      </c>
      <c r="D556" t="s">
        <v>95</v>
      </c>
      <c r="E556" t="s">
        <v>96</v>
      </c>
      <c r="F556" t="s">
        <v>12</v>
      </c>
      <c r="G556" s="26">
        <v>40798</v>
      </c>
      <c r="H556" t="s">
        <v>13</v>
      </c>
      <c r="I556" s="27">
        <v>747</v>
      </c>
    </row>
    <row r="557" spans="1:9">
      <c r="G557" t="s">
        <v>303</v>
      </c>
      <c r="I557" s="27">
        <v>747</v>
      </c>
    </row>
    <row r="558" spans="1:9">
      <c r="F558" t="s">
        <v>171</v>
      </c>
      <c r="I558" s="27">
        <v>747</v>
      </c>
    </row>
    <row r="559" spans="1:9">
      <c r="E559" t="s">
        <v>304</v>
      </c>
      <c r="I559" s="27">
        <v>747</v>
      </c>
    </row>
    <row r="560" spans="1:9">
      <c r="D560" t="s">
        <v>305</v>
      </c>
      <c r="I560" s="27">
        <v>747</v>
      </c>
    </row>
    <row r="561" spans="1:9">
      <c r="C561" t="s">
        <v>306</v>
      </c>
      <c r="I561" s="27">
        <v>747</v>
      </c>
    </row>
    <row r="562" spans="1:9">
      <c r="B562" t="s">
        <v>307</v>
      </c>
      <c r="I562" s="27">
        <v>747</v>
      </c>
    </row>
    <row r="563" spans="1:9">
      <c r="A563" s="26" t="s">
        <v>308</v>
      </c>
      <c r="I563" s="27">
        <v>747</v>
      </c>
    </row>
    <row r="564" spans="1:9">
      <c r="A564" s="26">
        <v>40770</v>
      </c>
      <c r="B564" t="s">
        <v>27</v>
      </c>
      <c r="C564" t="s">
        <v>30</v>
      </c>
      <c r="D564" t="s">
        <v>28</v>
      </c>
      <c r="E564" t="s">
        <v>29</v>
      </c>
      <c r="F564" t="s">
        <v>12</v>
      </c>
      <c r="G564" s="26">
        <v>40770</v>
      </c>
      <c r="H564" t="s">
        <v>13</v>
      </c>
      <c r="I564" s="27">
        <v>80</v>
      </c>
    </row>
    <row r="565" spans="1:9">
      <c r="H565" t="s">
        <v>31</v>
      </c>
      <c r="I565" s="27">
        <v>35</v>
      </c>
    </row>
    <row r="566" spans="1:9">
      <c r="G566" t="s">
        <v>309</v>
      </c>
      <c r="I566" s="27">
        <v>115</v>
      </c>
    </row>
    <row r="567" spans="1:9">
      <c r="F567" t="s">
        <v>171</v>
      </c>
      <c r="I567" s="27">
        <v>115</v>
      </c>
    </row>
    <row r="568" spans="1:9">
      <c r="E568" t="s">
        <v>189</v>
      </c>
      <c r="I568" s="27">
        <v>115</v>
      </c>
    </row>
    <row r="569" spans="1:9">
      <c r="D569" t="s">
        <v>190</v>
      </c>
      <c r="I569" s="27">
        <v>115</v>
      </c>
    </row>
    <row r="570" spans="1:9">
      <c r="C570" t="s">
        <v>191</v>
      </c>
      <c r="I570" s="27">
        <v>115</v>
      </c>
    </row>
    <row r="571" spans="1:9">
      <c r="B571" t="s">
        <v>192</v>
      </c>
      <c r="I571" s="27">
        <v>115</v>
      </c>
    </row>
    <row r="572" spans="1:9">
      <c r="B572" t="s">
        <v>32</v>
      </c>
      <c r="C572" t="s">
        <v>35</v>
      </c>
      <c r="D572" t="s">
        <v>33</v>
      </c>
      <c r="E572" t="s">
        <v>34</v>
      </c>
      <c r="F572" t="s">
        <v>12</v>
      </c>
      <c r="G572" s="26">
        <v>40788</v>
      </c>
      <c r="H572" t="s">
        <v>13</v>
      </c>
      <c r="I572" s="27">
        <v>1000</v>
      </c>
    </row>
    <row r="573" spans="1:9">
      <c r="G573" t="s">
        <v>310</v>
      </c>
      <c r="I573" s="27">
        <v>1000</v>
      </c>
    </row>
    <row r="574" spans="1:9">
      <c r="F574" t="s">
        <v>171</v>
      </c>
      <c r="I574" s="27">
        <v>1000</v>
      </c>
    </row>
    <row r="575" spans="1:9">
      <c r="E575" t="s">
        <v>194</v>
      </c>
      <c r="I575" s="27">
        <v>1000</v>
      </c>
    </row>
    <row r="576" spans="1:9">
      <c r="D576" t="s">
        <v>195</v>
      </c>
      <c r="I576" s="27">
        <v>1000</v>
      </c>
    </row>
    <row r="577" spans="1:9">
      <c r="C577" t="s">
        <v>196</v>
      </c>
      <c r="I577" s="27">
        <v>1000</v>
      </c>
    </row>
    <row r="578" spans="1:9">
      <c r="B578" t="s">
        <v>197</v>
      </c>
      <c r="I578" s="27">
        <v>1000</v>
      </c>
    </row>
    <row r="579" spans="1:9">
      <c r="B579" t="s">
        <v>85</v>
      </c>
      <c r="C579" t="s">
        <v>44</v>
      </c>
      <c r="D579" t="s">
        <v>98</v>
      </c>
      <c r="E579" t="s">
        <v>87</v>
      </c>
      <c r="F579" t="s">
        <v>12</v>
      </c>
      <c r="G579" s="26">
        <v>40770</v>
      </c>
      <c r="H579" t="s">
        <v>13</v>
      </c>
      <c r="I579" s="27">
        <v>1278</v>
      </c>
    </row>
    <row r="580" spans="1:9">
      <c r="G580" t="s">
        <v>309</v>
      </c>
      <c r="I580" s="27">
        <v>1278</v>
      </c>
    </row>
    <row r="581" spans="1:9">
      <c r="F581" t="s">
        <v>171</v>
      </c>
      <c r="I581" s="27">
        <v>1278</v>
      </c>
    </row>
    <row r="582" spans="1:9">
      <c r="E582" t="s">
        <v>277</v>
      </c>
      <c r="I582" s="27">
        <v>1278</v>
      </c>
    </row>
    <row r="583" spans="1:9">
      <c r="D583" t="s">
        <v>311</v>
      </c>
      <c r="I583" s="27">
        <v>1278</v>
      </c>
    </row>
    <row r="584" spans="1:9">
      <c r="C584" t="s">
        <v>205</v>
      </c>
      <c r="I584" s="27">
        <v>1278</v>
      </c>
    </row>
    <row r="585" spans="1:9">
      <c r="B585" t="s">
        <v>279</v>
      </c>
      <c r="I585" s="27">
        <v>1278</v>
      </c>
    </row>
    <row r="586" spans="1:9">
      <c r="A586" s="26" t="s">
        <v>309</v>
      </c>
      <c r="I586" s="27">
        <v>2393</v>
      </c>
    </row>
    <row r="587" spans="1:9">
      <c r="A587" s="26">
        <v>40775</v>
      </c>
      <c r="B587" t="s">
        <v>45</v>
      </c>
      <c r="C587" t="s">
        <v>49</v>
      </c>
      <c r="D587" t="s">
        <v>46</v>
      </c>
      <c r="E587" t="s">
        <v>47</v>
      </c>
      <c r="F587" t="s">
        <v>48</v>
      </c>
      <c r="G587" s="26">
        <v>40775</v>
      </c>
      <c r="H587" t="s">
        <v>13</v>
      </c>
      <c r="I587" s="27">
        <v>20000</v>
      </c>
    </row>
    <row r="588" spans="1:9">
      <c r="H588" t="s">
        <v>31</v>
      </c>
      <c r="I588" s="27">
        <v>-20000</v>
      </c>
    </row>
    <row r="589" spans="1:9">
      <c r="G589" t="s">
        <v>312</v>
      </c>
      <c r="I589" s="27">
        <v>0</v>
      </c>
    </row>
    <row r="590" spans="1:9">
      <c r="F590" t="s">
        <v>208</v>
      </c>
      <c r="I590" s="27">
        <v>0</v>
      </c>
    </row>
    <row r="591" spans="1:9">
      <c r="E591" t="s">
        <v>209</v>
      </c>
      <c r="I591" s="27">
        <v>0</v>
      </c>
    </row>
    <row r="592" spans="1:9">
      <c r="D592" t="s">
        <v>210</v>
      </c>
      <c r="I592" s="27">
        <v>0</v>
      </c>
    </row>
    <row r="593" spans="1:9">
      <c r="C593" t="s">
        <v>211</v>
      </c>
      <c r="I593" s="27">
        <v>0</v>
      </c>
    </row>
    <row r="594" spans="1:9">
      <c r="B594" t="s">
        <v>212</v>
      </c>
      <c r="I594" s="27">
        <v>0</v>
      </c>
    </row>
    <row r="595" spans="1:9">
      <c r="A595" s="26" t="s">
        <v>312</v>
      </c>
      <c r="I595" s="27">
        <v>0</v>
      </c>
    </row>
    <row r="596" spans="1:9">
      <c r="A596" s="26">
        <v>40776</v>
      </c>
      <c r="B596" t="s">
        <v>99</v>
      </c>
      <c r="C596" t="s">
        <v>102</v>
      </c>
      <c r="D596" t="s">
        <v>100</v>
      </c>
      <c r="E596" t="s">
        <v>101</v>
      </c>
      <c r="F596" t="s">
        <v>48</v>
      </c>
      <c r="G596" s="26">
        <v>40776</v>
      </c>
      <c r="H596" t="s">
        <v>13</v>
      </c>
      <c r="I596" s="27">
        <v>3750</v>
      </c>
    </row>
    <row r="597" spans="1:9">
      <c r="G597" t="s">
        <v>313</v>
      </c>
      <c r="I597" s="27">
        <v>3750</v>
      </c>
    </row>
    <row r="598" spans="1:9">
      <c r="F598" t="s">
        <v>208</v>
      </c>
      <c r="I598" s="27">
        <v>3750</v>
      </c>
    </row>
    <row r="599" spans="1:9">
      <c r="E599" t="s">
        <v>314</v>
      </c>
      <c r="I599" s="27">
        <v>3750</v>
      </c>
    </row>
    <row r="600" spans="1:9">
      <c r="D600" t="s">
        <v>315</v>
      </c>
      <c r="I600" s="27">
        <v>3750</v>
      </c>
    </row>
    <row r="601" spans="1:9">
      <c r="C601" t="s">
        <v>316</v>
      </c>
      <c r="I601" s="27">
        <v>3750</v>
      </c>
    </row>
    <row r="602" spans="1:9">
      <c r="B602" t="s">
        <v>317</v>
      </c>
      <c r="I602" s="27">
        <v>3750</v>
      </c>
    </row>
    <row r="603" spans="1:9">
      <c r="A603" s="26" t="s">
        <v>313</v>
      </c>
      <c r="I603" s="27">
        <v>3750</v>
      </c>
    </row>
    <row r="604" spans="1:9">
      <c r="A604" s="26">
        <v>40780</v>
      </c>
      <c r="B604" t="s">
        <v>63</v>
      </c>
      <c r="C604" t="s">
        <v>66</v>
      </c>
      <c r="D604" t="s">
        <v>64</v>
      </c>
      <c r="E604" t="s">
        <v>65</v>
      </c>
      <c r="F604" t="s">
        <v>48</v>
      </c>
      <c r="G604" s="26">
        <v>40780</v>
      </c>
      <c r="H604" t="s">
        <v>13</v>
      </c>
      <c r="I604" s="27">
        <v>6600</v>
      </c>
    </row>
    <row r="605" spans="1:9">
      <c r="G605" t="s">
        <v>318</v>
      </c>
      <c r="I605" s="27">
        <v>6600</v>
      </c>
    </row>
    <row r="606" spans="1:9">
      <c r="F606" t="s">
        <v>208</v>
      </c>
      <c r="I606" s="27">
        <v>6600</v>
      </c>
    </row>
    <row r="607" spans="1:9">
      <c r="E607" t="s">
        <v>234</v>
      </c>
      <c r="I607" s="27">
        <v>6600</v>
      </c>
    </row>
    <row r="608" spans="1:9">
      <c r="D608" t="s">
        <v>235</v>
      </c>
      <c r="I608" s="27">
        <v>6600</v>
      </c>
    </row>
    <row r="609" spans="1:9">
      <c r="C609" t="s">
        <v>236</v>
      </c>
      <c r="I609" s="27">
        <v>6600</v>
      </c>
    </row>
    <row r="610" spans="1:9">
      <c r="B610" t="s">
        <v>237</v>
      </c>
      <c r="I610" s="27">
        <v>6600</v>
      </c>
    </row>
    <row r="611" spans="1:9">
      <c r="A611" s="26" t="s">
        <v>318</v>
      </c>
      <c r="I611" s="27">
        <v>6600</v>
      </c>
    </row>
    <row r="612" spans="1:9">
      <c r="A612" s="26">
        <v>40781</v>
      </c>
      <c r="B612" t="s">
        <v>45</v>
      </c>
      <c r="C612" t="s">
        <v>52</v>
      </c>
      <c r="D612" t="s">
        <v>50</v>
      </c>
      <c r="E612" t="s">
        <v>51</v>
      </c>
      <c r="F612" t="s">
        <v>48</v>
      </c>
      <c r="G612" s="26">
        <v>40781</v>
      </c>
      <c r="H612" t="s">
        <v>31</v>
      </c>
      <c r="I612" s="27">
        <v>20000</v>
      </c>
    </row>
    <row r="613" spans="1:9">
      <c r="G613" t="s">
        <v>319</v>
      </c>
      <c r="I613" s="27">
        <v>20000</v>
      </c>
    </row>
    <row r="614" spans="1:9">
      <c r="F614" t="s">
        <v>208</v>
      </c>
      <c r="I614" s="27">
        <v>20000</v>
      </c>
    </row>
    <row r="615" spans="1:9">
      <c r="E615" t="s">
        <v>214</v>
      </c>
      <c r="I615" s="27">
        <v>20000</v>
      </c>
    </row>
    <row r="616" spans="1:9">
      <c r="D616" t="s">
        <v>215</v>
      </c>
      <c r="I616" s="27">
        <v>20000</v>
      </c>
    </row>
    <row r="617" spans="1:9">
      <c r="C617" t="s">
        <v>216</v>
      </c>
      <c r="I617" s="27">
        <v>20000</v>
      </c>
    </row>
    <row r="618" spans="1:9">
      <c r="B618" t="s">
        <v>212</v>
      </c>
      <c r="I618" s="27">
        <v>20000</v>
      </c>
    </row>
    <row r="619" spans="1:9">
      <c r="B619" t="s">
        <v>53</v>
      </c>
      <c r="C619" t="s">
        <v>55</v>
      </c>
      <c r="D619" t="s">
        <v>24</v>
      </c>
      <c r="E619" t="s">
        <v>54</v>
      </c>
      <c r="F619" t="s">
        <v>48</v>
      </c>
      <c r="G619" s="26">
        <v>40781</v>
      </c>
      <c r="H619" t="s">
        <v>13</v>
      </c>
      <c r="I619" s="27">
        <v>220</v>
      </c>
    </row>
    <row r="620" spans="1:9">
      <c r="G620" t="s">
        <v>319</v>
      </c>
      <c r="I620" s="27">
        <v>220</v>
      </c>
    </row>
    <row r="621" spans="1:9">
      <c r="F621" t="s">
        <v>208</v>
      </c>
      <c r="I621" s="27">
        <v>220</v>
      </c>
    </row>
    <row r="622" spans="1:9">
      <c r="E622" t="s">
        <v>217</v>
      </c>
      <c r="I622" s="27">
        <v>220</v>
      </c>
    </row>
    <row r="623" spans="1:9">
      <c r="D623" t="s">
        <v>185</v>
      </c>
      <c r="I623" s="27">
        <v>220</v>
      </c>
    </row>
    <row r="624" spans="1:9">
      <c r="C624" t="s">
        <v>218</v>
      </c>
      <c r="I624" s="27">
        <v>220</v>
      </c>
    </row>
    <row r="625" spans="1:9">
      <c r="C625" t="s">
        <v>57</v>
      </c>
      <c r="D625" t="s">
        <v>24</v>
      </c>
      <c r="E625" t="s">
        <v>56</v>
      </c>
      <c r="F625" t="s">
        <v>48</v>
      </c>
      <c r="G625" s="26">
        <v>40781</v>
      </c>
      <c r="H625" t="s">
        <v>13</v>
      </c>
      <c r="I625" s="27">
        <v>100</v>
      </c>
    </row>
    <row r="626" spans="1:9">
      <c r="G626" t="s">
        <v>319</v>
      </c>
      <c r="I626" s="27">
        <v>100</v>
      </c>
    </row>
    <row r="627" spans="1:9">
      <c r="F627" t="s">
        <v>208</v>
      </c>
      <c r="I627" s="27">
        <v>100</v>
      </c>
    </row>
    <row r="628" spans="1:9">
      <c r="E628" t="s">
        <v>219</v>
      </c>
      <c r="I628" s="27">
        <v>100</v>
      </c>
    </row>
    <row r="629" spans="1:9">
      <c r="D629" t="s">
        <v>185</v>
      </c>
      <c r="I629" s="27">
        <v>100</v>
      </c>
    </row>
    <row r="630" spans="1:9">
      <c r="C630" t="s">
        <v>220</v>
      </c>
      <c r="I630" s="27">
        <v>100</v>
      </c>
    </row>
    <row r="631" spans="1:9">
      <c r="B631" t="s">
        <v>221</v>
      </c>
      <c r="I631" s="27">
        <v>320</v>
      </c>
    </row>
    <row r="632" spans="1:9">
      <c r="B632" t="s">
        <v>58</v>
      </c>
      <c r="C632" t="s">
        <v>60</v>
      </c>
      <c r="D632" t="s">
        <v>24</v>
      </c>
      <c r="E632" t="s">
        <v>59</v>
      </c>
      <c r="F632" t="s">
        <v>12</v>
      </c>
      <c r="G632" s="26">
        <v>40781</v>
      </c>
      <c r="H632" t="s">
        <v>13</v>
      </c>
      <c r="I632" s="27">
        <v>6400</v>
      </c>
    </row>
    <row r="633" spans="1:9">
      <c r="G633" t="s">
        <v>319</v>
      </c>
      <c r="I633" s="27">
        <v>6400</v>
      </c>
    </row>
    <row r="634" spans="1:9">
      <c r="F634" t="s">
        <v>171</v>
      </c>
      <c r="I634" s="27">
        <v>6400</v>
      </c>
    </row>
    <row r="635" spans="1:9">
      <c r="E635" t="s">
        <v>222</v>
      </c>
      <c r="I635" s="27">
        <v>6400</v>
      </c>
    </row>
    <row r="636" spans="1:9">
      <c r="D636" t="s">
        <v>185</v>
      </c>
      <c r="I636" s="27">
        <v>6400</v>
      </c>
    </row>
    <row r="637" spans="1:9">
      <c r="C637" t="s">
        <v>223</v>
      </c>
      <c r="I637" s="27">
        <v>6400</v>
      </c>
    </row>
    <row r="638" spans="1:9">
      <c r="B638" t="s">
        <v>224</v>
      </c>
      <c r="I638" s="27">
        <v>6400</v>
      </c>
    </row>
    <row r="639" spans="1:9">
      <c r="A639" s="26" t="s">
        <v>319</v>
      </c>
      <c r="I639" s="27">
        <v>26720</v>
      </c>
    </row>
    <row r="640" spans="1:9">
      <c r="A640" s="26">
        <v>40782</v>
      </c>
      <c r="B640" t="s">
        <v>81</v>
      </c>
      <c r="C640" t="s">
        <v>83</v>
      </c>
      <c r="D640" t="s">
        <v>33</v>
      </c>
      <c r="E640" t="s">
        <v>82</v>
      </c>
      <c r="F640" t="s">
        <v>12</v>
      </c>
      <c r="G640" s="26">
        <v>40812</v>
      </c>
      <c r="H640" t="s">
        <v>13</v>
      </c>
      <c r="I640" s="27">
        <v>234</v>
      </c>
    </row>
    <row r="641" spans="1:9">
      <c r="G641" t="s">
        <v>320</v>
      </c>
      <c r="I641" s="27">
        <v>234</v>
      </c>
    </row>
    <row r="642" spans="1:9">
      <c r="F642" t="s">
        <v>171</v>
      </c>
      <c r="I642" s="27">
        <v>234</v>
      </c>
    </row>
    <row r="643" spans="1:9">
      <c r="E643" t="s">
        <v>261</v>
      </c>
      <c r="I643" s="27">
        <v>234</v>
      </c>
    </row>
    <row r="644" spans="1:9">
      <c r="D644" t="s">
        <v>195</v>
      </c>
      <c r="I644" s="27">
        <v>234</v>
      </c>
    </row>
    <row r="645" spans="1:9">
      <c r="C645" t="s">
        <v>262</v>
      </c>
      <c r="I645" s="27">
        <v>234</v>
      </c>
    </row>
    <row r="646" spans="1:9">
      <c r="B646" t="s">
        <v>263</v>
      </c>
      <c r="I646" s="27">
        <v>234</v>
      </c>
    </row>
    <row r="647" spans="1:9">
      <c r="A647" s="26" t="s">
        <v>321</v>
      </c>
      <c r="I647" s="27">
        <v>234</v>
      </c>
    </row>
    <row r="648" spans="1:9">
      <c r="A648" s="26">
        <v>40786</v>
      </c>
      <c r="B648" t="s">
        <v>45</v>
      </c>
      <c r="C648" t="s">
        <v>49</v>
      </c>
      <c r="D648" t="s">
        <v>28</v>
      </c>
      <c r="E648" t="s">
        <v>61</v>
      </c>
      <c r="F648" t="s">
        <v>48</v>
      </c>
      <c r="G648" s="26">
        <v>40786</v>
      </c>
      <c r="H648" t="s">
        <v>13</v>
      </c>
      <c r="I648" s="27">
        <v>50</v>
      </c>
    </row>
    <row r="649" spans="1:9">
      <c r="H649" t="s">
        <v>39</v>
      </c>
      <c r="I649" s="27">
        <v>-50</v>
      </c>
    </row>
    <row r="650" spans="1:9">
      <c r="G650" t="s">
        <v>299</v>
      </c>
      <c r="I650" s="27">
        <v>0</v>
      </c>
    </row>
    <row r="651" spans="1:9">
      <c r="F651" t="s">
        <v>208</v>
      </c>
      <c r="I651" s="27">
        <v>0</v>
      </c>
    </row>
    <row r="652" spans="1:9">
      <c r="E652" t="s">
        <v>225</v>
      </c>
      <c r="I652" s="27">
        <v>0</v>
      </c>
    </row>
    <row r="653" spans="1:9">
      <c r="D653" t="s">
        <v>190</v>
      </c>
      <c r="I653" s="27">
        <v>0</v>
      </c>
    </row>
    <row r="654" spans="1:9">
      <c r="C654" t="s">
        <v>211</v>
      </c>
      <c r="I654" s="27">
        <v>0</v>
      </c>
    </row>
    <row r="655" spans="1:9">
      <c r="B655" t="s">
        <v>212</v>
      </c>
      <c r="I655" s="27">
        <v>0</v>
      </c>
    </row>
    <row r="656" spans="1:9">
      <c r="B656" t="s">
        <v>63</v>
      </c>
      <c r="C656" t="s">
        <v>104</v>
      </c>
      <c r="D656" t="s">
        <v>64</v>
      </c>
      <c r="E656" t="s">
        <v>103</v>
      </c>
      <c r="F656" t="s">
        <v>48</v>
      </c>
      <c r="G656" s="26">
        <v>40786</v>
      </c>
      <c r="H656" t="s">
        <v>13</v>
      </c>
      <c r="I656" s="27">
        <v>2600</v>
      </c>
    </row>
    <row r="657" spans="1:9">
      <c r="G657" t="s">
        <v>299</v>
      </c>
      <c r="I657" s="27">
        <v>2600</v>
      </c>
    </row>
    <row r="658" spans="1:9">
      <c r="F658" t="s">
        <v>208</v>
      </c>
      <c r="I658" s="27">
        <v>2600</v>
      </c>
    </row>
    <row r="659" spans="1:9">
      <c r="E659" t="s">
        <v>322</v>
      </c>
      <c r="I659" s="27">
        <v>2600</v>
      </c>
    </row>
    <row r="660" spans="1:9">
      <c r="D660" t="s">
        <v>235</v>
      </c>
      <c r="I660" s="27">
        <v>2600</v>
      </c>
    </row>
    <row r="661" spans="1:9">
      <c r="C661" t="s">
        <v>323</v>
      </c>
      <c r="I661" s="27">
        <v>2600</v>
      </c>
    </row>
    <row r="662" spans="1:9">
      <c r="B662" t="s">
        <v>237</v>
      </c>
      <c r="I662" s="27">
        <v>2600</v>
      </c>
    </row>
    <row r="663" spans="1:9">
      <c r="A663" s="26" t="s">
        <v>299</v>
      </c>
      <c r="I663" s="27">
        <v>2600</v>
      </c>
    </row>
    <row r="664" spans="1:9">
      <c r="A664" s="26">
        <v>40787</v>
      </c>
      <c r="B664" t="s">
        <v>15</v>
      </c>
      <c r="C664" t="s">
        <v>18</v>
      </c>
      <c r="D664" t="s">
        <v>105</v>
      </c>
      <c r="E664" t="s">
        <v>17</v>
      </c>
      <c r="F664" t="s">
        <v>12</v>
      </c>
      <c r="G664" s="26">
        <v>40817</v>
      </c>
      <c r="H664" t="s">
        <v>13</v>
      </c>
      <c r="I664" s="27">
        <v>179</v>
      </c>
    </row>
    <row r="665" spans="1:9">
      <c r="G665" t="s">
        <v>324</v>
      </c>
      <c r="I665" s="27">
        <v>179</v>
      </c>
    </row>
    <row r="666" spans="1:9">
      <c r="F666" t="s">
        <v>171</v>
      </c>
      <c r="I666" s="27">
        <v>179</v>
      </c>
    </row>
    <row r="667" spans="1:9">
      <c r="E667" t="s">
        <v>172</v>
      </c>
      <c r="I667" s="27">
        <v>179</v>
      </c>
    </row>
    <row r="668" spans="1:9">
      <c r="D668" t="s">
        <v>325</v>
      </c>
      <c r="I668" s="27">
        <v>179</v>
      </c>
    </row>
    <row r="669" spans="1:9">
      <c r="C669" t="s">
        <v>174</v>
      </c>
      <c r="I669" s="27">
        <v>179</v>
      </c>
    </row>
    <row r="670" spans="1:9">
      <c r="B670" t="s">
        <v>175</v>
      </c>
      <c r="I670" s="27">
        <v>179</v>
      </c>
    </row>
    <row r="671" spans="1:9">
      <c r="A671" s="26" t="s">
        <v>326</v>
      </c>
      <c r="I671" s="27">
        <v>179</v>
      </c>
    </row>
    <row r="672" spans="1:9">
      <c r="A672" s="26">
        <v>40791</v>
      </c>
      <c r="B672" t="s">
        <v>23</v>
      </c>
      <c r="C672" t="s">
        <v>26</v>
      </c>
      <c r="D672" t="s">
        <v>24</v>
      </c>
      <c r="E672" t="s">
        <v>25</v>
      </c>
      <c r="F672" t="s">
        <v>12</v>
      </c>
      <c r="G672" s="26">
        <v>40791</v>
      </c>
      <c r="H672" t="s">
        <v>13</v>
      </c>
      <c r="I672" s="27">
        <v>340</v>
      </c>
    </row>
    <row r="673" spans="1:9">
      <c r="G673" t="s">
        <v>327</v>
      </c>
      <c r="I673" s="27">
        <v>340</v>
      </c>
    </row>
    <row r="674" spans="1:9">
      <c r="F674" t="s">
        <v>171</v>
      </c>
      <c r="I674" s="27">
        <v>340</v>
      </c>
    </row>
    <row r="675" spans="1:9">
      <c r="E675" t="s">
        <v>184</v>
      </c>
      <c r="I675" s="27">
        <v>340</v>
      </c>
    </row>
    <row r="676" spans="1:9">
      <c r="D676" t="s">
        <v>185</v>
      </c>
      <c r="I676" s="27">
        <v>340</v>
      </c>
    </row>
    <row r="677" spans="1:9">
      <c r="C677" t="s">
        <v>186</v>
      </c>
      <c r="I677" s="27">
        <v>340</v>
      </c>
    </row>
    <row r="678" spans="1:9">
      <c r="B678" t="s">
        <v>187</v>
      </c>
      <c r="I678" s="27">
        <v>340</v>
      </c>
    </row>
    <row r="679" spans="1:9">
      <c r="A679" s="26" t="s">
        <v>327</v>
      </c>
      <c r="I679" s="27">
        <v>340</v>
      </c>
    </row>
    <row r="680" spans="1:9">
      <c r="A680" s="26">
        <v>40799</v>
      </c>
      <c r="B680" t="s">
        <v>75</v>
      </c>
      <c r="C680" t="s">
        <v>77</v>
      </c>
      <c r="D680" t="s">
        <v>33</v>
      </c>
      <c r="E680" t="s">
        <v>76</v>
      </c>
      <c r="F680" t="s">
        <v>12</v>
      </c>
      <c r="G680" s="26">
        <v>40829</v>
      </c>
      <c r="H680" t="s">
        <v>13</v>
      </c>
      <c r="I680" s="27">
        <v>277.48</v>
      </c>
    </row>
    <row r="681" spans="1:9">
      <c r="G681" t="s">
        <v>328</v>
      </c>
      <c r="I681" s="27">
        <v>277.48</v>
      </c>
    </row>
    <row r="682" spans="1:9">
      <c r="F682" t="s">
        <v>171</v>
      </c>
      <c r="I682" s="27">
        <v>277.48</v>
      </c>
    </row>
    <row r="683" spans="1:9">
      <c r="E683" t="s">
        <v>252</v>
      </c>
      <c r="I683" s="27">
        <v>277.48</v>
      </c>
    </row>
    <row r="684" spans="1:9">
      <c r="D684" t="s">
        <v>195</v>
      </c>
      <c r="I684" s="27">
        <v>277.48</v>
      </c>
    </row>
    <row r="685" spans="1:9">
      <c r="C685" t="s">
        <v>253</v>
      </c>
      <c r="I685" s="27">
        <v>277.48</v>
      </c>
    </row>
    <row r="686" spans="1:9">
      <c r="B686" t="s">
        <v>254</v>
      </c>
      <c r="I686" s="27">
        <v>277.48</v>
      </c>
    </row>
    <row r="687" spans="1:9">
      <c r="A687" s="26" t="s">
        <v>329</v>
      </c>
      <c r="I687" s="27">
        <v>277.48</v>
      </c>
    </row>
    <row r="688" spans="1:9">
      <c r="A688" s="26">
        <v>40801</v>
      </c>
      <c r="B688" t="s">
        <v>27</v>
      </c>
      <c r="C688" t="s">
        <v>30</v>
      </c>
      <c r="D688" t="s">
        <v>28</v>
      </c>
      <c r="E688" t="s">
        <v>29</v>
      </c>
      <c r="F688" t="s">
        <v>12</v>
      </c>
      <c r="G688" s="26">
        <v>40801</v>
      </c>
      <c r="H688" t="s">
        <v>13</v>
      </c>
      <c r="I688" s="27">
        <v>80</v>
      </c>
    </row>
    <row r="689" spans="1:9">
      <c r="H689" t="s">
        <v>31</v>
      </c>
      <c r="I689" s="27">
        <v>35</v>
      </c>
    </row>
    <row r="690" spans="1:9">
      <c r="G690" t="s">
        <v>330</v>
      </c>
      <c r="I690" s="27">
        <v>115</v>
      </c>
    </row>
    <row r="691" spans="1:9">
      <c r="F691" t="s">
        <v>171</v>
      </c>
      <c r="I691" s="27">
        <v>115</v>
      </c>
    </row>
    <row r="692" spans="1:9">
      <c r="E692" t="s">
        <v>189</v>
      </c>
      <c r="I692" s="27">
        <v>115</v>
      </c>
    </row>
    <row r="693" spans="1:9">
      <c r="D693" t="s">
        <v>190</v>
      </c>
      <c r="I693" s="27">
        <v>115</v>
      </c>
    </row>
    <row r="694" spans="1:9">
      <c r="C694" t="s">
        <v>191</v>
      </c>
      <c r="I694" s="27">
        <v>115</v>
      </c>
    </row>
    <row r="695" spans="1:9">
      <c r="B695" t="s">
        <v>192</v>
      </c>
      <c r="I695" s="27">
        <v>115</v>
      </c>
    </row>
    <row r="696" spans="1:9">
      <c r="B696" t="s">
        <v>32</v>
      </c>
      <c r="C696" t="s">
        <v>35</v>
      </c>
      <c r="D696" t="s">
        <v>33</v>
      </c>
      <c r="E696" t="s">
        <v>34</v>
      </c>
      <c r="F696" t="s">
        <v>12</v>
      </c>
      <c r="G696" s="26">
        <v>40819</v>
      </c>
      <c r="H696" t="s">
        <v>13</v>
      </c>
      <c r="I696" s="27">
        <v>1000</v>
      </c>
    </row>
    <row r="697" spans="1:9">
      <c r="G697" t="s">
        <v>331</v>
      </c>
      <c r="I697" s="27">
        <v>1000</v>
      </c>
    </row>
    <row r="698" spans="1:9">
      <c r="F698" t="s">
        <v>171</v>
      </c>
      <c r="I698" s="27">
        <v>1000</v>
      </c>
    </row>
    <row r="699" spans="1:9">
      <c r="E699" t="s">
        <v>194</v>
      </c>
      <c r="I699" s="27">
        <v>1000</v>
      </c>
    </row>
    <row r="700" spans="1:9">
      <c r="D700" t="s">
        <v>195</v>
      </c>
      <c r="I700" s="27">
        <v>1000</v>
      </c>
    </row>
    <row r="701" spans="1:9">
      <c r="C701" t="s">
        <v>196</v>
      </c>
      <c r="I701" s="27">
        <v>1000</v>
      </c>
    </row>
    <row r="702" spans="1:9">
      <c r="B702" t="s">
        <v>197</v>
      </c>
      <c r="I702" s="27">
        <v>1000</v>
      </c>
    </row>
    <row r="703" spans="1:9">
      <c r="A703" s="26" t="s">
        <v>330</v>
      </c>
      <c r="I703" s="27">
        <v>1115</v>
      </c>
    </row>
    <row r="704" spans="1:9">
      <c r="A704" s="26">
        <v>40804</v>
      </c>
      <c r="B704" t="s">
        <v>106</v>
      </c>
      <c r="C704" t="s">
        <v>109</v>
      </c>
      <c r="D704" t="s">
        <v>107</v>
      </c>
      <c r="E704" t="s">
        <v>108</v>
      </c>
      <c r="F704" t="s">
        <v>12</v>
      </c>
      <c r="G704" s="26">
        <v>40804</v>
      </c>
      <c r="H704" t="s">
        <v>13</v>
      </c>
      <c r="I704" s="27">
        <v>5620</v>
      </c>
    </row>
    <row r="705" spans="1:9">
      <c r="G705" t="s">
        <v>332</v>
      </c>
      <c r="I705" s="27">
        <v>5620</v>
      </c>
    </row>
    <row r="706" spans="1:9">
      <c r="F706" t="s">
        <v>171</v>
      </c>
      <c r="I706" s="27">
        <v>5620</v>
      </c>
    </row>
    <row r="707" spans="1:9">
      <c r="E707" t="s">
        <v>333</v>
      </c>
      <c r="I707" s="27">
        <v>5620</v>
      </c>
    </row>
    <row r="708" spans="1:9">
      <c r="D708" t="s">
        <v>334</v>
      </c>
      <c r="I708" s="27">
        <v>5620</v>
      </c>
    </row>
    <row r="709" spans="1:9">
      <c r="C709" t="s">
        <v>335</v>
      </c>
      <c r="I709" s="27">
        <v>5620</v>
      </c>
    </row>
    <row r="710" spans="1:9">
      <c r="B710" t="s">
        <v>336</v>
      </c>
      <c r="I710" s="27">
        <v>5620</v>
      </c>
    </row>
    <row r="711" spans="1:9">
      <c r="B711" t="s">
        <v>110</v>
      </c>
      <c r="C711" t="s">
        <v>112</v>
      </c>
      <c r="D711" t="s">
        <v>33</v>
      </c>
      <c r="E711" t="s">
        <v>111</v>
      </c>
      <c r="F711" t="s">
        <v>12</v>
      </c>
      <c r="G711" s="26">
        <v>40804</v>
      </c>
      <c r="H711" t="s">
        <v>13</v>
      </c>
      <c r="I711" s="27">
        <v>12500</v>
      </c>
    </row>
    <row r="712" spans="1:9">
      <c r="G712" t="s">
        <v>332</v>
      </c>
      <c r="I712" s="27">
        <v>12500</v>
      </c>
    </row>
    <row r="713" spans="1:9">
      <c r="F713" t="s">
        <v>171</v>
      </c>
      <c r="I713" s="27">
        <v>12500</v>
      </c>
    </row>
    <row r="714" spans="1:9">
      <c r="E714" t="s">
        <v>337</v>
      </c>
      <c r="I714" s="27">
        <v>12500</v>
      </c>
    </row>
    <row r="715" spans="1:9">
      <c r="D715" t="s">
        <v>195</v>
      </c>
      <c r="I715" s="27">
        <v>12500</v>
      </c>
    </row>
    <row r="716" spans="1:9">
      <c r="C716" t="s">
        <v>338</v>
      </c>
      <c r="I716" s="27">
        <v>12500</v>
      </c>
    </row>
    <row r="717" spans="1:9">
      <c r="B717" t="s">
        <v>339</v>
      </c>
      <c r="I717" s="27">
        <v>12500</v>
      </c>
    </row>
    <row r="718" spans="1:9">
      <c r="A718" s="26" t="s">
        <v>332</v>
      </c>
      <c r="I718" s="27">
        <v>18120</v>
      </c>
    </row>
    <row r="719" spans="1:9">
      <c r="A719" s="26">
        <v>40806</v>
      </c>
      <c r="B719" t="s">
        <v>45</v>
      </c>
      <c r="C719" t="s">
        <v>49</v>
      </c>
      <c r="D719" t="s">
        <v>46</v>
      </c>
      <c r="E719" t="s">
        <v>47</v>
      </c>
      <c r="F719" t="s">
        <v>48</v>
      </c>
      <c r="G719" s="26">
        <v>40806</v>
      </c>
      <c r="H719" t="s">
        <v>13</v>
      </c>
      <c r="I719" s="27">
        <v>20000</v>
      </c>
    </row>
    <row r="720" spans="1:9">
      <c r="H720" t="s">
        <v>31</v>
      </c>
      <c r="I720" s="27">
        <v>-20000</v>
      </c>
    </row>
    <row r="721" spans="1:9">
      <c r="G721" t="s">
        <v>340</v>
      </c>
      <c r="I721" s="27">
        <v>0</v>
      </c>
    </row>
    <row r="722" spans="1:9">
      <c r="F722" t="s">
        <v>208</v>
      </c>
      <c r="I722" s="27">
        <v>0</v>
      </c>
    </row>
    <row r="723" spans="1:9">
      <c r="E723" t="s">
        <v>209</v>
      </c>
      <c r="I723" s="27">
        <v>0</v>
      </c>
    </row>
    <row r="724" spans="1:9">
      <c r="D724" t="s">
        <v>210</v>
      </c>
      <c r="I724" s="27">
        <v>0</v>
      </c>
    </row>
    <row r="725" spans="1:9">
      <c r="C725" t="s">
        <v>211</v>
      </c>
      <c r="I725" s="27">
        <v>0</v>
      </c>
    </row>
    <row r="726" spans="1:9">
      <c r="B726" t="s">
        <v>212</v>
      </c>
      <c r="I726" s="27">
        <v>0</v>
      </c>
    </row>
    <row r="727" spans="1:9">
      <c r="A727" s="26" t="s">
        <v>340</v>
      </c>
      <c r="I727" s="27">
        <v>0</v>
      </c>
    </row>
    <row r="728" spans="1:9">
      <c r="A728" s="26">
        <v>40807</v>
      </c>
      <c r="B728" t="s">
        <v>36</v>
      </c>
      <c r="C728" t="s">
        <v>40</v>
      </c>
      <c r="D728" t="s">
        <v>37</v>
      </c>
      <c r="E728" t="s">
        <v>38</v>
      </c>
      <c r="F728" t="s">
        <v>12</v>
      </c>
      <c r="G728" s="26">
        <v>40807</v>
      </c>
      <c r="H728" t="s">
        <v>39</v>
      </c>
      <c r="I728" s="27">
        <v>90</v>
      </c>
    </row>
    <row r="729" spans="1:9">
      <c r="G729" t="s">
        <v>341</v>
      </c>
      <c r="I729" s="27">
        <v>90</v>
      </c>
    </row>
    <row r="730" spans="1:9">
      <c r="F730" t="s">
        <v>171</v>
      </c>
      <c r="I730" s="27">
        <v>90</v>
      </c>
    </row>
    <row r="731" spans="1:9">
      <c r="E731" t="s">
        <v>198</v>
      </c>
      <c r="I731" s="27">
        <v>90</v>
      </c>
    </row>
    <row r="732" spans="1:9">
      <c r="D732" t="s">
        <v>199</v>
      </c>
      <c r="I732" s="27">
        <v>90</v>
      </c>
    </row>
    <row r="733" spans="1:9">
      <c r="C733" t="s">
        <v>200</v>
      </c>
      <c r="I733" s="27">
        <v>90</v>
      </c>
    </row>
    <row r="734" spans="1:9">
      <c r="B734" t="s">
        <v>201</v>
      </c>
      <c r="I734" s="27">
        <v>90</v>
      </c>
    </row>
    <row r="735" spans="1:9">
      <c r="A735" s="26" t="s">
        <v>341</v>
      </c>
      <c r="I735" s="27">
        <v>90</v>
      </c>
    </row>
    <row r="736" spans="1:9">
      <c r="A736" s="26">
        <v>40810</v>
      </c>
      <c r="B736" t="s">
        <v>94</v>
      </c>
      <c r="C736" t="s">
        <v>97</v>
      </c>
      <c r="D736" t="s">
        <v>113</v>
      </c>
      <c r="E736" t="s">
        <v>96</v>
      </c>
      <c r="F736" t="s">
        <v>12</v>
      </c>
      <c r="G736" s="26">
        <v>40840</v>
      </c>
      <c r="H736" t="s">
        <v>13</v>
      </c>
      <c r="I736" s="27">
        <v>4242</v>
      </c>
    </row>
    <row r="737" spans="1:9">
      <c r="G737" t="s">
        <v>342</v>
      </c>
      <c r="I737" s="27">
        <v>4242</v>
      </c>
    </row>
    <row r="738" spans="1:9">
      <c r="F738" t="s">
        <v>171</v>
      </c>
      <c r="I738" s="27">
        <v>4242</v>
      </c>
    </row>
    <row r="739" spans="1:9">
      <c r="E739" t="s">
        <v>304</v>
      </c>
      <c r="I739" s="27">
        <v>4242</v>
      </c>
    </row>
    <row r="740" spans="1:9">
      <c r="D740" t="s">
        <v>343</v>
      </c>
      <c r="I740" s="27">
        <v>4242</v>
      </c>
    </row>
    <row r="741" spans="1:9">
      <c r="C741" t="s">
        <v>306</v>
      </c>
      <c r="I741" s="27">
        <v>4242</v>
      </c>
    </row>
    <row r="742" spans="1:9">
      <c r="B742" t="s">
        <v>307</v>
      </c>
      <c r="I742" s="27">
        <v>4242</v>
      </c>
    </row>
    <row r="743" spans="1:9">
      <c r="A743" s="26" t="s">
        <v>344</v>
      </c>
      <c r="I743" s="27">
        <v>4242</v>
      </c>
    </row>
    <row r="744" spans="1:9">
      <c r="A744" s="26">
        <v>40812</v>
      </c>
      <c r="B744" t="s">
        <v>45</v>
      </c>
      <c r="C744" t="s">
        <v>52</v>
      </c>
      <c r="D744" t="s">
        <v>50</v>
      </c>
      <c r="E744" t="s">
        <v>51</v>
      </c>
      <c r="F744" t="s">
        <v>48</v>
      </c>
      <c r="G744" s="26">
        <v>40812</v>
      </c>
      <c r="H744" t="s">
        <v>31</v>
      </c>
      <c r="I744" s="27">
        <v>20000</v>
      </c>
    </row>
    <row r="745" spans="1:9">
      <c r="G745" t="s">
        <v>320</v>
      </c>
      <c r="I745" s="27">
        <v>20000</v>
      </c>
    </row>
    <row r="746" spans="1:9">
      <c r="F746" t="s">
        <v>208</v>
      </c>
      <c r="I746" s="27">
        <v>20000</v>
      </c>
    </row>
    <row r="747" spans="1:9">
      <c r="E747" t="s">
        <v>214</v>
      </c>
      <c r="I747" s="27">
        <v>20000</v>
      </c>
    </row>
    <row r="748" spans="1:9">
      <c r="D748" t="s">
        <v>215</v>
      </c>
      <c r="I748" s="27">
        <v>20000</v>
      </c>
    </row>
    <row r="749" spans="1:9">
      <c r="C749" t="s">
        <v>216</v>
      </c>
      <c r="I749" s="27">
        <v>20000</v>
      </c>
    </row>
    <row r="750" spans="1:9">
      <c r="B750" t="s">
        <v>212</v>
      </c>
      <c r="I750" s="27">
        <v>20000</v>
      </c>
    </row>
    <row r="751" spans="1:9">
      <c r="B751" t="s">
        <v>53</v>
      </c>
      <c r="C751" t="s">
        <v>55</v>
      </c>
      <c r="D751" t="s">
        <v>24</v>
      </c>
      <c r="E751" t="s">
        <v>54</v>
      </c>
      <c r="F751" t="s">
        <v>48</v>
      </c>
      <c r="G751" s="26">
        <v>40812</v>
      </c>
      <c r="H751" t="s">
        <v>13</v>
      </c>
      <c r="I751" s="27">
        <v>220</v>
      </c>
    </row>
    <row r="752" spans="1:9">
      <c r="G752" t="s">
        <v>320</v>
      </c>
      <c r="I752" s="27">
        <v>220</v>
      </c>
    </row>
    <row r="753" spans="2:9">
      <c r="F753" t="s">
        <v>208</v>
      </c>
      <c r="I753" s="27">
        <v>220</v>
      </c>
    </row>
    <row r="754" spans="2:9">
      <c r="E754" t="s">
        <v>217</v>
      </c>
      <c r="I754" s="27">
        <v>220</v>
      </c>
    </row>
    <row r="755" spans="2:9">
      <c r="D755" t="s">
        <v>185</v>
      </c>
      <c r="I755" s="27">
        <v>220</v>
      </c>
    </row>
    <row r="756" spans="2:9">
      <c r="C756" t="s">
        <v>218</v>
      </c>
      <c r="I756" s="27">
        <v>220</v>
      </c>
    </row>
    <row r="757" spans="2:9">
      <c r="C757" t="s">
        <v>57</v>
      </c>
      <c r="D757" t="s">
        <v>24</v>
      </c>
      <c r="E757" t="s">
        <v>56</v>
      </c>
      <c r="F757" t="s">
        <v>48</v>
      </c>
      <c r="G757" s="26">
        <v>40812</v>
      </c>
      <c r="H757" t="s">
        <v>13</v>
      </c>
      <c r="I757" s="27">
        <v>100</v>
      </c>
    </row>
    <row r="758" spans="2:9">
      <c r="G758" t="s">
        <v>320</v>
      </c>
      <c r="I758" s="27">
        <v>100</v>
      </c>
    </row>
    <row r="759" spans="2:9">
      <c r="F759" t="s">
        <v>208</v>
      </c>
      <c r="I759" s="27">
        <v>100</v>
      </c>
    </row>
    <row r="760" spans="2:9">
      <c r="E760" t="s">
        <v>219</v>
      </c>
      <c r="I760" s="27">
        <v>100</v>
      </c>
    </row>
    <row r="761" spans="2:9">
      <c r="D761" t="s">
        <v>185</v>
      </c>
      <c r="I761" s="27">
        <v>100</v>
      </c>
    </row>
    <row r="762" spans="2:9">
      <c r="C762" t="s">
        <v>220</v>
      </c>
      <c r="I762" s="27">
        <v>100</v>
      </c>
    </row>
    <row r="763" spans="2:9">
      <c r="B763" t="s">
        <v>221</v>
      </c>
      <c r="I763" s="27">
        <v>320</v>
      </c>
    </row>
    <row r="764" spans="2:9">
      <c r="B764" t="s">
        <v>58</v>
      </c>
      <c r="C764" t="s">
        <v>60</v>
      </c>
      <c r="D764" t="s">
        <v>24</v>
      </c>
      <c r="E764" t="s">
        <v>59</v>
      </c>
      <c r="F764" t="s">
        <v>12</v>
      </c>
      <c r="G764" s="26">
        <v>40812</v>
      </c>
      <c r="H764" t="s">
        <v>13</v>
      </c>
      <c r="I764" s="27">
        <v>6400</v>
      </c>
    </row>
    <row r="765" spans="2:9">
      <c r="G765" t="s">
        <v>320</v>
      </c>
      <c r="I765" s="27">
        <v>6400</v>
      </c>
    </row>
    <row r="766" spans="2:9">
      <c r="F766" t="s">
        <v>171</v>
      </c>
      <c r="I766" s="27">
        <v>6400</v>
      </c>
    </row>
    <row r="767" spans="2:9">
      <c r="E767" t="s">
        <v>222</v>
      </c>
      <c r="I767" s="27">
        <v>6400</v>
      </c>
    </row>
    <row r="768" spans="2:9">
      <c r="D768" t="s">
        <v>185</v>
      </c>
      <c r="I768" s="27">
        <v>6400</v>
      </c>
    </row>
    <row r="769" spans="1:9">
      <c r="C769" t="s">
        <v>223</v>
      </c>
      <c r="I769" s="27">
        <v>6400</v>
      </c>
    </row>
    <row r="770" spans="1:9">
      <c r="B770" t="s">
        <v>224</v>
      </c>
      <c r="I770" s="27">
        <v>6400</v>
      </c>
    </row>
    <row r="771" spans="1:9">
      <c r="A771" s="26" t="s">
        <v>320</v>
      </c>
      <c r="I771" s="27">
        <v>26720</v>
      </c>
    </row>
    <row r="772" spans="1:9">
      <c r="A772" s="26">
        <v>40816</v>
      </c>
      <c r="B772" t="s">
        <v>45</v>
      </c>
      <c r="C772" t="s">
        <v>49</v>
      </c>
      <c r="D772" t="s">
        <v>28</v>
      </c>
      <c r="E772" t="s">
        <v>61</v>
      </c>
      <c r="F772" t="s">
        <v>48</v>
      </c>
      <c r="G772" s="26">
        <v>40816</v>
      </c>
      <c r="H772" t="s">
        <v>13</v>
      </c>
      <c r="I772" s="27">
        <v>100</v>
      </c>
    </row>
    <row r="773" spans="1:9">
      <c r="H773" t="s">
        <v>39</v>
      </c>
      <c r="I773" s="27">
        <v>-100</v>
      </c>
    </row>
    <row r="774" spans="1:9">
      <c r="G774" t="s">
        <v>345</v>
      </c>
      <c r="I774" s="27">
        <v>0</v>
      </c>
    </row>
    <row r="775" spans="1:9">
      <c r="F775" t="s">
        <v>208</v>
      </c>
      <c r="I775" s="27">
        <v>0</v>
      </c>
    </row>
    <row r="776" spans="1:9">
      <c r="E776" t="s">
        <v>225</v>
      </c>
      <c r="I776" s="27">
        <v>0</v>
      </c>
    </row>
    <row r="777" spans="1:9">
      <c r="D777" t="s">
        <v>190</v>
      </c>
      <c r="I777" s="27">
        <v>0</v>
      </c>
    </row>
    <row r="778" spans="1:9">
      <c r="C778" t="s">
        <v>211</v>
      </c>
      <c r="I778" s="27">
        <v>0</v>
      </c>
    </row>
    <row r="779" spans="1:9">
      <c r="B779" t="s">
        <v>212</v>
      </c>
      <c r="I779" s="27">
        <v>0</v>
      </c>
    </row>
    <row r="780" spans="1:9">
      <c r="A780" s="26" t="s">
        <v>345</v>
      </c>
      <c r="I780" s="27">
        <v>0</v>
      </c>
    </row>
    <row r="781" spans="1:9">
      <c r="A781" s="26">
        <v>40817</v>
      </c>
      <c r="B781" t="s">
        <v>15</v>
      </c>
      <c r="C781" t="s">
        <v>18</v>
      </c>
      <c r="D781" t="s">
        <v>114</v>
      </c>
      <c r="E781" t="s">
        <v>17</v>
      </c>
      <c r="F781" t="s">
        <v>12</v>
      </c>
      <c r="G781" s="26">
        <v>40847</v>
      </c>
      <c r="H781" t="s">
        <v>13</v>
      </c>
      <c r="I781" s="27">
        <v>179</v>
      </c>
    </row>
    <row r="782" spans="1:9">
      <c r="G782" t="s">
        <v>346</v>
      </c>
      <c r="I782" s="27">
        <v>179</v>
      </c>
    </row>
    <row r="783" spans="1:9">
      <c r="F783" t="s">
        <v>171</v>
      </c>
      <c r="I783" s="27">
        <v>179</v>
      </c>
    </row>
    <row r="784" spans="1:9">
      <c r="E784" t="s">
        <v>172</v>
      </c>
      <c r="I784" s="27">
        <v>179</v>
      </c>
    </row>
    <row r="785" spans="1:9">
      <c r="D785" t="s">
        <v>347</v>
      </c>
      <c r="I785" s="27">
        <v>179</v>
      </c>
    </row>
    <row r="786" spans="1:9">
      <c r="C786" t="s">
        <v>174</v>
      </c>
      <c r="I786" s="27">
        <v>179</v>
      </c>
    </row>
    <row r="787" spans="1:9">
      <c r="B787" t="s">
        <v>175</v>
      </c>
      <c r="I787" s="27">
        <v>179</v>
      </c>
    </row>
    <row r="788" spans="1:9">
      <c r="A788" s="26" t="s">
        <v>324</v>
      </c>
      <c r="I788" s="27">
        <v>179</v>
      </c>
    </row>
    <row r="789" spans="1:9">
      <c r="A789" s="26">
        <v>40820</v>
      </c>
      <c r="B789" t="s">
        <v>70</v>
      </c>
      <c r="C789" t="s">
        <v>73</v>
      </c>
      <c r="D789" t="s">
        <v>115</v>
      </c>
      <c r="E789" t="s">
        <v>72</v>
      </c>
      <c r="F789" t="s">
        <v>12</v>
      </c>
      <c r="G789" s="26">
        <v>40850</v>
      </c>
      <c r="H789" t="s">
        <v>39</v>
      </c>
      <c r="I789" s="27">
        <v>62</v>
      </c>
    </row>
    <row r="790" spans="1:9">
      <c r="G790" t="s">
        <v>348</v>
      </c>
      <c r="I790" s="27">
        <v>62</v>
      </c>
    </row>
    <row r="791" spans="1:9">
      <c r="F791" t="s">
        <v>171</v>
      </c>
      <c r="I791" s="27">
        <v>62</v>
      </c>
    </row>
    <row r="792" spans="1:9">
      <c r="E792" t="s">
        <v>244</v>
      </c>
      <c r="I792" s="27">
        <v>62</v>
      </c>
    </row>
    <row r="793" spans="1:9">
      <c r="D793" t="s">
        <v>349</v>
      </c>
      <c r="I793" s="27">
        <v>62</v>
      </c>
    </row>
    <row r="794" spans="1:9">
      <c r="C794" t="s">
        <v>246</v>
      </c>
      <c r="I794" s="27">
        <v>62</v>
      </c>
    </row>
    <row r="795" spans="1:9">
      <c r="B795" t="s">
        <v>247</v>
      </c>
      <c r="I795" s="27">
        <v>62</v>
      </c>
    </row>
    <row r="796" spans="1:9">
      <c r="B796" t="s">
        <v>85</v>
      </c>
      <c r="C796" t="s">
        <v>44</v>
      </c>
      <c r="D796" t="s">
        <v>116</v>
      </c>
      <c r="E796" t="s">
        <v>87</v>
      </c>
      <c r="F796" t="s">
        <v>12</v>
      </c>
      <c r="G796" s="26">
        <v>40820</v>
      </c>
      <c r="H796" t="s">
        <v>13</v>
      </c>
      <c r="I796" s="27">
        <v>1887</v>
      </c>
    </row>
    <row r="797" spans="1:9">
      <c r="G797" t="s">
        <v>350</v>
      </c>
      <c r="I797" s="27">
        <v>1887</v>
      </c>
    </row>
    <row r="798" spans="1:9">
      <c r="F798" t="s">
        <v>171</v>
      </c>
      <c r="I798" s="27">
        <v>1887</v>
      </c>
    </row>
    <row r="799" spans="1:9">
      <c r="E799" t="s">
        <v>277</v>
      </c>
      <c r="I799" s="27">
        <v>1887</v>
      </c>
    </row>
    <row r="800" spans="1:9">
      <c r="D800" t="s">
        <v>351</v>
      </c>
      <c r="I800" s="27">
        <v>1887</v>
      </c>
    </row>
    <row r="801" spans="1:9">
      <c r="C801" t="s">
        <v>205</v>
      </c>
      <c r="I801" s="27">
        <v>1887</v>
      </c>
    </row>
    <row r="802" spans="1:9">
      <c r="B802" t="s">
        <v>279</v>
      </c>
      <c r="I802" s="27">
        <v>1887</v>
      </c>
    </row>
    <row r="803" spans="1:9">
      <c r="A803" s="26" t="s">
        <v>350</v>
      </c>
      <c r="I803" s="27">
        <v>1949</v>
      </c>
    </row>
    <row r="804" spans="1:9">
      <c r="A804" s="26">
        <v>40821</v>
      </c>
      <c r="B804" t="s">
        <v>23</v>
      </c>
      <c r="C804" t="s">
        <v>26</v>
      </c>
      <c r="D804" t="s">
        <v>24</v>
      </c>
      <c r="E804" t="s">
        <v>25</v>
      </c>
      <c r="F804" t="s">
        <v>12</v>
      </c>
      <c r="G804" s="26">
        <v>40821</v>
      </c>
      <c r="H804" t="s">
        <v>13</v>
      </c>
      <c r="I804" s="27">
        <v>340</v>
      </c>
    </row>
    <row r="805" spans="1:9">
      <c r="G805" t="s">
        <v>352</v>
      </c>
      <c r="I805" s="27">
        <v>340</v>
      </c>
    </row>
    <row r="806" spans="1:9">
      <c r="F806" t="s">
        <v>171</v>
      </c>
      <c r="I806" s="27">
        <v>340</v>
      </c>
    </row>
    <row r="807" spans="1:9">
      <c r="E807" t="s">
        <v>184</v>
      </c>
      <c r="I807" s="27">
        <v>340</v>
      </c>
    </row>
    <row r="808" spans="1:9">
      <c r="D808" t="s">
        <v>185</v>
      </c>
      <c r="I808" s="27">
        <v>340</v>
      </c>
    </row>
    <row r="809" spans="1:9">
      <c r="C809" t="s">
        <v>186</v>
      </c>
      <c r="I809" s="27">
        <v>340</v>
      </c>
    </row>
    <row r="810" spans="1:9">
      <c r="B810" t="s">
        <v>187</v>
      </c>
      <c r="I810" s="27">
        <v>340</v>
      </c>
    </row>
    <row r="811" spans="1:9">
      <c r="A811" s="26" t="s">
        <v>352</v>
      </c>
      <c r="I811" s="27">
        <v>340</v>
      </c>
    </row>
    <row r="812" spans="1:9">
      <c r="A812" s="26">
        <v>40831</v>
      </c>
      <c r="B812" t="s">
        <v>27</v>
      </c>
      <c r="C812" t="s">
        <v>30</v>
      </c>
      <c r="D812" t="s">
        <v>28</v>
      </c>
      <c r="E812" t="s">
        <v>29</v>
      </c>
      <c r="F812" t="s">
        <v>12</v>
      </c>
      <c r="G812" s="26">
        <v>40831</v>
      </c>
      <c r="H812" t="s">
        <v>13</v>
      </c>
      <c r="I812" s="27">
        <v>80</v>
      </c>
    </row>
    <row r="813" spans="1:9">
      <c r="H813" t="s">
        <v>31</v>
      </c>
      <c r="I813" s="27">
        <v>35</v>
      </c>
    </row>
    <row r="814" spans="1:9">
      <c r="G814" t="s">
        <v>353</v>
      </c>
      <c r="I814" s="27">
        <v>115</v>
      </c>
    </row>
    <row r="815" spans="1:9">
      <c r="F815" t="s">
        <v>171</v>
      </c>
      <c r="I815" s="27">
        <v>115</v>
      </c>
    </row>
    <row r="816" spans="1:9">
      <c r="E816" t="s">
        <v>189</v>
      </c>
      <c r="I816" s="27">
        <v>115</v>
      </c>
    </row>
    <row r="817" spans="1:9">
      <c r="D817" t="s">
        <v>190</v>
      </c>
      <c r="I817" s="27">
        <v>115</v>
      </c>
    </row>
    <row r="818" spans="1:9">
      <c r="C818" t="s">
        <v>191</v>
      </c>
      <c r="I818" s="27">
        <v>115</v>
      </c>
    </row>
    <row r="819" spans="1:9">
      <c r="B819" t="s">
        <v>192</v>
      </c>
      <c r="I819" s="27">
        <v>115</v>
      </c>
    </row>
    <row r="820" spans="1:9">
      <c r="B820" t="s">
        <v>32</v>
      </c>
      <c r="C820" t="s">
        <v>35</v>
      </c>
      <c r="D820" t="s">
        <v>33</v>
      </c>
      <c r="E820" t="s">
        <v>34</v>
      </c>
      <c r="F820" t="s">
        <v>12</v>
      </c>
      <c r="G820" s="26">
        <v>40849</v>
      </c>
      <c r="H820" t="s">
        <v>13</v>
      </c>
      <c r="I820" s="27">
        <v>1000</v>
      </c>
    </row>
    <row r="821" spans="1:9">
      <c r="G821" t="s">
        <v>354</v>
      </c>
      <c r="I821" s="27">
        <v>1000</v>
      </c>
    </row>
    <row r="822" spans="1:9">
      <c r="F822" t="s">
        <v>171</v>
      </c>
      <c r="I822" s="27">
        <v>1000</v>
      </c>
    </row>
    <row r="823" spans="1:9">
      <c r="E823" t="s">
        <v>194</v>
      </c>
      <c r="I823" s="27">
        <v>1000</v>
      </c>
    </row>
    <row r="824" spans="1:9">
      <c r="D824" t="s">
        <v>195</v>
      </c>
      <c r="I824" s="27">
        <v>1000</v>
      </c>
    </row>
    <row r="825" spans="1:9">
      <c r="C825" t="s">
        <v>196</v>
      </c>
      <c r="I825" s="27">
        <v>1000</v>
      </c>
    </row>
    <row r="826" spans="1:9">
      <c r="B826" t="s">
        <v>197</v>
      </c>
      <c r="I826" s="27">
        <v>1000</v>
      </c>
    </row>
    <row r="827" spans="1:9">
      <c r="A827" s="26" t="s">
        <v>353</v>
      </c>
      <c r="I827" s="27">
        <v>1115</v>
      </c>
    </row>
    <row r="828" spans="1:9">
      <c r="A828" s="26">
        <v>40836</v>
      </c>
      <c r="B828" t="s">
        <v>45</v>
      </c>
      <c r="C828" t="s">
        <v>49</v>
      </c>
      <c r="D828" t="s">
        <v>46</v>
      </c>
      <c r="E828" t="s">
        <v>47</v>
      </c>
      <c r="F828" t="s">
        <v>48</v>
      </c>
      <c r="G828" s="26">
        <v>40836</v>
      </c>
      <c r="H828" t="s">
        <v>13</v>
      </c>
      <c r="I828" s="27">
        <v>20000</v>
      </c>
    </row>
    <row r="829" spans="1:9">
      <c r="H829" t="s">
        <v>31</v>
      </c>
      <c r="I829" s="27">
        <v>-20000</v>
      </c>
    </row>
    <row r="830" spans="1:9">
      <c r="G830" t="s">
        <v>355</v>
      </c>
      <c r="I830" s="27">
        <v>0</v>
      </c>
    </row>
    <row r="831" spans="1:9">
      <c r="F831" t="s">
        <v>208</v>
      </c>
      <c r="I831" s="27">
        <v>0</v>
      </c>
    </row>
    <row r="832" spans="1:9">
      <c r="E832" t="s">
        <v>209</v>
      </c>
      <c r="I832" s="27">
        <v>0</v>
      </c>
    </row>
    <row r="833" spans="1:9">
      <c r="D833" t="s">
        <v>210</v>
      </c>
      <c r="I833" s="27">
        <v>0</v>
      </c>
    </row>
    <row r="834" spans="1:9">
      <c r="C834" t="s">
        <v>211</v>
      </c>
      <c r="I834" s="27">
        <v>0</v>
      </c>
    </row>
    <row r="835" spans="1:9">
      <c r="B835" t="s">
        <v>212</v>
      </c>
      <c r="I835" s="27">
        <v>0</v>
      </c>
    </row>
    <row r="836" spans="1:9">
      <c r="A836" s="26" t="s">
        <v>355</v>
      </c>
      <c r="I836" s="27">
        <v>0</v>
      </c>
    </row>
    <row r="837" spans="1:9">
      <c r="A837" s="26">
        <v>40838</v>
      </c>
      <c r="B837" t="s">
        <v>81</v>
      </c>
      <c r="C837" t="s">
        <v>83</v>
      </c>
      <c r="D837" t="s">
        <v>33</v>
      </c>
      <c r="E837" t="s">
        <v>82</v>
      </c>
      <c r="F837" t="s">
        <v>12</v>
      </c>
      <c r="G837" s="26">
        <v>40868</v>
      </c>
      <c r="H837" t="s">
        <v>13</v>
      </c>
      <c r="I837" s="27">
        <v>289</v>
      </c>
    </row>
    <row r="838" spans="1:9">
      <c r="G838" t="s">
        <v>356</v>
      </c>
      <c r="I838" s="27">
        <v>289</v>
      </c>
    </row>
    <row r="839" spans="1:9">
      <c r="F839" t="s">
        <v>171</v>
      </c>
      <c r="I839" s="27">
        <v>289</v>
      </c>
    </row>
    <row r="840" spans="1:9">
      <c r="E840" t="s">
        <v>261</v>
      </c>
      <c r="I840" s="27">
        <v>289</v>
      </c>
    </row>
    <row r="841" spans="1:9">
      <c r="D841" t="s">
        <v>195</v>
      </c>
      <c r="I841" s="27">
        <v>289</v>
      </c>
    </row>
    <row r="842" spans="1:9">
      <c r="C842" t="s">
        <v>262</v>
      </c>
      <c r="I842" s="27">
        <v>289</v>
      </c>
    </row>
    <row r="843" spans="1:9">
      <c r="B843" t="s">
        <v>263</v>
      </c>
      <c r="I843" s="27">
        <v>289</v>
      </c>
    </row>
    <row r="844" spans="1:9">
      <c r="A844" s="26" t="s">
        <v>357</v>
      </c>
      <c r="I844" s="27">
        <v>289</v>
      </c>
    </row>
    <row r="845" spans="1:9">
      <c r="A845" s="26">
        <v>40841</v>
      </c>
      <c r="B845" t="s">
        <v>63</v>
      </c>
      <c r="C845" t="s">
        <v>66</v>
      </c>
      <c r="D845" t="s">
        <v>64</v>
      </c>
      <c r="E845" t="s">
        <v>65</v>
      </c>
      <c r="F845" t="s">
        <v>48</v>
      </c>
      <c r="G845" s="26">
        <v>40841</v>
      </c>
      <c r="H845" t="s">
        <v>13</v>
      </c>
      <c r="I845" s="27">
        <v>3300</v>
      </c>
    </row>
    <row r="846" spans="1:9">
      <c r="G846" t="s">
        <v>358</v>
      </c>
      <c r="I846" s="27">
        <v>3300</v>
      </c>
    </row>
    <row r="847" spans="1:9">
      <c r="F847" t="s">
        <v>208</v>
      </c>
      <c r="I847" s="27">
        <v>3300</v>
      </c>
    </row>
    <row r="848" spans="1:9">
      <c r="E848" t="s">
        <v>234</v>
      </c>
      <c r="I848" s="27">
        <v>3300</v>
      </c>
    </row>
    <row r="849" spans="1:9">
      <c r="D849" t="s">
        <v>235</v>
      </c>
      <c r="I849" s="27">
        <v>3300</v>
      </c>
    </row>
    <row r="850" spans="1:9">
      <c r="C850" t="s">
        <v>236</v>
      </c>
      <c r="I850" s="27">
        <v>3300</v>
      </c>
    </row>
    <row r="851" spans="1:9">
      <c r="B851" t="s">
        <v>237</v>
      </c>
      <c r="I851" s="27">
        <v>3300</v>
      </c>
    </row>
    <row r="852" spans="1:9">
      <c r="A852" s="26" t="s">
        <v>358</v>
      </c>
      <c r="I852" s="27">
        <v>3300</v>
      </c>
    </row>
    <row r="853" spans="1:9">
      <c r="A853" s="26">
        <v>40842</v>
      </c>
      <c r="B853" t="s">
        <v>45</v>
      </c>
      <c r="C853" t="s">
        <v>52</v>
      </c>
      <c r="D853" t="s">
        <v>50</v>
      </c>
      <c r="E853" t="s">
        <v>51</v>
      </c>
      <c r="F853" t="s">
        <v>48</v>
      </c>
      <c r="G853" s="26">
        <v>40842</v>
      </c>
      <c r="H853" t="s">
        <v>31</v>
      </c>
      <c r="I853" s="27">
        <v>20000</v>
      </c>
    </row>
    <row r="854" spans="1:9">
      <c r="G854" t="s">
        <v>359</v>
      </c>
      <c r="I854" s="27">
        <v>20000</v>
      </c>
    </row>
    <row r="855" spans="1:9">
      <c r="F855" t="s">
        <v>208</v>
      </c>
      <c r="I855" s="27">
        <v>20000</v>
      </c>
    </row>
    <row r="856" spans="1:9">
      <c r="E856" t="s">
        <v>214</v>
      </c>
      <c r="I856" s="27">
        <v>20000</v>
      </c>
    </row>
    <row r="857" spans="1:9">
      <c r="D857" t="s">
        <v>215</v>
      </c>
      <c r="I857" s="27">
        <v>20000</v>
      </c>
    </row>
    <row r="858" spans="1:9">
      <c r="C858" t="s">
        <v>216</v>
      </c>
      <c r="I858" s="27">
        <v>20000</v>
      </c>
    </row>
    <row r="859" spans="1:9">
      <c r="B859" t="s">
        <v>212</v>
      </c>
      <c r="I859" s="27">
        <v>20000</v>
      </c>
    </row>
    <row r="860" spans="1:9">
      <c r="B860" t="s">
        <v>53</v>
      </c>
      <c r="C860" t="s">
        <v>55</v>
      </c>
      <c r="D860" t="s">
        <v>24</v>
      </c>
      <c r="E860" t="s">
        <v>54</v>
      </c>
      <c r="F860" t="s">
        <v>48</v>
      </c>
      <c r="G860" s="26">
        <v>40842</v>
      </c>
      <c r="H860" t="s">
        <v>13</v>
      </c>
      <c r="I860" s="27">
        <v>220</v>
      </c>
    </row>
    <row r="861" spans="1:9">
      <c r="G861" t="s">
        <v>359</v>
      </c>
      <c r="I861" s="27">
        <v>220</v>
      </c>
    </row>
    <row r="862" spans="1:9">
      <c r="F862" t="s">
        <v>208</v>
      </c>
      <c r="I862" s="27">
        <v>220</v>
      </c>
    </row>
    <row r="863" spans="1:9">
      <c r="E863" t="s">
        <v>217</v>
      </c>
      <c r="I863" s="27">
        <v>220</v>
      </c>
    </row>
    <row r="864" spans="1:9">
      <c r="D864" t="s">
        <v>185</v>
      </c>
      <c r="I864" s="27">
        <v>220</v>
      </c>
    </row>
    <row r="865" spans="1:9">
      <c r="C865" t="s">
        <v>218</v>
      </c>
      <c r="I865" s="27">
        <v>220</v>
      </c>
    </row>
    <row r="866" spans="1:9">
      <c r="C866" t="s">
        <v>57</v>
      </c>
      <c r="D866" t="s">
        <v>24</v>
      </c>
      <c r="E866" t="s">
        <v>56</v>
      </c>
      <c r="F866" t="s">
        <v>48</v>
      </c>
      <c r="G866" s="26">
        <v>40842</v>
      </c>
      <c r="H866" t="s">
        <v>13</v>
      </c>
      <c r="I866" s="27">
        <v>100</v>
      </c>
    </row>
    <row r="867" spans="1:9">
      <c r="G867" t="s">
        <v>359</v>
      </c>
      <c r="I867" s="27">
        <v>100</v>
      </c>
    </row>
    <row r="868" spans="1:9">
      <c r="F868" t="s">
        <v>208</v>
      </c>
      <c r="I868" s="27">
        <v>100</v>
      </c>
    </row>
    <row r="869" spans="1:9">
      <c r="E869" t="s">
        <v>219</v>
      </c>
      <c r="I869" s="27">
        <v>100</v>
      </c>
    </row>
    <row r="870" spans="1:9">
      <c r="D870" t="s">
        <v>185</v>
      </c>
      <c r="I870" s="27">
        <v>100</v>
      </c>
    </row>
    <row r="871" spans="1:9">
      <c r="C871" t="s">
        <v>220</v>
      </c>
      <c r="I871" s="27">
        <v>100</v>
      </c>
    </row>
    <row r="872" spans="1:9">
      <c r="B872" t="s">
        <v>221</v>
      </c>
      <c r="I872" s="27">
        <v>320</v>
      </c>
    </row>
    <row r="873" spans="1:9">
      <c r="B873" t="s">
        <v>58</v>
      </c>
      <c r="C873" t="s">
        <v>60</v>
      </c>
      <c r="D873" t="s">
        <v>24</v>
      </c>
      <c r="E873" t="s">
        <v>59</v>
      </c>
      <c r="F873" t="s">
        <v>12</v>
      </c>
      <c r="G873" s="26">
        <v>40842</v>
      </c>
      <c r="H873" t="s">
        <v>13</v>
      </c>
      <c r="I873" s="27">
        <v>6400</v>
      </c>
    </row>
    <row r="874" spans="1:9">
      <c r="G874" t="s">
        <v>359</v>
      </c>
      <c r="I874" s="27">
        <v>6400</v>
      </c>
    </row>
    <row r="875" spans="1:9">
      <c r="F875" t="s">
        <v>171</v>
      </c>
      <c r="I875" s="27">
        <v>6400</v>
      </c>
    </row>
    <row r="876" spans="1:9">
      <c r="E876" t="s">
        <v>222</v>
      </c>
      <c r="I876" s="27">
        <v>6400</v>
      </c>
    </row>
    <row r="877" spans="1:9">
      <c r="D877" t="s">
        <v>185</v>
      </c>
      <c r="I877" s="27">
        <v>6400</v>
      </c>
    </row>
    <row r="878" spans="1:9">
      <c r="C878" t="s">
        <v>223</v>
      </c>
      <c r="I878" s="27">
        <v>6400</v>
      </c>
    </row>
    <row r="879" spans="1:9">
      <c r="B879" t="s">
        <v>224</v>
      </c>
      <c r="I879" s="27">
        <v>6400</v>
      </c>
    </row>
    <row r="880" spans="1:9">
      <c r="A880" s="26" t="s">
        <v>359</v>
      </c>
      <c r="I880" s="27">
        <v>26720</v>
      </c>
    </row>
    <row r="881" spans="1:9">
      <c r="A881" s="26">
        <v>40844</v>
      </c>
      <c r="B881" t="s">
        <v>36</v>
      </c>
      <c r="C881" t="s">
        <v>40</v>
      </c>
      <c r="D881" t="s">
        <v>37</v>
      </c>
      <c r="E881" t="s">
        <v>38</v>
      </c>
      <c r="F881" t="s">
        <v>12</v>
      </c>
      <c r="G881" s="26">
        <v>40844</v>
      </c>
      <c r="H881" t="s">
        <v>39</v>
      </c>
      <c r="I881" s="27">
        <v>218</v>
      </c>
    </row>
    <row r="882" spans="1:9">
      <c r="G882" t="s">
        <v>360</v>
      </c>
      <c r="I882" s="27">
        <v>218</v>
      </c>
    </row>
    <row r="883" spans="1:9">
      <c r="F883" t="s">
        <v>171</v>
      </c>
      <c r="I883" s="27">
        <v>218</v>
      </c>
    </row>
    <row r="884" spans="1:9">
      <c r="E884" t="s">
        <v>198</v>
      </c>
      <c r="I884" s="27">
        <v>218</v>
      </c>
    </row>
    <row r="885" spans="1:9">
      <c r="D885" t="s">
        <v>199</v>
      </c>
      <c r="I885" s="27">
        <v>218</v>
      </c>
    </row>
    <row r="886" spans="1:9">
      <c r="C886" t="s">
        <v>200</v>
      </c>
      <c r="I886" s="27">
        <v>218</v>
      </c>
    </row>
    <row r="887" spans="1:9">
      <c r="B887" t="s">
        <v>201</v>
      </c>
      <c r="I887" s="27">
        <v>218</v>
      </c>
    </row>
    <row r="888" spans="1:9">
      <c r="A888" s="26" t="s">
        <v>360</v>
      </c>
      <c r="I888" s="27">
        <v>218</v>
      </c>
    </row>
    <row r="889" spans="1:9">
      <c r="A889" s="26">
        <v>40847</v>
      </c>
      <c r="B889" t="s">
        <v>45</v>
      </c>
      <c r="C889" t="s">
        <v>49</v>
      </c>
      <c r="D889" t="s">
        <v>28</v>
      </c>
      <c r="E889" t="s">
        <v>61</v>
      </c>
      <c r="F889" t="s">
        <v>48</v>
      </c>
      <c r="G889" s="26">
        <v>40847</v>
      </c>
      <c r="H889" t="s">
        <v>13</v>
      </c>
      <c r="I889" s="27">
        <v>200</v>
      </c>
    </row>
    <row r="890" spans="1:9">
      <c r="H890" t="s">
        <v>39</v>
      </c>
      <c r="I890" s="27">
        <v>-200</v>
      </c>
    </row>
    <row r="891" spans="1:9">
      <c r="G891" t="s">
        <v>346</v>
      </c>
      <c r="I891" s="27">
        <v>0</v>
      </c>
    </row>
    <row r="892" spans="1:9">
      <c r="F892" t="s">
        <v>208</v>
      </c>
      <c r="I892" s="27">
        <v>0</v>
      </c>
    </row>
    <row r="893" spans="1:9">
      <c r="E893" t="s">
        <v>225</v>
      </c>
      <c r="I893" s="27">
        <v>0</v>
      </c>
    </row>
    <row r="894" spans="1:9">
      <c r="D894" t="s">
        <v>190</v>
      </c>
      <c r="I894" s="27">
        <v>0</v>
      </c>
    </row>
    <row r="895" spans="1:9">
      <c r="C895" t="s">
        <v>211</v>
      </c>
      <c r="I895" s="27">
        <v>0</v>
      </c>
    </row>
    <row r="896" spans="1:9">
      <c r="B896" t="s">
        <v>212</v>
      </c>
      <c r="I896" s="27">
        <v>0</v>
      </c>
    </row>
    <row r="897" spans="1:9">
      <c r="A897" s="26" t="s">
        <v>346</v>
      </c>
      <c r="I897" s="27">
        <v>0</v>
      </c>
    </row>
    <row r="898" spans="1:9">
      <c r="A898" s="26">
        <v>40848</v>
      </c>
      <c r="B898" t="s">
        <v>15</v>
      </c>
      <c r="C898" t="s">
        <v>18</v>
      </c>
      <c r="D898" t="s">
        <v>117</v>
      </c>
      <c r="E898" t="s">
        <v>17</v>
      </c>
      <c r="F898" t="s">
        <v>12</v>
      </c>
      <c r="G898" s="26">
        <v>40878</v>
      </c>
      <c r="H898" t="s">
        <v>13</v>
      </c>
      <c r="I898" s="27">
        <v>179</v>
      </c>
    </row>
    <row r="899" spans="1:9">
      <c r="G899" t="s">
        <v>361</v>
      </c>
      <c r="I899" s="27">
        <v>179</v>
      </c>
    </row>
    <row r="900" spans="1:9">
      <c r="F900" t="s">
        <v>171</v>
      </c>
      <c r="I900" s="27">
        <v>179</v>
      </c>
    </row>
    <row r="901" spans="1:9">
      <c r="E901" t="s">
        <v>172</v>
      </c>
      <c r="I901" s="27">
        <v>179</v>
      </c>
    </row>
    <row r="902" spans="1:9">
      <c r="D902" t="s">
        <v>362</v>
      </c>
      <c r="I902" s="27">
        <v>179</v>
      </c>
    </row>
    <row r="903" spans="1:9">
      <c r="C903" t="s">
        <v>174</v>
      </c>
      <c r="I903" s="27">
        <v>179</v>
      </c>
    </row>
    <row r="904" spans="1:9">
      <c r="B904" t="s">
        <v>175</v>
      </c>
      <c r="I904" s="27">
        <v>179</v>
      </c>
    </row>
    <row r="905" spans="1:9">
      <c r="A905" s="26" t="s">
        <v>363</v>
      </c>
      <c r="I905" s="27">
        <v>179</v>
      </c>
    </row>
    <row r="906" spans="1:9">
      <c r="A906" s="26">
        <v>40852</v>
      </c>
      <c r="B906" t="s">
        <v>23</v>
      </c>
      <c r="C906" t="s">
        <v>26</v>
      </c>
      <c r="D906" t="s">
        <v>24</v>
      </c>
      <c r="E906" t="s">
        <v>25</v>
      </c>
      <c r="F906" t="s">
        <v>12</v>
      </c>
      <c r="G906" s="26">
        <v>40852</v>
      </c>
      <c r="H906" t="s">
        <v>13</v>
      </c>
      <c r="I906" s="27">
        <v>340</v>
      </c>
    </row>
    <row r="907" spans="1:9">
      <c r="G907" t="s">
        <v>364</v>
      </c>
      <c r="I907" s="27">
        <v>340</v>
      </c>
    </row>
    <row r="908" spans="1:9">
      <c r="F908" t="s">
        <v>171</v>
      </c>
      <c r="I908" s="27">
        <v>340</v>
      </c>
    </row>
    <row r="909" spans="1:9">
      <c r="E909" t="s">
        <v>184</v>
      </c>
      <c r="I909" s="27">
        <v>340</v>
      </c>
    </row>
    <row r="910" spans="1:9">
      <c r="D910" t="s">
        <v>185</v>
      </c>
      <c r="I910" s="27">
        <v>340</v>
      </c>
    </row>
    <row r="911" spans="1:9">
      <c r="C911" t="s">
        <v>186</v>
      </c>
      <c r="I911" s="27">
        <v>340</v>
      </c>
    </row>
    <row r="912" spans="1:9">
      <c r="B912" t="s">
        <v>187</v>
      </c>
      <c r="I912" s="27">
        <v>340</v>
      </c>
    </row>
    <row r="913" spans="1:9">
      <c r="B913" t="s">
        <v>94</v>
      </c>
      <c r="C913" t="s">
        <v>97</v>
      </c>
      <c r="D913" t="s">
        <v>118</v>
      </c>
      <c r="E913" t="s">
        <v>96</v>
      </c>
      <c r="F913" t="s">
        <v>12</v>
      </c>
      <c r="G913" s="26">
        <v>40882</v>
      </c>
      <c r="H913" t="s">
        <v>13</v>
      </c>
      <c r="I913" s="27">
        <v>982</v>
      </c>
    </row>
    <row r="914" spans="1:9">
      <c r="G914" t="s">
        <v>365</v>
      </c>
      <c r="I914" s="27">
        <v>982</v>
      </c>
    </row>
    <row r="915" spans="1:9">
      <c r="F915" t="s">
        <v>171</v>
      </c>
      <c r="I915" s="27">
        <v>982</v>
      </c>
    </row>
    <row r="916" spans="1:9">
      <c r="E916" t="s">
        <v>304</v>
      </c>
      <c r="I916" s="27">
        <v>982</v>
      </c>
    </row>
    <row r="917" spans="1:9">
      <c r="D917" t="s">
        <v>366</v>
      </c>
      <c r="I917" s="27">
        <v>982</v>
      </c>
    </row>
    <row r="918" spans="1:9">
      <c r="C918" t="s">
        <v>306</v>
      </c>
      <c r="I918" s="27">
        <v>982</v>
      </c>
    </row>
    <row r="919" spans="1:9">
      <c r="B919" t="s">
        <v>307</v>
      </c>
      <c r="I919" s="27">
        <v>982</v>
      </c>
    </row>
    <row r="920" spans="1:9">
      <c r="A920" s="26" t="s">
        <v>364</v>
      </c>
      <c r="I920" s="27">
        <v>1322</v>
      </c>
    </row>
    <row r="921" spans="1:9">
      <c r="A921" s="26">
        <v>40862</v>
      </c>
      <c r="B921" t="s">
        <v>27</v>
      </c>
      <c r="C921" t="s">
        <v>30</v>
      </c>
      <c r="D921" t="s">
        <v>28</v>
      </c>
      <c r="E921" t="s">
        <v>29</v>
      </c>
      <c r="F921" t="s">
        <v>12</v>
      </c>
      <c r="G921" s="26">
        <v>40862</v>
      </c>
      <c r="H921" t="s">
        <v>13</v>
      </c>
      <c r="I921" s="27">
        <v>80</v>
      </c>
    </row>
    <row r="922" spans="1:9">
      <c r="H922" t="s">
        <v>31</v>
      </c>
      <c r="I922" s="27">
        <v>35</v>
      </c>
    </row>
    <row r="923" spans="1:9">
      <c r="G923" t="s">
        <v>367</v>
      </c>
      <c r="I923" s="27">
        <v>115</v>
      </c>
    </row>
    <row r="924" spans="1:9">
      <c r="F924" t="s">
        <v>171</v>
      </c>
      <c r="I924" s="27">
        <v>115</v>
      </c>
    </row>
    <row r="925" spans="1:9">
      <c r="E925" t="s">
        <v>189</v>
      </c>
      <c r="I925" s="27">
        <v>115</v>
      </c>
    </row>
    <row r="926" spans="1:9">
      <c r="D926" t="s">
        <v>190</v>
      </c>
      <c r="I926" s="27">
        <v>115</v>
      </c>
    </row>
    <row r="927" spans="1:9">
      <c r="C927" t="s">
        <v>191</v>
      </c>
      <c r="I927" s="27">
        <v>115</v>
      </c>
    </row>
    <row r="928" spans="1:9">
      <c r="B928" t="s">
        <v>192</v>
      </c>
      <c r="I928" s="27">
        <v>115</v>
      </c>
    </row>
    <row r="929" spans="1:9">
      <c r="B929" t="s">
        <v>32</v>
      </c>
      <c r="C929" t="s">
        <v>35</v>
      </c>
      <c r="D929" t="s">
        <v>33</v>
      </c>
      <c r="E929" t="s">
        <v>34</v>
      </c>
      <c r="F929" t="s">
        <v>12</v>
      </c>
      <c r="G929" s="26">
        <v>40880</v>
      </c>
      <c r="H929" t="s">
        <v>13</v>
      </c>
      <c r="I929" s="27">
        <v>1000</v>
      </c>
    </row>
    <row r="930" spans="1:9">
      <c r="G930" t="s">
        <v>368</v>
      </c>
      <c r="I930" s="27">
        <v>1000</v>
      </c>
    </row>
    <row r="931" spans="1:9">
      <c r="F931" t="s">
        <v>171</v>
      </c>
      <c r="I931" s="27">
        <v>1000</v>
      </c>
    </row>
    <row r="932" spans="1:9">
      <c r="E932" t="s">
        <v>194</v>
      </c>
      <c r="I932" s="27">
        <v>1000</v>
      </c>
    </row>
    <row r="933" spans="1:9">
      <c r="D933" t="s">
        <v>195</v>
      </c>
      <c r="I933" s="27">
        <v>1000</v>
      </c>
    </row>
    <row r="934" spans="1:9">
      <c r="C934" t="s">
        <v>196</v>
      </c>
      <c r="I934" s="27">
        <v>1000</v>
      </c>
    </row>
    <row r="935" spans="1:9">
      <c r="B935" t="s">
        <v>197</v>
      </c>
      <c r="I935" s="27">
        <v>1000</v>
      </c>
    </row>
    <row r="936" spans="1:9">
      <c r="A936" s="26" t="s">
        <v>367</v>
      </c>
      <c r="I936" s="27">
        <v>1115</v>
      </c>
    </row>
    <row r="937" spans="1:9">
      <c r="A937" s="26">
        <v>40866</v>
      </c>
      <c r="B937" t="s">
        <v>36</v>
      </c>
      <c r="C937" t="s">
        <v>40</v>
      </c>
      <c r="D937" t="s">
        <v>37</v>
      </c>
      <c r="E937" t="s">
        <v>38</v>
      </c>
      <c r="F937" t="s">
        <v>12</v>
      </c>
      <c r="G937" s="26">
        <v>40866</v>
      </c>
      <c r="H937" t="s">
        <v>39</v>
      </c>
      <c r="I937" s="27">
        <v>102</v>
      </c>
    </row>
    <row r="938" spans="1:9">
      <c r="G938" t="s">
        <v>369</v>
      </c>
      <c r="I938" s="27">
        <v>102</v>
      </c>
    </row>
    <row r="939" spans="1:9">
      <c r="F939" t="s">
        <v>171</v>
      </c>
      <c r="I939" s="27">
        <v>102</v>
      </c>
    </row>
    <row r="940" spans="1:9">
      <c r="E940" t="s">
        <v>198</v>
      </c>
      <c r="I940" s="27">
        <v>102</v>
      </c>
    </row>
    <row r="941" spans="1:9">
      <c r="D941" t="s">
        <v>199</v>
      </c>
      <c r="I941" s="27">
        <v>102</v>
      </c>
    </row>
    <row r="942" spans="1:9">
      <c r="C942" t="s">
        <v>200</v>
      </c>
      <c r="I942" s="27">
        <v>102</v>
      </c>
    </row>
    <row r="943" spans="1:9">
      <c r="B943" t="s">
        <v>201</v>
      </c>
      <c r="I943" s="27">
        <v>102</v>
      </c>
    </row>
    <row r="944" spans="1:9">
      <c r="A944" s="26" t="s">
        <v>369</v>
      </c>
      <c r="I944" s="27">
        <v>102</v>
      </c>
    </row>
    <row r="945" spans="1:9">
      <c r="A945" s="26">
        <v>40867</v>
      </c>
      <c r="B945" t="s">
        <v>45</v>
      </c>
      <c r="C945" t="s">
        <v>49</v>
      </c>
      <c r="D945" t="s">
        <v>46</v>
      </c>
      <c r="E945" t="s">
        <v>47</v>
      </c>
      <c r="F945" t="s">
        <v>48</v>
      </c>
      <c r="G945" s="26">
        <v>40867</v>
      </c>
      <c r="H945" t="s">
        <v>13</v>
      </c>
      <c r="I945" s="27">
        <v>20000</v>
      </c>
    </row>
    <row r="946" spans="1:9">
      <c r="H946" t="s">
        <v>31</v>
      </c>
      <c r="I946" s="27">
        <v>-20000</v>
      </c>
    </row>
    <row r="947" spans="1:9">
      <c r="G947" t="s">
        <v>370</v>
      </c>
      <c r="I947" s="27">
        <v>0</v>
      </c>
    </row>
    <row r="948" spans="1:9">
      <c r="F948" t="s">
        <v>208</v>
      </c>
      <c r="I948" s="27">
        <v>0</v>
      </c>
    </row>
    <row r="949" spans="1:9">
      <c r="E949" t="s">
        <v>209</v>
      </c>
      <c r="I949" s="27">
        <v>0</v>
      </c>
    </row>
    <row r="950" spans="1:9">
      <c r="D950" t="s">
        <v>210</v>
      </c>
      <c r="I950" s="27">
        <v>0</v>
      </c>
    </row>
    <row r="951" spans="1:9">
      <c r="C951" t="s">
        <v>211</v>
      </c>
      <c r="I951" s="27">
        <v>0</v>
      </c>
    </row>
    <row r="952" spans="1:9">
      <c r="B952" t="s">
        <v>212</v>
      </c>
      <c r="I952" s="27">
        <v>0</v>
      </c>
    </row>
    <row r="953" spans="1:9">
      <c r="A953" s="26" t="s">
        <v>370</v>
      </c>
      <c r="I953" s="27">
        <v>0</v>
      </c>
    </row>
    <row r="954" spans="1:9">
      <c r="A954" s="26">
        <v>40873</v>
      </c>
      <c r="B954" t="s">
        <v>45</v>
      </c>
      <c r="C954" t="s">
        <v>52</v>
      </c>
      <c r="D954" t="s">
        <v>50</v>
      </c>
      <c r="E954" t="s">
        <v>51</v>
      </c>
      <c r="F954" t="s">
        <v>48</v>
      </c>
      <c r="G954" s="26">
        <v>40873</v>
      </c>
      <c r="H954" t="s">
        <v>31</v>
      </c>
      <c r="I954" s="27">
        <v>20000</v>
      </c>
    </row>
    <row r="955" spans="1:9">
      <c r="G955" t="s">
        <v>371</v>
      </c>
      <c r="I955" s="27">
        <v>20000</v>
      </c>
    </row>
    <row r="956" spans="1:9">
      <c r="F956" t="s">
        <v>208</v>
      </c>
      <c r="I956" s="27">
        <v>20000</v>
      </c>
    </row>
    <row r="957" spans="1:9">
      <c r="E957" t="s">
        <v>214</v>
      </c>
      <c r="I957" s="27">
        <v>20000</v>
      </c>
    </row>
    <row r="958" spans="1:9">
      <c r="D958" t="s">
        <v>215</v>
      </c>
      <c r="I958" s="27">
        <v>20000</v>
      </c>
    </row>
    <row r="959" spans="1:9">
      <c r="C959" t="s">
        <v>216</v>
      </c>
      <c r="I959" s="27">
        <v>20000</v>
      </c>
    </row>
    <row r="960" spans="1:9">
      <c r="B960" t="s">
        <v>212</v>
      </c>
      <c r="I960" s="27">
        <v>20000</v>
      </c>
    </row>
    <row r="961" spans="2:9">
      <c r="B961" t="s">
        <v>53</v>
      </c>
      <c r="C961" t="s">
        <v>55</v>
      </c>
      <c r="D961" t="s">
        <v>24</v>
      </c>
      <c r="E961" t="s">
        <v>54</v>
      </c>
      <c r="F961" t="s">
        <v>48</v>
      </c>
      <c r="G961" s="26">
        <v>40873</v>
      </c>
      <c r="H961" t="s">
        <v>13</v>
      </c>
      <c r="I961" s="27">
        <v>220</v>
      </c>
    </row>
    <row r="962" spans="2:9">
      <c r="G962" t="s">
        <v>371</v>
      </c>
      <c r="I962" s="27">
        <v>220</v>
      </c>
    </row>
    <row r="963" spans="2:9">
      <c r="F963" t="s">
        <v>208</v>
      </c>
      <c r="I963" s="27">
        <v>220</v>
      </c>
    </row>
    <row r="964" spans="2:9">
      <c r="E964" t="s">
        <v>217</v>
      </c>
      <c r="I964" s="27">
        <v>220</v>
      </c>
    </row>
    <row r="965" spans="2:9">
      <c r="D965" t="s">
        <v>185</v>
      </c>
      <c r="I965" s="27">
        <v>220</v>
      </c>
    </row>
    <row r="966" spans="2:9">
      <c r="C966" t="s">
        <v>218</v>
      </c>
      <c r="I966" s="27">
        <v>220</v>
      </c>
    </row>
    <row r="967" spans="2:9">
      <c r="C967" t="s">
        <v>57</v>
      </c>
      <c r="D967" t="s">
        <v>24</v>
      </c>
      <c r="E967" t="s">
        <v>56</v>
      </c>
      <c r="F967" t="s">
        <v>48</v>
      </c>
      <c r="G967" s="26">
        <v>40873</v>
      </c>
      <c r="H967" t="s">
        <v>13</v>
      </c>
      <c r="I967" s="27">
        <v>100</v>
      </c>
    </row>
    <row r="968" spans="2:9">
      <c r="G968" t="s">
        <v>371</v>
      </c>
      <c r="I968" s="27">
        <v>100</v>
      </c>
    </row>
    <row r="969" spans="2:9">
      <c r="F969" t="s">
        <v>208</v>
      </c>
      <c r="I969" s="27">
        <v>100</v>
      </c>
    </row>
    <row r="970" spans="2:9">
      <c r="E970" t="s">
        <v>219</v>
      </c>
      <c r="I970" s="27">
        <v>100</v>
      </c>
    </row>
    <row r="971" spans="2:9">
      <c r="D971" t="s">
        <v>185</v>
      </c>
      <c r="I971" s="27">
        <v>100</v>
      </c>
    </row>
    <row r="972" spans="2:9">
      <c r="C972" t="s">
        <v>220</v>
      </c>
      <c r="I972" s="27">
        <v>100</v>
      </c>
    </row>
    <row r="973" spans="2:9">
      <c r="B973" t="s">
        <v>221</v>
      </c>
      <c r="I973" s="27">
        <v>320</v>
      </c>
    </row>
    <row r="974" spans="2:9">
      <c r="B974" t="s">
        <v>58</v>
      </c>
      <c r="C974" t="s">
        <v>60</v>
      </c>
      <c r="D974" t="s">
        <v>24</v>
      </c>
      <c r="E974" t="s">
        <v>59</v>
      </c>
      <c r="F974" t="s">
        <v>12</v>
      </c>
      <c r="G974" s="26">
        <v>40873</v>
      </c>
      <c r="H974" t="s">
        <v>13</v>
      </c>
      <c r="I974" s="27">
        <v>6400</v>
      </c>
    </row>
    <row r="975" spans="2:9">
      <c r="G975" t="s">
        <v>371</v>
      </c>
      <c r="I975" s="27">
        <v>6400</v>
      </c>
    </row>
    <row r="976" spans="2:9">
      <c r="F976" t="s">
        <v>171</v>
      </c>
      <c r="I976" s="27">
        <v>6400</v>
      </c>
    </row>
    <row r="977" spans="1:9">
      <c r="E977" t="s">
        <v>222</v>
      </c>
      <c r="I977" s="27">
        <v>6400</v>
      </c>
    </row>
    <row r="978" spans="1:9">
      <c r="D978" t="s">
        <v>185</v>
      </c>
      <c r="I978" s="27">
        <v>6400</v>
      </c>
    </row>
    <row r="979" spans="1:9">
      <c r="C979" t="s">
        <v>223</v>
      </c>
      <c r="I979" s="27">
        <v>6400</v>
      </c>
    </row>
    <row r="980" spans="1:9">
      <c r="B980" t="s">
        <v>224</v>
      </c>
      <c r="I980" s="27">
        <v>6400</v>
      </c>
    </row>
    <row r="981" spans="1:9">
      <c r="A981" s="26" t="s">
        <v>371</v>
      </c>
      <c r="I981" s="27">
        <v>26720</v>
      </c>
    </row>
    <row r="982" spans="1:9">
      <c r="A982" s="26">
        <v>40877</v>
      </c>
      <c r="B982" t="s">
        <v>45</v>
      </c>
      <c r="C982" t="s">
        <v>49</v>
      </c>
      <c r="D982" t="s">
        <v>28</v>
      </c>
      <c r="E982" t="s">
        <v>61</v>
      </c>
      <c r="F982" t="s">
        <v>48</v>
      </c>
      <c r="G982" s="26">
        <v>40877</v>
      </c>
      <c r="H982" t="s">
        <v>13</v>
      </c>
      <c r="I982" s="27">
        <v>170</v>
      </c>
    </row>
    <row r="983" spans="1:9">
      <c r="H983" t="s">
        <v>39</v>
      </c>
      <c r="I983" s="27">
        <v>-170</v>
      </c>
    </row>
    <row r="984" spans="1:9">
      <c r="G984" t="s">
        <v>372</v>
      </c>
      <c r="I984" s="27">
        <v>0</v>
      </c>
    </row>
    <row r="985" spans="1:9">
      <c r="F985" t="s">
        <v>208</v>
      </c>
      <c r="I985" s="27">
        <v>0</v>
      </c>
    </row>
    <row r="986" spans="1:9">
      <c r="E986" t="s">
        <v>225</v>
      </c>
      <c r="I986" s="27">
        <v>0</v>
      </c>
    </row>
    <row r="987" spans="1:9">
      <c r="D987" t="s">
        <v>190</v>
      </c>
      <c r="I987" s="27">
        <v>0</v>
      </c>
    </row>
    <row r="988" spans="1:9">
      <c r="C988" t="s">
        <v>211</v>
      </c>
      <c r="I988" s="27">
        <v>0</v>
      </c>
    </row>
    <row r="989" spans="1:9">
      <c r="B989" t="s">
        <v>212</v>
      </c>
      <c r="I989" s="27">
        <v>0</v>
      </c>
    </row>
    <row r="990" spans="1:9">
      <c r="A990" s="26" t="s">
        <v>372</v>
      </c>
      <c r="I990" s="27">
        <v>0</v>
      </c>
    </row>
    <row r="991" spans="1:9">
      <c r="A991" s="26">
        <v>40878</v>
      </c>
      <c r="B991" t="s">
        <v>15</v>
      </c>
      <c r="C991" t="s">
        <v>18</v>
      </c>
      <c r="D991" t="s">
        <v>119</v>
      </c>
      <c r="E991" t="s">
        <v>17</v>
      </c>
      <c r="F991" t="s">
        <v>12</v>
      </c>
      <c r="G991" s="26">
        <v>40908</v>
      </c>
      <c r="H991" t="s">
        <v>13</v>
      </c>
      <c r="I991" s="27">
        <v>179</v>
      </c>
    </row>
    <row r="992" spans="1:9">
      <c r="G992" t="s">
        <v>373</v>
      </c>
      <c r="I992" s="27">
        <v>179</v>
      </c>
    </row>
    <row r="993" spans="1:9">
      <c r="F993" t="s">
        <v>171</v>
      </c>
      <c r="I993" s="27">
        <v>179</v>
      </c>
    </row>
    <row r="994" spans="1:9">
      <c r="E994" t="s">
        <v>172</v>
      </c>
      <c r="I994" s="27">
        <v>179</v>
      </c>
    </row>
    <row r="995" spans="1:9">
      <c r="D995" t="s">
        <v>374</v>
      </c>
      <c r="I995" s="27">
        <v>179</v>
      </c>
    </row>
    <row r="996" spans="1:9">
      <c r="C996" t="s">
        <v>174</v>
      </c>
      <c r="I996" s="27">
        <v>179</v>
      </c>
    </row>
    <row r="997" spans="1:9">
      <c r="B997" t="s">
        <v>175</v>
      </c>
      <c r="I997" s="27">
        <v>179</v>
      </c>
    </row>
    <row r="998" spans="1:9">
      <c r="A998" s="26" t="s">
        <v>361</v>
      </c>
      <c r="I998" s="27">
        <v>179</v>
      </c>
    </row>
    <row r="999" spans="1:9">
      <c r="A999" s="26">
        <v>40882</v>
      </c>
      <c r="B999" t="s">
        <v>23</v>
      </c>
      <c r="C999" t="s">
        <v>26</v>
      </c>
      <c r="D999" t="s">
        <v>24</v>
      </c>
      <c r="E999" t="s">
        <v>25</v>
      </c>
      <c r="F999" t="s">
        <v>12</v>
      </c>
      <c r="G999" s="26">
        <v>40882</v>
      </c>
      <c r="H999" t="s">
        <v>13</v>
      </c>
      <c r="I999" s="27">
        <v>340</v>
      </c>
    </row>
    <row r="1000" spans="1:9">
      <c r="G1000" t="s">
        <v>365</v>
      </c>
      <c r="I1000" s="27">
        <v>340</v>
      </c>
    </row>
    <row r="1001" spans="1:9">
      <c r="F1001" t="s">
        <v>171</v>
      </c>
      <c r="I1001" s="27">
        <v>340</v>
      </c>
    </row>
    <row r="1002" spans="1:9">
      <c r="E1002" t="s">
        <v>184</v>
      </c>
      <c r="I1002" s="27">
        <v>340</v>
      </c>
    </row>
    <row r="1003" spans="1:9">
      <c r="D1003" t="s">
        <v>185</v>
      </c>
      <c r="I1003" s="27">
        <v>340</v>
      </c>
    </row>
    <row r="1004" spans="1:9">
      <c r="C1004" t="s">
        <v>186</v>
      </c>
      <c r="I1004" s="27">
        <v>340</v>
      </c>
    </row>
    <row r="1005" spans="1:9">
      <c r="B1005" t="s">
        <v>187</v>
      </c>
      <c r="I1005" s="27">
        <v>340</v>
      </c>
    </row>
    <row r="1006" spans="1:9">
      <c r="A1006" s="26" t="s">
        <v>365</v>
      </c>
      <c r="I1006" s="27">
        <v>340</v>
      </c>
    </row>
    <row r="1007" spans="1:9">
      <c r="A1007" s="26">
        <v>40883</v>
      </c>
      <c r="B1007" t="s">
        <v>36</v>
      </c>
      <c r="C1007" t="s">
        <v>40</v>
      </c>
      <c r="D1007" t="s">
        <v>37</v>
      </c>
      <c r="E1007" t="s">
        <v>38</v>
      </c>
      <c r="F1007" t="s">
        <v>12</v>
      </c>
      <c r="G1007" s="26">
        <v>40883</v>
      </c>
      <c r="H1007" t="s">
        <v>39</v>
      </c>
      <c r="I1007" s="27">
        <v>96</v>
      </c>
    </row>
    <row r="1008" spans="1:9">
      <c r="G1008" t="s">
        <v>375</v>
      </c>
      <c r="I1008" s="27">
        <v>96</v>
      </c>
    </row>
    <row r="1009" spans="1:9">
      <c r="F1009" t="s">
        <v>171</v>
      </c>
      <c r="I1009" s="27">
        <v>96</v>
      </c>
    </row>
    <row r="1010" spans="1:9">
      <c r="E1010" t="s">
        <v>198</v>
      </c>
      <c r="I1010" s="27">
        <v>96</v>
      </c>
    </row>
    <row r="1011" spans="1:9">
      <c r="D1011" t="s">
        <v>199</v>
      </c>
      <c r="I1011" s="27">
        <v>96</v>
      </c>
    </row>
    <row r="1012" spans="1:9">
      <c r="C1012" t="s">
        <v>200</v>
      </c>
      <c r="I1012" s="27">
        <v>96</v>
      </c>
    </row>
    <row r="1013" spans="1:9">
      <c r="B1013" t="s">
        <v>201</v>
      </c>
      <c r="I1013" s="27">
        <v>96</v>
      </c>
    </row>
    <row r="1014" spans="1:9">
      <c r="A1014" s="26" t="s">
        <v>375</v>
      </c>
      <c r="I1014" s="27">
        <v>96</v>
      </c>
    </row>
    <row r="1015" spans="1:9">
      <c r="A1015" s="26">
        <v>40892</v>
      </c>
      <c r="B1015" t="s">
        <v>27</v>
      </c>
      <c r="C1015" t="s">
        <v>30</v>
      </c>
      <c r="D1015" t="s">
        <v>28</v>
      </c>
      <c r="E1015" t="s">
        <v>29</v>
      </c>
      <c r="F1015" t="s">
        <v>12</v>
      </c>
      <c r="G1015" s="26">
        <v>40892</v>
      </c>
      <c r="H1015" t="s">
        <v>13</v>
      </c>
      <c r="I1015" s="27">
        <v>80</v>
      </c>
    </row>
    <row r="1016" spans="1:9">
      <c r="H1016" t="s">
        <v>31</v>
      </c>
      <c r="I1016" s="27">
        <v>35</v>
      </c>
    </row>
    <row r="1017" spans="1:9">
      <c r="G1017" t="s">
        <v>376</v>
      </c>
      <c r="I1017" s="27">
        <v>115</v>
      </c>
    </row>
    <row r="1018" spans="1:9">
      <c r="F1018" t="s">
        <v>171</v>
      </c>
      <c r="I1018" s="27">
        <v>115</v>
      </c>
    </row>
    <row r="1019" spans="1:9">
      <c r="E1019" t="s">
        <v>189</v>
      </c>
      <c r="I1019" s="27">
        <v>115</v>
      </c>
    </row>
    <row r="1020" spans="1:9">
      <c r="D1020" t="s">
        <v>190</v>
      </c>
      <c r="I1020" s="27">
        <v>115</v>
      </c>
    </row>
    <row r="1021" spans="1:9">
      <c r="C1021" t="s">
        <v>191</v>
      </c>
      <c r="I1021" s="27">
        <v>115</v>
      </c>
    </row>
    <row r="1022" spans="1:9">
      <c r="B1022" t="s">
        <v>192</v>
      </c>
      <c r="I1022" s="27">
        <v>115</v>
      </c>
    </row>
    <row r="1023" spans="1:9">
      <c r="B1023" t="s">
        <v>32</v>
      </c>
      <c r="C1023" t="s">
        <v>35</v>
      </c>
      <c r="D1023" t="s">
        <v>33</v>
      </c>
      <c r="E1023" t="s">
        <v>34</v>
      </c>
      <c r="F1023" t="s">
        <v>12</v>
      </c>
      <c r="G1023" s="26">
        <v>40910</v>
      </c>
      <c r="H1023" t="s">
        <v>13</v>
      </c>
      <c r="I1023" s="27">
        <v>1000</v>
      </c>
    </row>
    <row r="1024" spans="1:9">
      <c r="G1024" t="s">
        <v>377</v>
      </c>
      <c r="I1024" s="27">
        <v>1000</v>
      </c>
    </row>
    <row r="1025" spans="1:9">
      <c r="F1025" t="s">
        <v>171</v>
      </c>
      <c r="I1025" s="27">
        <v>1000</v>
      </c>
    </row>
    <row r="1026" spans="1:9">
      <c r="E1026" t="s">
        <v>194</v>
      </c>
      <c r="I1026" s="27">
        <v>1000</v>
      </c>
    </row>
    <row r="1027" spans="1:9">
      <c r="D1027" t="s">
        <v>195</v>
      </c>
      <c r="I1027" s="27">
        <v>1000</v>
      </c>
    </row>
    <row r="1028" spans="1:9">
      <c r="C1028" t="s">
        <v>196</v>
      </c>
      <c r="I1028" s="27">
        <v>1000</v>
      </c>
    </row>
    <row r="1029" spans="1:9">
      <c r="B1029" t="s">
        <v>197</v>
      </c>
      <c r="I1029" s="27">
        <v>1000</v>
      </c>
    </row>
    <row r="1030" spans="1:9">
      <c r="A1030" s="26" t="s">
        <v>376</v>
      </c>
      <c r="I1030" s="27">
        <v>1115</v>
      </c>
    </row>
    <row r="1031" spans="1:9">
      <c r="A1031" s="26">
        <v>40894</v>
      </c>
      <c r="B1031" t="s">
        <v>19</v>
      </c>
      <c r="C1031" t="s">
        <v>22</v>
      </c>
      <c r="D1031" t="s">
        <v>120</v>
      </c>
      <c r="E1031" t="s">
        <v>21</v>
      </c>
      <c r="F1031" t="s">
        <v>12</v>
      </c>
      <c r="G1031" s="26">
        <v>40924</v>
      </c>
      <c r="H1031" t="s">
        <v>13</v>
      </c>
      <c r="I1031" s="27">
        <v>120</v>
      </c>
    </row>
    <row r="1032" spans="1:9">
      <c r="G1032" t="s">
        <v>378</v>
      </c>
      <c r="I1032" s="27">
        <v>120</v>
      </c>
    </row>
    <row r="1033" spans="1:9">
      <c r="F1033" t="s">
        <v>171</v>
      </c>
      <c r="I1033" s="27">
        <v>120</v>
      </c>
    </row>
    <row r="1034" spans="1:9">
      <c r="E1034" t="s">
        <v>178</v>
      </c>
      <c r="I1034" s="27">
        <v>120</v>
      </c>
    </row>
    <row r="1035" spans="1:9">
      <c r="D1035" t="s">
        <v>379</v>
      </c>
      <c r="I1035" s="27">
        <v>120</v>
      </c>
    </row>
    <row r="1036" spans="1:9">
      <c r="C1036" t="s">
        <v>180</v>
      </c>
      <c r="I1036" s="27">
        <v>120</v>
      </c>
    </row>
    <row r="1037" spans="1:9">
      <c r="B1037" t="s">
        <v>181</v>
      </c>
      <c r="I1037" s="27">
        <v>120</v>
      </c>
    </row>
    <row r="1038" spans="1:9">
      <c r="B1038" t="s">
        <v>81</v>
      </c>
      <c r="C1038" t="s">
        <v>83</v>
      </c>
      <c r="D1038" t="s">
        <v>33</v>
      </c>
      <c r="E1038" t="s">
        <v>82</v>
      </c>
      <c r="F1038" t="s">
        <v>12</v>
      </c>
      <c r="G1038" s="26">
        <v>40924</v>
      </c>
      <c r="H1038" t="s">
        <v>13</v>
      </c>
      <c r="I1038" s="27">
        <v>310</v>
      </c>
    </row>
    <row r="1039" spans="1:9">
      <c r="G1039" t="s">
        <v>378</v>
      </c>
      <c r="I1039" s="27">
        <v>310</v>
      </c>
    </row>
    <row r="1040" spans="1:9">
      <c r="F1040" t="s">
        <v>171</v>
      </c>
      <c r="I1040" s="27">
        <v>310</v>
      </c>
    </row>
    <row r="1041" spans="1:9">
      <c r="E1041" t="s">
        <v>261</v>
      </c>
      <c r="I1041" s="27">
        <v>310</v>
      </c>
    </row>
    <row r="1042" spans="1:9">
      <c r="D1042" t="s">
        <v>195</v>
      </c>
      <c r="I1042" s="27">
        <v>310</v>
      </c>
    </row>
    <row r="1043" spans="1:9">
      <c r="C1043" t="s">
        <v>262</v>
      </c>
      <c r="I1043" s="27">
        <v>310</v>
      </c>
    </row>
    <row r="1044" spans="1:9">
      <c r="B1044" t="s">
        <v>263</v>
      </c>
      <c r="I1044" s="27">
        <v>310</v>
      </c>
    </row>
    <row r="1045" spans="1:9">
      <c r="B1045" t="s">
        <v>94</v>
      </c>
      <c r="C1045" t="s">
        <v>97</v>
      </c>
      <c r="D1045" t="s">
        <v>121</v>
      </c>
      <c r="E1045" t="s">
        <v>96</v>
      </c>
      <c r="F1045" t="s">
        <v>12</v>
      </c>
      <c r="G1045" s="26">
        <v>40924</v>
      </c>
      <c r="H1045" t="s">
        <v>13</v>
      </c>
      <c r="I1045" s="27">
        <v>962</v>
      </c>
    </row>
    <row r="1046" spans="1:9">
      <c r="G1046" t="s">
        <v>378</v>
      </c>
      <c r="I1046" s="27">
        <v>962</v>
      </c>
    </row>
    <row r="1047" spans="1:9">
      <c r="F1047" t="s">
        <v>171</v>
      </c>
      <c r="I1047" s="27">
        <v>962</v>
      </c>
    </row>
    <row r="1048" spans="1:9">
      <c r="E1048" t="s">
        <v>304</v>
      </c>
      <c r="I1048" s="27">
        <v>962</v>
      </c>
    </row>
    <row r="1049" spans="1:9">
      <c r="D1049" t="s">
        <v>380</v>
      </c>
      <c r="I1049" s="27">
        <v>962</v>
      </c>
    </row>
    <row r="1050" spans="1:9">
      <c r="C1050" t="s">
        <v>306</v>
      </c>
      <c r="I1050" s="27">
        <v>962</v>
      </c>
    </row>
    <row r="1051" spans="1:9">
      <c r="B1051" t="s">
        <v>307</v>
      </c>
      <c r="I1051" s="27">
        <v>962</v>
      </c>
    </row>
    <row r="1052" spans="1:9">
      <c r="A1052" s="26" t="s">
        <v>381</v>
      </c>
      <c r="I1052" s="27">
        <v>1392</v>
      </c>
    </row>
    <row r="1053" spans="1:9">
      <c r="A1053" s="26">
        <v>40897</v>
      </c>
      <c r="B1053" t="s">
        <v>45</v>
      </c>
      <c r="C1053" t="s">
        <v>49</v>
      </c>
      <c r="D1053" t="s">
        <v>46</v>
      </c>
      <c r="E1053" t="s">
        <v>47</v>
      </c>
      <c r="F1053" t="s">
        <v>48</v>
      </c>
      <c r="G1053" s="26">
        <v>40897</v>
      </c>
      <c r="H1053" t="s">
        <v>13</v>
      </c>
      <c r="I1053" s="27">
        <v>20000</v>
      </c>
    </row>
    <row r="1054" spans="1:9">
      <c r="H1054" t="s">
        <v>31</v>
      </c>
      <c r="I1054" s="27">
        <v>-20000</v>
      </c>
    </row>
    <row r="1055" spans="1:9">
      <c r="G1055" t="s">
        <v>382</v>
      </c>
      <c r="I1055" s="27">
        <v>0</v>
      </c>
    </row>
    <row r="1056" spans="1:9">
      <c r="F1056" t="s">
        <v>208</v>
      </c>
      <c r="I1056" s="27">
        <v>0</v>
      </c>
    </row>
    <row r="1057" spans="1:9">
      <c r="E1057" t="s">
        <v>209</v>
      </c>
      <c r="I1057" s="27">
        <v>0</v>
      </c>
    </row>
    <row r="1058" spans="1:9">
      <c r="D1058" t="s">
        <v>210</v>
      </c>
      <c r="I1058" s="27">
        <v>0</v>
      </c>
    </row>
    <row r="1059" spans="1:9">
      <c r="C1059" t="s">
        <v>211</v>
      </c>
      <c r="I1059" s="27">
        <v>0</v>
      </c>
    </row>
    <row r="1060" spans="1:9">
      <c r="B1060" t="s">
        <v>212</v>
      </c>
      <c r="I1060" s="27">
        <v>0</v>
      </c>
    </row>
    <row r="1061" spans="1:9">
      <c r="A1061" s="26" t="s">
        <v>382</v>
      </c>
      <c r="I1061" s="27">
        <v>0</v>
      </c>
    </row>
    <row r="1062" spans="1:9">
      <c r="A1062" s="26">
        <v>40899</v>
      </c>
      <c r="B1062" t="s">
        <v>70</v>
      </c>
      <c r="C1062" t="s">
        <v>73</v>
      </c>
      <c r="D1062" t="s">
        <v>122</v>
      </c>
      <c r="E1062" t="s">
        <v>72</v>
      </c>
      <c r="F1062" t="s">
        <v>12</v>
      </c>
      <c r="G1062" s="26">
        <v>40929</v>
      </c>
      <c r="H1062" t="s">
        <v>39</v>
      </c>
      <c r="I1062" s="27">
        <v>61</v>
      </c>
    </row>
    <row r="1063" spans="1:9">
      <c r="G1063" t="s">
        <v>383</v>
      </c>
      <c r="I1063" s="27">
        <v>61</v>
      </c>
    </row>
    <row r="1064" spans="1:9">
      <c r="F1064" t="s">
        <v>171</v>
      </c>
      <c r="I1064" s="27">
        <v>61</v>
      </c>
    </row>
    <row r="1065" spans="1:9">
      <c r="E1065" t="s">
        <v>244</v>
      </c>
      <c r="I1065" s="27">
        <v>61</v>
      </c>
    </row>
    <row r="1066" spans="1:9">
      <c r="D1066" t="s">
        <v>384</v>
      </c>
      <c r="I1066" s="27">
        <v>61</v>
      </c>
    </row>
    <row r="1067" spans="1:9">
      <c r="C1067" t="s">
        <v>246</v>
      </c>
      <c r="I1067" s="27">
        <v>61</v>
      </c>
    </row>
    <row r="1068" spans="1:9">
      <c r="B1068" t="s">
        <v>247</v>
      </c>
      <c r="I1068" s="27">
        <v>61</v>
      </c>
    </row>
    <row r="1069" spans="1:9">
      <c r="A1069" s="26" t="s">
        <v>385</v>
      </c>
      <c r="I1069" s="27">
        <v>61</v>
      </c>
    </row>
    <row r="1070" spans="1:9">
      <c r="A1070" s="26">
        <v>40902</v>
      </c>
      <c r="B1070" t="s">
        <v>63</v>
      </c>
      <c r="C1070" t="s">
        <v>66</v>
      </c>
      <c r="D1070" t="s">
        <v>64</v>
      </c>
      <c r="E1070" t="s">
        <v>65</v>
      </c>
      <c r="F1070" t="s">
        <v>48</v>
      </c>
      <c r="G1070" s="26">
        <v>40902</v>
      </c>
      <c r="H1070" t="s">
        <v>13</v>
      </c>
      <c r="I1070" s="27">
        <v>8400</v>
      </c>
    </row>
    <row r="1071" spans="1:9">
      <c r="G1071" t="s">
        <v>386</v>
      </c>
      <c r="I1071" s="27">
        <v>8400</v>
      </c>
    </row>
    <row r="1072" spans="1:9">
      <c r="F1072" t="s">
        <v>208</v>
      </c>
      <c r="I1072" s="27">
        <v>8400</v>
      </c>
    </row>
    <row r="1073" spans="1:9">
      <c r="E1073" t="s">
        <v>234</v>
      </c>
      <c r="I1073" s="27">
        <v>8400</v>
      </c>
    </row>
    <row r="1074" spans="1:9">
      <c r="D1074" t="s">
        <v>235</v>
      </c>
      <c r="I1074" s="27">
        <v>8400</v>
      </c>
    </row>
    <row r="1075" spans="1:9">
      <c r="C1075" t="s">
        <v>236</v>
      </c>
      <c r="I1075" s="27">
        <v>8400</v>
      </c>
    </row>
    <row r="1076" spans="1:9">
      <c r="B1076" t="s">
        <v>237</v>
      </c>
      <c r="I1076" s="27">
        <v>8400</v>
      </c>
    </row>
    <row r="1077" spans="1:9">
      <c r="A1077" s="26" t="s">
        <v>386</v>
      </c>
      <c r="I1077" s="27">
        <v>8400</v>
      </c>
    </row>
    <row r="1078" spans="1:9">
      <c r="A1078" s="26">
        <v>40903</v>
      </c>
      <c r="B1078" t="s">
        <v>45</v>
      </c>
      <c r="C1078" t="s">
        <v>52</v>
      </c>
      <c r="D1078" t="s">
        <v>50</v>
      </c>
      <c r="E1078" t="s">
        <v>51</v>
      </c>
      <c r="F1078" t="s">
        <v>48</v>
      </c>
      <c r="G1078" s="26">
        <v>40903</v>
      </c>
      <c r="H1078" t="s">
        <v>31</v>
      </c>
      <c r="I1078" s="27">
        <v>20000</v>
      </c>
    </row>
    <row r="1079" spans="1:9">
      <c r="G1079" t="s">
        <v>387</v>
      </c>
      <c r="I1079" s="27">
        <v>20000</v>
      </c>
    </row>
    <row r="1080" spans="1:9">
      <c r="F1080" t="s">
        <v>208</v>
      </c>
      <c r="I1080" s="27">
        <v>20000</v>
      </c>
    </row>
    <row r="1081" spans="1:9">
      <c r="E1081" t="s">
        <v>214</v>
      </c>
      <c r="I1081" s="27">
        <v>20000</v>
      </c>
    </row>
    <row r="1082" spans="1:9">
      <c r="D1082" t="s">
        <v>215</v>
      </c>
      <c r="I1082" s="27">
        <v>20000</v>
      </c>
    </row>
    <row r="1083" spans="1:9">
      <c r="C1083" t="s">
        <v>216</v>
      </c>
      <c r="I1083" s="27">
        <v>20000</v>
      </c>
    </row>
    <row r="1084" spans="1:9">
      <c r="B1084" t="s">
        <v>212</v>
      </c>
      <c r="I1084" s="27">
        <v>20000</v>
      </c>
    </row>
    <row r="1085" spans="1:9">
      <c r="B1085" t="s">
        <v>53</v>
      </c>
      <c r="C1085" t="s">
        <v>55</v>
      </c>
      <c r="D1085" t="s">
        <v>24</v>
      </c>
      <c r="E1085" t="s">
        <v>54</v>
      </c>
      <c r="F1085" t="s">
        <v>48</v>
      </c>
      <c r="G1085" s="26">
        <v>40903</v>
      </c>
      <c r="H1085" t="s">
        <v>13</v>
      </c>
      <c r="I1085" s="27">
        <v>220</v>
      </c>
    </row>
    <row r="1086" spans="1:9">
      <c r="G1086" t="s">
        <v>387</v>
      </c>
      <c r="I1086" s="27">
        <v>220</v>
      </c>
    </row>
    <row r="1087" spans="1:9">
      <c r="F1087" t="s">
        <v>208</v>
      </c>
      <c r="I1087" s="27">
        <v>220</v>
      </c>
    </row>
    <row r="1088" spans="1:9">
      <c r="E1088" t="s">
        <v>217</v>
      </c>
      <c r="I1088" s="27">
        <v>220</v>
      </c>
    </row>
    <row r="1089" spans="2:9">
      <c r="D1089" t="s">
        <v>185</v>
      </c>
      <c r="I1089" s="27">
        <v>220</v>
      </c>
    </row>
    <row r="1090" spans="2:9">
      <c r="C1090" t="s">
        <v>218</v>
      </c>
      <c r="I1090" s="27">
        <v>220</v>
      </c>
    </row>
    <row r="1091" spans="2:9">
      <c r="C1091" t="s">
        <v>57</v>
      </c>
      <c r="D1091" t="s">
        <v>24</v>
      </c>
      <c r="E1091" t="s">
        <v>56</v>
      </c>
      <c r="F1091" t="s">
        <v>48</v>
      </c>
      <c r="G1091" s="26">
        <v>40903</v>
      </c>
      <c r="H1091" t="s">
        <v>13</v>
      </c>
      <c r="I1091" s="27">
        <v>100</v>
      </c>
    </row>
    <row r="1092" spans="2:9">
      <c r="G1092" t="s">
        <v>387</v>
      </c>
      <c r="I1092" s="27">
        <v>100</v>
      </c>
    </row>
    <row r="1093" spans="2:9">
      <c r="F1093" t="s">
        <v>208</v>
      </c>
      <c r="I1093" s="27">
        <v>100</v>
      </c>
    </row>
    <row r="1094" spans="2:9">
      <c r="E1094" t="s">
        <v>219</v>
      </c>
      <c r="I1094" s="27">
        <v>100</v>
      </c>
    </row>
    <row r="1095" spans="2:9">
      <c r="D1095" t="s">
        <v>185</v>
      </c>
      <c r="I1095" s="27">
        <v>100</v>
      </c>
    </row>
    <row r="1096" spans="2:9">
      <c r="C1096" t="s">
        <v>220</v>
      </c>
      <c r="I1096" s="27">
        <v>100</v>
      </c>
    </row>
    <row r="1097" spans="2:9">
      <c r="B1097" t="s">
        <v>221</v>
      </c>
      <c r="I1097" s="27">
        <v>320</v>
      </c>
    </row>
    <row r="1098" spans="2:9">
      <c r="B1098" t="s">
        <v>58</v>
      </c>
      <c r="C1098" t="s">
        <v>60</v>
      </c>
      <c r="D1098" t="s">
        <v>24</v>
      </c>
      <c r="E1098" t="s">
        <v>59</v>
      </c>
      <c r="F1098" t="s">
        <v>12</v>
      </c>
      <c r="G1098" s="26">
        <v>40903</v>
      </c>
      <c r="H1098" t="s">
        <v>13</v>
      </c>
      <c r="I1098" s="27">
        <v>6400</v>
      </c>
    </row>
    <row r="1099" spans="2:9">
      <c r="G1099" t="s">
        <v>387</v>
      </c>
      <c r="I1099" s="27">
        <v>6400</v>
      </c>
    </row>
    <row r="1100" spans="2:9">
      <c r="F1100" t="s">
        <v>171</v>
      </c>
      <c r="I1100" s="27">
        <v>6400</v>
      </c>
    </row>
    <row r="1101" spans="2:9">
      <c r="E1101" t="s">
        <v>222</v>
      </c>
      <c r="I1101" s="27">
        <v>6400</v>
      </c>
    </row>
    <row r="1102" spans="2:9">
      <c r="D1102" t="s">
        <v>185</v>
      </c>
      <c r="I1102" s="27">
        <v>6400</v>
      </c>
    </row>
    <row r="1103" spans="2:9">
      <c r="C1103" t="s">
        <v>223</v>
      </c>
      <c r="I1103" s="27">
        <v>6400</v>
      </c>
    </row>
    <row r="1104" spans="2:9">
      <c r="B1104" t="s">
        <v>224</v>
      </c>
      <c r="I1104" s="27">
        <v>6400</v>
      </c>
    </row>
    <row r="1105" spans="1:9">
      <c r="A1105" s="26" t="s">
        <v>387</v>
      </c>
      <c r="I1105" s="27">
        <v>26720</v>
      </c>
    </row>
    <row r="1106" spans="1:9">
      <c r="A1106" s="26">
        <v>40908</v>
      </c>
      <c r="B1106" t="s">
        <v>45</v>
      </c>
      <c r="C1106" t="s">
        <v>49</v>
      </c>
      <c r="D1106" t="s">
        <v>28</v>
      </c>
      <c r="E1106" t="s">
        <v>61</v>
      </c>
      <c r="F1106" t="s">
        <v>48</v>
      </c>
      <c r="G1106" s="26">
        <v>40908</v>
      </c>
      <c r="H1106" t="s">
        <v>13</v>
      </c>
      <c r="I1106" s="27">
        <v>100</v>
      </c>
    </row>
    <row r="1107" spans="1:9">
      <c r="H1107" t="s">
        <v>39</v>
      </c>
      <c r="I1107" s="27">
        <v>-100</v>
      </c>
    </row>
    <row r="1108" spans="1:9">
      <c r="G1108" t="s">
        <v>373</v>
      </c>
      <c r="I1108" s="27">
        <v>0</v>
      </c>
    </row>
    <row r="1109" spans="1:9">
      <c r="F1109" t="s">
        <v>208</v>
      </c>
      <c r="I1109" s="27">
        <v>0</v>
      </c>
    </row>
    <row r="1110" spans="1:9">
      <c r="E1110" t="s">
        <v>225</v>
      </c>
      <c r="I1110" s="27">
        <v>0</v>
      </c>
    </row>
    <row r="1111" spans="1:9">
      <c r="D1111" t="s">
        <v>190</v>
      </c>
      <c r="I1111" s="27">
        <v>0</v>
      </c>
    </row>
    <row r="1112" spans="1:9">
      <c r="C1112" t="s">
        <v>211</v>
      </c>
      <c r="I1112" s="27">
        <v>0</v>
      </c>
    </row>
    <row r="1113" spans="1:9">
      <c r="B1113" t="s">
        <v>212</v>
      </c>
      <c r="I1113" s="27">
        <v>0</v>
      </c>
    </row>
    <row r="1114" spans="1:9">
      <c r="A1114" s="26" t="s">
        <v>373</v>
      </c>
      <c r="I1114" s="27">
        <v>0</v>
      </c>
    </row>
    <row r="1115" spans="1:9">
      <c r="A1115" s="26">
        <v>40909</v>
      </c>
      <c r="B1115" t="s">
        <v>15</v>
      </c>
      <c r="C1115" t="s">
        <v>18</v>
      </c>
      <c r="D1115" t="s">
        <v>123</v>
      </c>
      <c r="E1115" t="s">
        <v>17</v>
      </c>
      <c r="F1115" t="s">
        <v>12</v>
      </c>
      <c r="G1115" s="26">
        <v>40939</v>
      </c>
      <c r="H1115" t="s">
        <v>13</v>
      </c>
      <c r="I1115" s="27">
        <v>179</v>
      </c>
    </row>
    <row r="1116" spans="1:9">
      <c r="G1116" t="s">
        <v>388</v>
      </c>
      <c r="I1116" s="27">
        <v>179</v>
      </c>
    </row>
    <row r="1117" spans="1:9">
      <c r="F1117" t="s">
        <v>171</v>
      </c>
      <c r="I1117" s="27">
        <v>179</v>
      </c>
    </row>
    <row r="1118" spans="1:9">
      <c r="E1118" t="s">
        <v>172</v>
      </c>
      <c r="I1118" s="27">
        <v>179</v>
      </c>
    </row>
    <row r="1119" spans="1:9">
      <c r="D1119" t="s">
        <v>389</v>
      </c>
      <c r="I1119" s="27">
        <v>179</v>
      </c>
    </row>
    <row r="1120" spans="1:9">
      <c r="C1120" t="s">
        <v>174</v>
      </c>
      <c r="I1120" s="27">
        <v>179</v>
      </c>
    </row>
    <row r="1121" spans="1:9">
      <c r="B1121" t="s">
        <v>175</v>
      </c>
      <c r="I1121" s="27">
        <v>179</v>
      </c>
    </row>
    <row r="1122" spans="1:9">
      <c r="A1122" s="26" t="s">
        <v>390</v>
      </c>
      <c r="I1122" s="27">
        <v>179</v>
      </c>
    </row>
    <row r="1123" spans="1:9">
      <c r="A1123" s="26">
        <v>40913</v>
      </c>
      <c r="B1123" t="s">
        <v>23</v>
      </c>
      <c r="C1123" t="s">
        <v>26</v>
      </c>
      <c r="D1123" t="s">
        <v>24</v>
      </c>
      <c r="E1123" t="s">
        <v>25</v>
      </c>
      <c r="F1123" t="s">
        <v>12</v>
      </c>
      <c r="G1123" s="26">
        <v>40913</v>
      </c>
      <c r="H1123" t="s">
        <v>13</v>
      </c>
      <c r="I1123" s="27">
        <v>340</v>
      </c>
    </row>
    <row r="1124" spans="1:9">
      <c r="G1124" t="s">
        <v>391</v>
      </c>
      <c r="I1124" s="27">
        <v>340</v>
      </c>
    </row>
    <row r="1125" spans="1:9">
      <c r="F1125" t="s">
        <v>171</v>
      </c>
      <c r="I1125" s="27">
        <v>340</v>
      </c>
    </row>
    <row r="1126" spans="1:9">
      <c r="E1126" t="s">
        <v>184</v>
      </c>
      <c r="I1126" s="27">
        <v>340</v>
      </c>
    </row>
    <row r="1127" spans="1:9">
      <c r="D1127" t="s">
        <v>185</v>
      </c>
      <c r="I1127" s="27">
        <v>340</v>
      </c>
    </row>
    <row r="1128" spans="1:9">
      <c r="C1128" t="s">
        <v>186</v>
      </c>
      <c r="I1128" s="27">
        <v>340</v>
      </c>
    </row>
    <row r="1129" spans="1:9">
      <c r="B1129" t="s">
        <v>187</v>
      </c>
      <c r="I1129" s="27">
        <v>340</v>
      </c>
    </row>
    <row r="1130" spans="1:9">
      <c r="A1130" s="26" t="s">
        <v>391</v>
      </c>
      <c r="I1130" s="27">
        <v>340</v>
      </c>
    </row>
    <row r="1131" spans="1:9">
      <c r="A1131" s="26">
        <v>40923</v>
      </c>
      <c r="B1131" t="s">
        <v>27</v>
      </c>
      <c r="C1131" t="s">
        <v>30</v>
      </c>
      <c r="D1131" t="s">
        <v>28</v>
      </c>
      <c r="E1131" t="s">
        <v>29</v>
      </c>
      <c r="F1131" t="s">
        <v>12</v>
      </c>
      <c r="G1131" s="26">
        <v>40923</v>
      </c>
      <c r="H1131" t="s">
        <v>13</v>
      </c>
      <c r="I1131" s="27">
        <v>80</v>
      </c>
    </row>
    <row r="1132" spans="1:9">
      <c r="H1132" t="s">
        <v>31</v>
      </c>
      <c r="I1132" s="27">
        <v>35</v>
      </c>
    </row>
    <row r="1133" spans="1:9">
      <c r="G1133" t="s">
        <v>392</v>
      </c>
      <c r="I1133" s="27">
        <v>115</v>
      </c>
    </row>
    <row r="1134" spans="1:9">
      <c r="F1134" t="s">
        <v>171</v>
      </c>
      <c r="I1134" s="27">
        <v>115</v>
      </c>
    </row>
    <row r="1135" spans="1:9">
      <c r="E1135" t="s">
        <v>189</v>
      </c>
      <c r="I1135" s="27">
        <v>115</v>
      </c>
    </row>
    <row r="1136" spans="1:9">
      <c r="D1136" t="s">
        <v>190</v>
      </c>
      <c r="I1136" s="27">
        <v>115</v>
      </c>
    </row>
    <row r="1137" spans="1:9">
      <c r="C1137" t="s">
        <v>191</v>
      </c>
      <c r="I1137" s="27">
        <v>115</v>
      </c>
    </row>
    <row r="1138" spans="1:9">
      <c r="B1138" t="s">
        <v>192</v>
      </c>
      <c r="I1138" s="27">
        <v>115</v>
      </c>
    </row>
    <row r="1139" spans="1:9">
      <c r="B1139" t="s">
        <v>32</v>
      </c>
      <c r="C1139" t="s">
        <v>35</v>
      </c>
      <c r="D1139" t="s">
        <v>33</v>
      </c>
      <c r="E1139" t="s">
        <v>34</v>
      </c>
      <c r="F1139" t="s">
        <v>12</v>
      </c>
      <c r="G1139" s="26">
        <v>40941</v>
      </c>
      <c r="H1139" t="s">
        <v>13</v>
      </c>
      <c r="I1139" s="27">
        <v>1000</v>
      </c>
    </row>
    <row r="1140" spans="1:9">
      <c r="G1140" t="s">
        <v>393</v>
      </c>
      <c r="I1140" s="27">
        <v>1000</v>
      </c>
    </row>
    <row r="1141" spans="1:9">
      <c r="F1141" t="s">
        <v>171</v>
      </c>
      <c r="I1141" s="27">
        <v>1000</v>
      </c>
    </row>
    <row r="1142" spans="1:9">
      <c r="E1142" t="s">
        <v>194</v>
      </c>
      <c r="I1142" s="27">
        <v>1000</v>
      </c>
    </row>
    <row r="1143" spans="1:9">
      <c r="D1143" t="s">
        <v>195</v>
      </c>
      <c r="I1143" s="27">
        <v>1000</v>
      </c>
    </row>
    <row r="1144" spans="1:9">
      <c r="C1144" t="s">
        <v>196</v>
      </c>
      <c r="I1144" s="27">
        <v>1000</v>
      </c>
    </row>
    <row r="1145" spans="1:9">
      <c r="B1145" t="s">
        <v>197</v>
      </c>
      <c r="I1145" s="27">
        <v>1000</v>
      </c>
    </row>
    <row r="1146" spans="1:9">
      <c r="A1146" s="26" t="s">
        <v>392</v>
      </c>
      <c r="I1146" s="27">
        <v>1115</v>
      </c>
    </row>
    <row r="1147" spans="1:9">
      <c r="A1147" s="26">
        <v>40924</v>
      </c>
      <c r="B1147" t="s">
        <v>36</v>
      </c>
      <c r="C1147" t="s">
        <v>40</v>
      </c>
      <c r="D1147" t="s">
        <v>37</v>
      </c>
      <c r="E1147" t="s">
        <v>38</v>
      </c>
      <c r="F1147" t="s">
        <v>12</v>
      </c>
      <c r="G1147" s="26">
        <v>40924</v>
      </c>
      <c r="H1147" t="s">
        <v>39</v>
      </c>
      <c r="I1147" s="27">
        <v>105</v>
      </c>
    </row>
    <row r="1148" spans="1:9">
      <c r="G1148" t="s">
        <v>378</v>
      </c>
      <c r="I1148" s="27">
        <v>105</v>
      </c>
    </row>
    <row r="1149" spans="1:9">
      <c r="F1149" t="s">
        <v>171</v>
      </c>
      <c r="I1149" s="27">
        <v>105</v>
      </c>
    </row>
    <row r="1150" spans="1:9">
      <c r="E1150" t="s">
        <v>198</v>
      </c>
      <c r="I1150" s="27">
        <v>105</v>
      </c>
    </row>
    <row r="1151" spans="1:9">
      <c r="D1151" t="s">
        <v>199</v>
      </c>
      <c r="I1151" s="27">
        <v>105</v>
      </c>
    </row>
    <row r="1152" spans="1:9">
      <c r="C1152" t="s">
        <v>200</v>
      </c>
      <c r="I1152" s="27">
        <v>105</v>
      </c>
    </row>
    <row r="1153" spans="1:9">
      <c r="B1153" t="s">
        <v>201</v>
      </c>
      <c r="I1153" s="27">
        <v>105</v>
      </c>
    </row>
    <row r="1154" spans="1:9">
      <c r="A1154" s="26" t="s">
        <v>378</v>
      </c>
      <c r="I1154" s="27">
        <v>105</v>
      </c>
    </row>
    <row r="1155" spans="1:9">
      <c r="A1155" s="26">
        <v>40928</v>
      </c>
      <c r="B1155" t="s">
        <v>45</v>
      </c>
      <c r="C1155" t="s">
        <v>49</v>
      </c>
      <c r="D1155" t="s">
        <v>46</v>
      </c>
      <c r="E1155" t="s">
        <v>47</v>
      </c>
      <c r="F1155" t="s">
        <v>48</v>
      </c>
      <c r="G1155" s="26">
        <v>40928</v>
      </c>
      <c r="H1155" t="s">
        <v>13</v>
      </c>
      <c r="I1155" s="27">
        <v>20000</v>
      </c>
    </row>
    <row r="1156" spans="1:9">
      <c r="H1156" t="s">
        <v>31</v>
      </c>
      <c r="I1156" s="27">
        <v>-20000</v>
      </c>
    </row>
    <row r="1157" spans="1:9">
      <c r="G1157" t="s">
        <v>394</v>
      </c>
      <c r="I1157" s="27">
        <v>0</v>
      </c>
    </row>
    <row r="1158" spans="1:9">
      <c r="F1158" t="s">
        <v>208</v>
      </c>
      <c r="I1158" s="27">
        <v>0</v>
      </c>
    </row>
    <row r="1159" spans="1:9">
      <c r="E1159" t="s">
        <v>209</v>
      </c>
      <c r="I1159" s="27">
        <v>0</v>
      </c>
    </row>
    <row r="1160" spans="1:9">
      <c r="D1160" t="s">
        <v>210</v>
      </c>
      <c r="I1160" s="27">
        <v>0</v>
      </c>
    </row>
    <row r="1161" spans="1:9">
      <c r="C1161" t="s">
        <v>211</v>
      </c>
      <c r="I1161" s="27">
        <v>0</v>
      </c>
    </row>
    <row r="1162" spans="1:9">
      <c r="B1162" t="s">
        <v>212</v>
      </c>
      <c r="I1162" s="27">
        <v>0</v>
      </c>
    </row>
    <row r="1163" spans="1:9">
      <c r="A1163" s="26" t="s">
        <v>394</v>
      </c>
      <c r="I1163" s="27">
        <v>0</v>
      </c>
    </row>
    <row r="1164" spans="1:9">
      <c r="A1164" s="26">
        <v>40934</v>
      </c>
      <c r="B1164" t="s">
        <v>45</v>
      </c>
      <c r="C1164" t="s">
        <v>52</v>
      </c>
      <c r="D1164" t="s">
        <v>50</v>
      </c>
      <c r="E1164" t="s">
        <v>51</v>
      </c>
      <c r="F1164" t="s">
        <v>48</v>
      </c>
      <c r="G1164" s="26">
        <v>40934</v>
      </c>
      <c r="H1164" t="s">
        <v>31</v>
      </c>
      <c r="I1164" s="27">
        <v>20000</v>
      </c>
    </row>
    <row r="1165" spans="1:9">
      <c r="G1165" t="s">
        <v>395</v>
      </c>
      <c r="I1165" s="27">
        <v>20000</v>
      </c>
    </row>
    <row r="1166" spans="1:9">
      <c r="F1166" t="s">
        <v>208</v>
      </c>
      <c r="I1166" s="27">
        <v>20000</v>
      </c>
    </row>
    <row r="1167" spans="1:9">
      <c r="E1167" t="s">
        <v>214</v>
      </c>
      <c r="I1167" s="27">
        <v>20000</v>
      </c>
    </row>
    <row r="1168" spans="1:9">
      <c r="D1168" t="s">
        <v>215</v>
      </c>
      <c r="I1168" s="27">
        <v>20000</v>
      </c>
    </row>
    <row r="1169" spans="2:9">
      <c r="C1169" t="s">
        <v>216</v>
      </c>
      <c r="I1169" s="27">
        <v>20000</v>
      </c>
    </row>
    <row r="1170" spans="2:9">
      <c r="B1170" t="s">
        <v>212</v>
      </c>
      <c r="I1170" s="27">
        <v>20000</v>
      </c>
    </row>
    <row r="1171" spans="2:9">
      <c r="B1171" t="s">
        <v>53</v>
      </c>
      <c r="C1171" t="s">
        <v>55</v>
      </c>
      <c r="D1171" t="s">
        <v>24</v>
      </c>
      <c r="E1171" t="s">
        <v>54</v>
      </c>
      <c r="F1171" t="s">
        <v>48</v>
      </c>
      <c r="G1171" s="26">
        <v>40934</v>
      </c>
      <c r="H1171" t="s">
        <v>13</v>
      </c>
      <c r="I1171" s="27">
        <v>220</v>
      </c>
    </row>
    <row r="1172" spans="2:9">
      <c r="G1172" t="s">
        <v>395</v>
      </c>
      <c r="I1172" s="27">
        <v>220</v>
      </c>
    </row>
    <row r="1173" spans="2:9">
      <c r="F1173" t="s">
        <v>208</v>
      </c>
      <c r="I1173" s="27">
        <v>220</v>
      </c>
    </row>
    <row r="1174" spans="2:9">
      <c r="E1174" t="s">
        <v>217</v>
      </c>
      <c r="I1174" s="27">
        <v>220</v>
      </c>
    </row>
    <row r="1175" spans="2:9">
      <c r="D1175" t="s">
        <v>185</v>
      </c>
      <c r="I1175" s="27">
        <v>220</v>
      </c>
    </row>
    <row r="1176" spans="2:9">
      <c r="C1176" t="s">
        <v>218</v>
      </c>
      <c r="I1176" s="27">
        <v>220</v>
      </c>
    </row>
    <row r="1177" spans="2:9">
      <c r="C1177" t="s">
        <v>57</v>
      </c>
      <c r="D1177" t="s">
        <v>24</v>
      </c>
      <c r="E1177" t="s">
        <v>56</v>
      </c>
      <c r="F1177" t="s">
        <v>48</v>
      </c>
      <c r="G1177" s="26">
        <v>40934</v>
      </c>
      <c r="H1177" t="s">
        <v>13</v>
      </c>
      <c r="I1177" s="27">
        <v>100</v>
      </c>
    </row>
    <row r="1178" spans="2:9">
      <c r="G1178" t="s">
        <v>395</v>
      </c>
      <c r="I1178" s="27">
        <v>100</v>
      </c>
    </row>
    <row r="1179" spans="2:9">
      <c r="F1179" t="s">
        <v>208</v>
      </c>
      <c r="I1179" s="27">
        <v>100</v>
      </c>
    </row>
    <row r="1180" spans="2:9">
      <c r="E1180" t="s">
        <v>219</v>
      </c>
      <c r="I1180" s="27">
        <v>100</v>
      </c>
    </row>
    <row r="1181" spans="2:9">
      <c r="D1181" t="s">
        <v>185</v>
      </c>
      <c r="I1181" s="27">
        <v>100</v>
      </c>
    </row>
    <row r="1182" spans="2:9">
      <c r="C1182" t="s">
        <v>220</v>
      </c>
      <c r="I1182" s="27">
        <v>100</v>
      </c>
    </row>
    <row r="1183" spans="2:9">
      <c r="B1183" t="s">
        <v>221</v>
      </c>
      <c r="I1183" s="27">
        <v>320</v>
      </c>
    </row>
    <row r="1184" spans="2:9">
      <c r="B1184" t="s">
        <v>58</v>
      </c>
      <c r="C1184" t="s">
        <v>60</v>
      </c>
      <c r="D1184" t="s">
        <v>24</v>
      </c>
      <c r="E1184" t="s">
        <v>59</v>
      </c>
      <c r="F1184" t="s">
        <v>12</v>
      </c>
      <c r="G1184" s="26">
        <v>40934</v>
      </c>
      <c r="H1184" t="s">
        <v>13</v>
      </c>
      <c r="I1184" s="27">
        <v>6400</v>
      </c>
    </row>
    <row r="1185" spans="1:9">
      <c r="G1185" t="s">
        <v>395</v>
      </c>
      <c r="I1185" s="27">
        <v>6400</v>
      </c>
    </row>
    <row r="1186" spans="1:9">
      <c r="F1186" t="s">
        <v>171</v>
      </c>
      <c r="I1186" s="27">
        <v>6400</v>
      </c>
    </row>
    <row r="1187" spans="1:9">
      <c r="E1187" t="s">
        <v>222</v>
      </c>
      <c r="I1187" s="27">
        <v>6400</v>
      </c>
    </row>
    <row r="1188" spans="1:9">
      <c r="D1188" t="s">
        <v>185</v>
      </c>
      <c r="I1188" s="27">
        <v>6400</v>
      </c>
    </row>
    <row r="1189" spans="1:9">
      <c r="C1189" t="s">
        <v>223</v>
      </c>
      <c r="I1189" s="27">
        <v>6400</v>
      </c>
    </row>
    <row r="1190" spans="1:9">
      <c r="B1190" t="s">
        <v>224</v>
      </c>
      <c r="I1190" s="27">
        <v>6400</v>
      </c>
    </row>
    <row r="1191" spans="1:9">
      <c r="B1191" t="s">
        <v>75</v>
      </c>
      <c r="C1191" t="s">
        <v>77</v>
      </c>
      <c r="D1191" t="s">
        <v>33</v>
      </c>
      <c r="E1191" t="s">
        <v>124</v>
      </c>
      <c r="F1191" t="s">
        <v>12</v>
      </c>
      <c r="G1191" s="26">
        <v>40939</v>
      </c>
      <c r="H1191" t="s">
        <v>13</v>
      </c>
      <c r="I1191" s="27">
        <v>389.25</v>
      </c>
    </row>
    <row r="1192" spans="1:9">
      <c r="G1192" t="s">
        <v>388</v>
      </c>
      <c r="I1192" s="27">
        <v>389.25</v>
      </c>
    </row>
    <row r="1193" spans="1:9">
      <c r="F1193" t="s">
        <v>171</v>
      </c>
      <c r="I1193" s="27">
        <v>389.25</v>
      </c>
    </row>
    <row r="1194" spans="1:9">
      <c r="E1194" t="s">
        <v>396</v>
      </c>
      <c r="I1194" s="27">
        <v>389.25</v>
      </c>
    </row>
    <row r="1195" spans="1:9">
      <c r="D1195" t="s">
        <v>195</v>
      </c>
      <c r="I1195" s="27">
        <v>389.25</v>
      </c>
    </row>
    <row r="1196" spans="1:9">
      <c r="C1196" t="s">
        <v>253</v>
      </c>
      <c r="I1196" s="27">
        <v>389.25</v>
      </c>
    </row>
    <row r="1197" spans="1:9">
      <c r="B1197" t="s">
        <v>254</v>
      </c>
      <c r="I1197" s="27">
        <v>389.25</v>
      </c>
    </row>
    <row r="1198" spans="1:9">
      <c r="A1198" s="26" t="s">
        <v>395</v>
      </c>
      <c r="I1198" s="27">
        <v>27109.25</v>
      </c>
    </row>
    <row r="1199" spans="1:9">
      <c r="A1199" s="26">
        <v>40936</v>
      </c>
      <c r="B1199" t="s">
        <v>94</v>
      </c>
      <c r="C1199" t="s">
        <v>97</v>
      </c>
      <c r="D1199" t="s">
        <v>125</v>
      </c>
      <c r="E1199" t="s">
        <v>96</v>
      </c>
      <c r="F1199" t="s">
        <v>12</v>
      </c>
      <c r="G1199" s="26">
        <v>40966</v>
      </c>
      <c r="H1199" t="s">
        <v>13</v>
      </c>
      <c r="I1199" s="27">
        <v>514</v>
      </c>
    </row>
    <row r="1200" spans="1:9">
      <c r="G1200" t="s">
        <v>397</v>
      </c>
      <c r="I1200" s="27">
        <v>514</v>
      </c>
    </row>
    <row r="1201" spans="1:9">
      <c r="F1201" t="s">
        <v>171</v>
      </c>
      <c r="I1201" s="27">
        <v>514</v>
      </c>
    </row>
    <row r="1202" spans="1:9">
      <c r="E1202" t="s">
        <v>304</v>
      </c>
      <c r="I1202" s="27">
        <v>514</v>
      </c>
    </row>
    <row r="1203" spans="1:9">
      <c r="D1203" t="s">
        <v>398</v>
      </c>
      <c r="I1203" s="27">
        <v>514</v>
      </c>
    </row>
    <row r="1204" spans="1:9">
      <c r="C1204" t="s">
        <v>306</v>
      </c>
      <c r="I1204" s="27">
        <v>514</v>
      </c>
    </row>
    <row r="1205" spans="1:9">
      <c r="B1205" t="s">
        <v>307</v>
      </c>
      <c r="I1205" s="27">
        <v>514</v>
      </c>
    </row>
    <row r="1206" spans="1:9">
      <c r="A1206" s="26" t="s">
        <v>399</v>
      </c>
      <c r="I1206" s="27">
        <v>514</v>
      </c>
    </row>
    <row r="1207" spans="1:9">
      <c r="A1207" s="26">
        <v>40939</v>
      </c>
      <c r="B1207" t="s">
        <v>45</v>
      </c>
      <c r="C1207" t="s">
        <v>49</v>
      </c>
      <c r="D1207" t="s">
        <v>28</v>
      </c>
      <c r="E1207" t="s">
        <v>61</v>
      </c>
      <c r="F1207" t="s">
        <v>48</v>
      </c>
      <c r="G1207" s="26">
        <v>40939</v>
      </c>
      <c r="H1207" t="s">
        <v>13</v>
      </c>
      <c r="I1207" s="27">
        <v>170</v>
      </c>
    </row>
    <row r="1208" spans="1:9">
      <c r="H1208" t="s">
        <v>39</v>
      </c>
      <c r="I1208" s="27">
        <v>-170</v>
      </c>
    </row>
    <row r="1209" spans="1:9">
      <c r="G1209" t="s">
        <v>388</v>
      </c>
      <c r="I1209" s="27">
        <v>0</v>
      </c>
    </row>
    <row r="1210" spans="1:9">
      <c r="F1210" t="s">
        <v>208</v>
      </c>
      <c r="I1210" s="27">
        <v>0</v>
      </c>
    </row>
    <row r="1211" spans="1:9">
      <c r="E1211" t="s">
        <v>225</v>
      </c>
      <c r="I1211" s="27">
        <v>0</v>
      </c>
    </row>
    <row r="1212" spans="1:9">
      <c r="D1212" t="s">
        <v>190</v>
      </c>
      <c r="I1212" s="27">
        <v>0</v>
      </c>
    </row>
    <row r="1213" spans="1:9">
      <c r="C1213" t="s">
        <v>211</v>
      </c>
      <c r="I1213" s="27">
        <v>0</v>
      </c>
    </row>
    <row r="1214" spans="1:9">
      <c r="B1214" t="s">
        <v>212</v>
      </c>
      <c r="I1214" s="27">
        <v>0</v>
      </c>
    </row>
    <row r="1215" spans="1:9">
      <c r="A1215" s="26" t="s">
        <v>388</v>
      </c>
      <c r="I1215" s="27">
        <v>0</v>
      </c>
    </row>
    <row r="1216" spans="1:9">
      <c r="A1216" s="26">
        <v>40940</v>
      </c>
      <c r="B1216" t="s">
        <v>15</v>
      </c>
      <c r="C1216" t="s">
        <v>18</v>
      </c>
      <c r="D1216" t="s">
        <v>126</v>
      </c>
      <c r="E1216" t="s">
        <v>17</v>
      </c>
      <c r="F1216" t="s">
        <v>12</v>
      </c>
      <c r="G1216" t="s">
        <v>400</v>
      </c>
      <c r="H1216" t="s">
        <v>13</v>
      </c>
      <c r="I1216" s="27">
        <v>179</v>
      </c>
    </row>
    <row r="1217" spans="1:9">
      <c r="G1217" t="s">
        <v>401</v>
      </c>
      <c r="I1217" s="27">
        <v>179</v>
      </c>
    </row>
    <row r="1218" spans="1:9">
      <c r="F1218" t="s">
        <v>171</v>
      </c>
      <c r="I1218" s="27">
        <v>179</v>
      </c>
    </row>
    <row r="1219" spans="1:9">
      <c r="E1219" t="s">
        <v>172</v>
      </c>
      <c r="I1219" s="27">
        <v>179</v>
      </c>
    </row>
    <row r="1220" spans="1:9">
      <c r="D1220" t="s">
        <v>402</v>
      </c>
      <c r="I1220" s="27">
        <v>179</v>
      </c>
    </row>
    <row r="1221" spans="1:9">
      <c r="C1221" t="s">
        <v>174</v>
      </c>
      <c r="I1221" s="27">
        <v>179</v>
      </c>
    </row>
    <row r="1222" spans="1:9">
      <c r="B1222" t="s">
        <v>175</v>
      </c>
      <c r="I1222" s="27">
        <v>179</v>
      </c>
    </row>
    <row r="1223" spans="1:9">
      <c r="A1223" s="26" t="s">
        <v>403</v>
      </c>
      <c r="I1223" s="27">
        <v>179</v>
      </c>
    </row>
    <row r="1224" spans="1:9">
      <c r="A1224" s="26">
        <v>40944</v>
      </c>
      <c r="B1224" t="s">
        <v>23</v>
      </c>
      <c r="C1224" t="s">
        <v>26</v>
      </c>
      <c r="D1224" t="s">
        <v>24</v>
      </c>
      <c r="E1224" t="s">
        <v>25</v>
      </c>
      <c r="F1224" t="s">
        <v>12</v>
      </c>
      <c r="G1224" s="26">
        <v>40944</v>
      </c>
      <c r="H1224" t="s">
        <v>13</v>
      </c>
      <c r="I1224" s="27">
        <v>340</v>
      </c>
    </row>
    <row r="1225" spans="1:9">
      <c r="G1225" t="s">
        <v>404</v>
      </c>
      <c r="I1225" s="27">
        <v>340</v>
      </c>
    </row>
    <row r="1226" spans="1:9">
      <c r="F1226" t="s">
        <v>171</v>
      </c>
      <c r="I1226" s="27">
        <v>340</v>
      </c>
    </row>
    <row r="1227" spans="1:9">
      <c r="E1227" t="s">
        <v>184</v>
      </c>
      <c r="I1227" s="27">
        <v>340</v>
      </c>
    </row>
    <row r="1228" spans="1:9">
      <c r="D1228" t="s">
        <v>185</v>
      </c>
      <c r="I1228" s="27">
        <v>340</v>
      </c>
    </row>
    <row r="1229" spans="1:9">
      <c r="C1229" t="s">
        <v>186</v>
      </c>
      <c r="I1229" s="27">
        <v>340</v>
      </c>
    </row>
    <row r="1230" spans="1:9">
      <c r="B1230" t="s">
        <v>187</v>
      </c>
      <c r="I1230" s="27">
        <v>340</v>
      </c>
    </row>
    <row r="1231" spans="1:9">
      <c r="A1231" s="26" t="s">
        <v>404</v>
      </c>
      <c r="I1231" s="27">
        <v>340</v>
      </c>
    </row>
    <row r="1232" spans="1:9">
      <c r="A1232" s="26">
        <v>40950</v>
      </c>
      <c r="B1232" t="s">
        <v>81</v>
      </c>
      <c r="C1232" t="s">
        <v>83</v>
      </c>
      <c r="D1232" t="s">
        <v>33</v>
      </c>
      <c r="E1232" t="s">
        <v>82</v>
      </c>
      <c r="F1232" t="s">
        <v>12</v>
      </c>
      <c r="G1232" t="s">
        <v>400</v>
      </c>
      <c r="H1232" t="s">
        <v>13</v>
      </c>
      <c r="I1232" s="27">
        <v>289</v>
      </c>
    </row>
    <row r="1233" spans="1:9">
      <c r="G1233" t="s">
        <v>401</v>
      </c>
      <c r="I1233" s="27">
        <v>289</v>
      </c>
    </row>
    <row r="1234" spans="1:9">
      <c r="F1234" t="s">
        <v>171</v>
      </c>
      <c r="I1234" s="27">
        <v>289</v>
      </c>
    </row>
    <row r="1235" spans="1:9">
      <c r="E1235" t="s">
        <v>261</v>
      </c>
      <c r="I1235" s="27">
        <v>289</v>
      </c>
    </row>
    <row r="1236" spans="1:9">
      <c r="D1236" t="s">
        <v>195</v>
      </c>
      <c r="I1236" s="27">
        <v>289</v>
      </c>
    </row>
    <row r="1237" spans="1:9">
      <c r="C1237" t="s">
        <v>262</v>
      </c>
      <c r="I1237" s="27">
        <v>289</v>
      </c>
    </row>
    <row r="1238" spans="1:9">
      <c r="B1238" t="s">
        <v>263</v>
      </c>
      <c r="I1238" s="27">
        <v>289</v>
      </c>
    </row>
    <row r="1239" spans="1:9">
      <c r="A1239" s="26" t="s">
        <v>405</v>
      </c>
      <c r="I1239" s="27">
        <v>289</v>
      </c>
    </row>
    <row r="1240" spans="1:9">
      <c r="A1240" s="26">
        <v>40954</v>
      </c>
      <c r="B1240" t="s">
        <v>27</v>
      </c>
      <c r="C1240" t="s">
        <v>30</v>
      </c>
      <c r="D1240" t="s">
        <v>28</v>
      </c>
      <c r="E1240" t="s">
        <v>29</v>
      </c>
      <c r="F1240" t="s">
        <v>12</v>
      </c>
      <c r="G1240" s="26">
        <v>40954</v>
      </c>
      <c r="H1240" t="s">
        <v>13</v>
      </c>
      <c r="I1240" s="27">
        <v>80</v>
      </c>
    </row>
    <row r="1241" spans="1:9">
      <c r="H1241" t="s">
        <v>31</v>
      </c>
      <c r="I1241" s="27">
        <v>35</v>
      </c>
    </row>
    <row r="1242" spans="1:9">
      <c r="G1242" t="s">
        <v>406</v>
      </c>
      <c r="I1242" s="27">
        <v>115</v>
      </c>
    </row>
    <row r="1243" spans="1:9">
      <c r="F1243" t="s">
        <v>171</v>
      </c>
      <c r="I1243" s="27">
        <v>115</v>
      </c>
    </row>
    <row r="1244" spans="1:9">
      <c r="E1244" t="s">
        <v>189</v>
      </c>
      <c r="I1244" s="27">
        <v>115</v>
      </c>
    </row>
    <row r="1245" spans="1:9">
      <c r="D1245" t="s">
        <v>190</v>
      </c>
      <c r="I1245" s="27">
        <v>115</v>
      </c>
    </row>
    <row r="1246" spans="1:9">
      <c r="C1246" t="s">
        <v>191</v>
      </c>
      <c r="I1246" s="27">
        <v>115</v>
      </c>
    </row>
    <row r="1247" spans="1:9">
      <c r="B1247" t="s">
        <v>192</v>
      </c>
      <c r="I1247" s="27">
        <v>115</v>
      </c>
    </row>
    <row r="1248" spans="1:9">
      <c r="B1248" t="s">
        <v>32</v>
      </c>
      <c r="C1248" t="s">
        <v>35</v>
      </c>
      <c r="D1248" t="s">
        <v>33</v>
      </c>
      <c r="E1248" t="s">
        <v>34</v>
      </c>
      <c r="F1248" t="s">
        <v>12</v>
      </c>
      <c r="G1248" t="s">
        <v>400</v>
      </c>
      <c r="H1248" t="s">
        <v>13</v>
      </c>
      <c r="I1248" s="27">
        <v>1000</v>
      </c>
    </row>
    <row r="1249" spans="1:9">
      <c r="G1249" t="s">
        <v>401</v>
      </c>
      <c r="I1249" s="27">
        <v>1000</v>
      </c>
    </row>
    <row r="1250" spans="1:9">
      <c r="F1250" t="s">
        <v>171</v>
      </c>
      <c r="I1250" s="27">
        <v>1000</v>
      </c>
    </row>
    <row r="1251" spans="1:9">
      <c r="E1251" t="s">
        <v>194</v>
      </c>
      <c r="I1251" s="27">
        <v>1000</v>
      </c>
    </row>
    <row r="1252" spans="1:9">
      <c r="D1252" t="s">
        <v>195</v>
      </c>
      <c r="I1252" s="27">
        <v>1000</v>
      </c>
    </row>
    <row r="1253" spans="1:9">
      <c r="C1253" t="s">
        <v>196</v>
      </c>
      <c r="I1253" s="27">
        <v>1000</v>
      </c>
    </row>
    <row r="1254" spans="1:9">
      <c r="B1254" t="s">
        <v>197</v>
      </c>
      <c r="I1254" s="27">
        <v>1000</v>
      </c>
    </row>
    <row r="1255" spans="1:9">
      <c r="A1255" s="26" t="s">
        <v>406</v>
      </c>
      <c r="I1255" s="27">
        <v>1115</v>
      </c>
    </row>
    <row r="1256" spans="1:9">
      <c r="A1256" s="26">
        <v>40959</v>
      </c>
      <c r="B1256" t="s">
        <v>45</v>
      </c>
      <c r="C1256" t="s">
        <v>49</v>
      </c>
      <c r="D1256" t="s">
        <v>46</v>
      </c>
      <c r="E1256" t="s">
        <v>47</v>
      </c>
      <c r="F1256" t="s">
        <v>48</v>
      </c>
      <c r="G1256" s="26">
        <v>40959</v>
      </c>
      <c r="H1256" t="s">
        <v>13</v>
      </c>
      <c r="I1256" s="27">
        <v>20000</v>
      </c>
    </row>
    <row r="1257" spans="1:9">
      <c r="H1257" t="s">
        <v>31</v>
      </c>
      <c r="I1257" s="27">
        <v>-20000</v>
      </c>
    </row>
    <row r="1258" spans="1:9">
      <c r="G1258" t="s">
        <v>407</v>
      </c>
      <c r="I1258" s="27">
        <v>0</v>
      </c>
    </row>
    <row r="1259" spans="1:9">
      <c r="F1259" t="s">
        <v>208</v>
      </c>
      <c r="I1259" s="27">
        <v>0</v>
      </c>
    </row>
    <row r="1260" spans="1:9">
      <c r="E1260" t="s">
        <v>209</v>
      </c>
      <c r="I1260" s="27">
        <v>0</v>
      </c>
    </row>
    <row r="1261" spans="1:9">
      <c r="D1261" t="s">
        <v>210</v>
      </c>
      <c r="I1261" s="27">
        <v>0</v>
      </c>
    </row>
    <row r="1262" spans="1:9">
      <c r="C1262" t="s">
        <v>211</v>
      </c>
      <c r="I1262" s="27">
        <v>0</v>
      </c>
    </row>
    <row r="1263" spans="1:9">
      <c r="B1263" t="s">
        <v>212</v>
      </c>
      <c r="I1263" s="27">
        <v>0</v>
      </c>
    </row>
    <row r="1264" spans="1:9">
      <c r="A1264" s="26" t="s">
        <v>407</v>
      </c>
      <c r="I1264" s="27">
        <v>0</v>
      </c>
    </row>
    <row r="1265" spans="1:9">
      <c r="A1265" s="26">
        <v>40964</v>
      </c>
      <c r="B1265" t="s">
        <v>63</v>
      </c>
      <c r="C1265" t="s">
        <v>66</v>
      </c>
      <c r="D1265" t="s">
        <v>64</v>
      </c>
      <c r="E1265" t="s">
        <v>65</v>
      </c>
      <c r="F1265" t="s">
        <v>48</v>
      </c>
      <c r="G1265" s="26">
        <v>40964</v>
      </c>
      <c r="H1265" t="s">
        <v>13</v>
      </c>
      <c r="I1265" s="27">
        <v>2200</v>
      </c>
    </row>
    <row r="1266" spans="1:9">
      <c r="G1266" t="s">
        <v>408</v>
      </c>
      <c r="I1266" s="27">
        <v>2200</v>
      </c>
    </row>
    <row r="1267" spans="1:9">
      <c r="F1267" t="s">
        <v>208</v>
      </c>
      <c r="I1267" s="27">
        <v>2200</v>
      </c>
    </row>
    <row r="1268" spans="1:9">
      <c r="E1268" t="s">
        <v>234</v>
      </c>
      <c r="I1268" s="27">
        <v>2200</v>
      </c>
    </row>
    <row r="1269" spans="1:9">
      <c r="D1269" t="s">
        <v>235</v>
      </c>
      <c r="I1269" s="27">
        <v>2200</v>
      </c>
    </row>
    <row r="1270" spans="1:9">
      <c r="C1270" t="s">
        <v>236</v>
      </c>
      <c r="I1270" s="27">
        <v>2200</v>
      </c>
    </row>
    <row r="1271" spans="1:9">
      <c r="B1271" t="s">
        <v>237</v>
      </c>
      <c r="I1271" s="27">
        <v>2200</v>
      </c>
    </row>
    <row r="1272" spans="1:9">
      <c r="B1272" t="s">
        <v>36</v>
      </c>
      <c r="C1272" t="s">
        <v>40</v>
      </c>
      <c r="D1272" t="s">
        <v>37</v>
      </c>
      <c r="E1272" t="s">
        <v>38</v>
      </c>
      <c r="F1272" t="s">
        <v>12</v>
      </c>
      <c r="G1272" s="26">
        <v>40964</v>
      </c>
      <c r="H1272" t="s">
        <v>39</v>
      </c>
      <c r="I1272" s="27">
        <v>75</v>
      </c>
    </row>
    <row r="1273" spans="1:9">
      <c r="G1273" t="s">
        <v>408</v>
      </c>
      <c r="I1273" s="27">
        <v>75</v>
      </c>
    </row>
    <row r="1274" spans="1:9">
      <c r="F1274" t="s">
        <v>171</v>
      </c>
      <c r="I1274" s="27">
        <v>75</v>
      </c>
    </row>
    <row r="1275" spans="1:9">
      <c r="E1275" t="s">
        <v>198</v>
      </c>
      <c r="I1275" s="27">
        <v>75</v>
      </c>
    </row>
    <row r="1276" spans="1:9">
      <c r="D1276" t="s">
        <v>199</v>
      </c>
      <c r="I1276" s="27">
        <v>75</v>
      </c>
    </row>
    <row r="1277" spans="1:9">
      <c r="C1277" t="s">
        <v>200</v>
      </c>
      <c r="I1277" s="27">
        <v>75</v>
      </c>
    </row>
    <row r="1278" spans="1:9">
      <c r="B1278" t="s">
        <v>201</v>
      </c>
      <c r="I1278" s="27">
        <v>75</v>
      </c>
    </row>
    <row r="1279" spans="1:9">
      <c r="A1279" s="26" t="s">
        <v>408</v>
      </c>
      <c r="I1279" s="27">
        <v>2275</v>
      </c>
    </row>
    <row r="1280" spans="1:9">
      <c r="A1280" s="26">
        <v>40965</v>
      </c>
      <c r="B1280" t="s">
        <v>127</v>
      </c>
      <c r="C1280" t="s">
        <v>69</v>
      </c>
      <c r="D1280" t="s">
        <v>33</v>
      </c>
      <c r="E1280" t="s">
        <v>128</v>
      </c>
      <c r="F1280" t="s">
        <v>12</v>
      </c>
      <c r="G1280" t="s">
        <v>400</v>
      </c>
      <c r="H1280" t="s">
        <v>13</v>
      </c>
      <c r="I1280" s="27">
        <v>10000</v>
      </c>
    </row>
    <row r="1281" spans="2:9">
      <c r="G1281" t="s">
        <v>401</v>
      </c>
      <c r="I1281" s="27">
        <v>10000</v>
      </c>
    </row>
    <row r="1282" spans="2:9">
      <c r="F1282" t="s">
        <v>171</v>
      </c>
      <c r="I1282" s="27">
        <v>10000</v>
      </c>
    </row>
    <row r="1283" spans="2:9">
      <c r="E1283" t="s">
        <v>409</v>
      </c>
      <c r="I1283" s="27">
        <v>10000</v>
      </c>
    </row>
    <row r="1284" spans="2:9">
      <c r="D1284" t="s">
        <v>195</v>
      </c>
      <c r="I1284" s="27">
        <v>10000</v>
      </c>
    </row>
    <row r="1285" spans="2:9">
      <c r="C1285" t="s">
        <v>241</v>
      </c>
      <c r="I1285" s="27">
        <v>10000</v>
      </c>
    </row>
    <row r="1286" spans="2:9">
      <c r="B1286" t="s">
        <v>410</v>
      </c>
      <c r="I1286" s="27">
        <v>10000</v>
      </c>
    </row>
    <row r="1287" spans="2:9">
      <c r="B1287" t="s">
        <v>45</v>
      </c>
      <c r="C1287" t="s">
        <v>52</v>
      </c>
      <c r="D1287" t="s">
        <v>50</v>
      </c>
      <c r="E1287" t="s">
        <v>51</v>
      </c>
      <c r="F1287" t="s">
        <v>48</v>
      </c>
      <c r="G1287" s="26">
        <v>40965</v>
      </c>
      <c r="H1287" t="s">
        <v>31</v>
      </c>
      <c r="I1287" s="27">
        <v>20000</v>
      </c>
    </row>
    <row r="1288" spans="2:9">
      <c r="G1288" t="s">
        <v>411</v>
      </c>
      <c r="I1288" s="27">
        <v>20000</v>
      </c>
    </row>
    <row r="1289" spans="2:9">
      <c r="F1289" t="s">
        <v>208</v>
      </c>
      <c r="I1289" s="27">
        <v>20000</v>
      </c>
    </row>
    <row r="1290" spans="2:9">
      <c r="E1290" t="s">
        <v>214</v>
      </c>
      <c r="I1290" s="27">
        <v>20000</v>
      </c>
    </row>
    <row r="1291" spans="2:9">
      <c r="D1291" t="s">
        <v>215</v>
      </c>
      <c r="I1291" s="27">
        <v>20000</v>
      </c>
    </row>
    <row r="1292" spans="2:9">
      <c r="C1292" t="s">
        <v>216</v>
      </c>
      <c r="I1292" s="27">
        <v>20000</v>
      </c>
    </row>
    <row r="1293" spans="2:9">
      <c r="B1293" t="s">
        <v>212</v>
      </c>
      <c r="I1293" s="27">
        <v>20000</v>
      </c>
    </row>
    <row r="1294" spans="2:9">
      <c r="B1294" t="s">
        <v>53</v>
      </c>
      <c r="C1294" t="s">
        <v>55</v>
      </c>
      <c r="D1294" t="s">
        <v>24</v>
      </c>
      <c r="E1294" t="s">
        <v>54</v>
      </c>
      <c r="F1294" t="s">
        <v>48</v>
      </c>
      <c r="G1294" s="26">
        <v>40965</v>
      </c>
      <c r="H1294" t="s">
        <v>13</v>
      </c>
      <c r="I1294" s="27">
        <v>220</v>
      </c>
    </row>
    <row r="1295" spans="2:9">
      <c r="G1295" t="s">
        <v>411</v>
      </c>
      <c r="I1295" s="27">
        <v>220</v>
      </c>
    </row>
    <row r="1296" spans="2:9">
      <c r="F1296" t="s">
        <v>208</v>
      </c>
      <c r="I1296" s="27">
        <v>220</v>
      </c>
    </row>
    <row r="1297" spans="2:9">
      <c r="E1297" t="s">
        <v>217</v>
      </c>
      <c r="I1297" s="27">
        <v>220</v>
      </c>
    </row>
    <row r="1298" spans="2:9">
      <c r="D1298" t="s">
        <v>185</v>
      </c>
      <c r="I1298" s="27">
        <v>220</v>
      </c>
    </row>
    <row r="1299" spans="2:9">
      <c r="C1299" t="s">
        <v>218</v>
      </c>
      <c r="I1299" s="27">
        <v>220</v>
      </c>
    </row>
    <row r="1300" spans="2:9">
      <c r="C1300" t="s">
        <v>57</v>
      </c>
      <c r="D1300" t="s">
        <v>24</v>
      </c>
      <c r="E1300" t="s">
        <v>56</v>
      </c>
      <c r="F1300" t="s">
        <v>48</v>
      </c>
      <c r="G1300" s="26">
        <v>40965</v>
      </c>
      <c r="H1300" t="s">
        <v>13</v>
      </c>
      <c r="I1300" s="27">
        <v>100</v>
      </c>
    </row>
    <row r="1301" spans="2:9">
      <c r="G1301" t="s">
        <v>411</v>
      </c>
      <c r="I1301" s="27">
        <v>100</v>
      </c>
    </row>
    <row r="1302" spans="2:9">
      <c r="F1302" t="s">
        <v>208</v>
      </c>
      <c r="I1302" s="27">
        <v>100</v>
      </c>
    </row>
    <row r="1303" spans="2:9">
      <c r="E1303" t="s">
        <v>219</v>
      </c>
      <c r="I1303" s="27">
        <v>100</v>
      </c>
    </row>
    <row r="1304" spans="2:9">
      <c r="D1304" t="s">
        <v>185</v>
      </c>
      <c r="I1304" s="27">
        <v>100</v>
      </c>
    </row>
    <row r="1305" spans="2:9">
      <c r="C1305" t="s">
        <v>220</v>
      </c>
      <c r="I1305" s="27">
        <v>100</v>
      </c>
    </row>
    <row r="1306" spans="2:9">
      <c r="B1306" t="s">
        <v>221</v>
      </c>
      <c r="I1306" s="27">
        <v>320</v>
      </c>
    </row>
    <row r="1307" spans="2:9">
      <c r="B1307" t="s">
        <v>58</v>
      </c>
      <c r="C1307" t="s">
        <v>60</v>
      </c>
      <c r="D1307" t="s">
        <v>24</v>
      </c>
      <c r="E1307" t="s">
        <v>59</v>
      </c>
      <c r="F1307" t="s">
        <v>12</v>
      </c>
      <c r="G1307" s="26">
        <v>40965</v>
      </c>
      <c r="H1307" t="s">
        <v>13</v>
      </c>
      <c r="I1307" s="27">
        <v>6400</v>
      </c>
    </row>
    <row r="1308" spans="2:9">
      <c r="G1308" t="s">
        <v>411</v>
      </c>
      <c r="I1308" s="27">
        <v>6400</v>
      </c>
    </row>
    <row r="1309" spans="2:9">
      <c r="F1309" t="s">
        <v>171</v>
      </c>
      <c r="I1309" s="27">
        <v>6400</v>
      </c>
    </row>
    <row r="1310" spans="2:9">
      <c r="E1310" t="s">
        <v>222</v>
      </c>
      <c r="I1310" s="27">
        <v>6400</v>
      </c>
    </row>
    <row r="1311" spans="2:9">
      <c r="D1311" t="s">
        <v>185</v>
      </c>
      <c r="I1311" s="27">
        <v>6400</v>
      </c>
    </row>
    <row r="1312" spans="2:9">
      <c r="C1312" t="s">
        <v>223</v>
      </c>
      <c r="I1312" s="27">
        <v>6400</v>
      </c>
    </row>
    <row r="1313" spans="1:9">
      <c r="B1313" t="s">
        <v>224</v>
      </c>
      <c r="I1313" s="27">
        <v>6400</v>
      </c>
    </row>
    <row r="1314" spans="1:9">
      <c r="A1314" s="26" t="s">
        <v>411</v>
      </c>
      <c r="I1314" s="27">
        <v>36720</v>
      </c>
    </row>
    <row r="1315" spans="1:9">
      <c r="A1315" s="26">
        <v>40968</v>
      </c>
      <c r="B1315" t="s">
        <v>45</v>
      </c>
      <c r="C1315" t="s">
        <v>49</v>
      </c>
      <c r="D1315" t="s">
        <v>28</v>
      </c>
      <c r="E1315" t="s">
        <v>61</v>
      </c>
      <c r="F1315" t="s">
        <v>48</v>
      </c>
      <c r="G1315" s="26">
        <v>40968</v>
      </c>
      <c r="H1315" t="s">
        <v>13</v>
      </c>
      <c r="I1315" s="27">
        <v>70</v>
      </c>
    </row>
    <row r="1316" spans="1:9">
      <c r="H1316" t="s">
        <v>39</v>
      </c>
      <c r="I1316" s="27">
        <v>-70</v>
      </c>
    </row>
    <row r="1317" spans="1:9">
      <c r="G1317" t="s">
        <v>412</v>
      </c>
      <c r="I1317" s="27">
        <v>0</v>
      </c>
    </row>
    <row r="1318" spans="1:9">
      <c r="F1318" t="s">
        <v>208</v>
      </c>
      <c r="I1318" s="27">
        <v>0</v>
      </c>
    </row>
    <row r="1319" spans="1:9">
      <c r="E1319" t="s">
        <v>225</v>
      </c>
      <c r="I1319" s="27">
        <v>0</v>
      </c>
    </row>
    <row r="1320" spans="1:9">
      <c r="D1320" t="s">
        <v>190</v>
      </c>
      <c r="I1320" s="27">
        <v>0</v>
      </c>
    </row>
    <row r="1321" spans="1:9">
      <c r="C1321" t="s">
        <v>211</v>
      </c>
      <c r="I1321" s="27">
        <v>0</v>
      </c>
    </row>
    <row r="1322" spans="1:9">
      <c r="B1322" t="s">
        <v>212</v>
      </c>
      <c r="I1322" s="27">
        <v>0</v>
      </c>
    </row>
    <row r="1323" spans="1:9">
      <c r="B1323" t="s">
        <v>63</v>
      </c>
      <c r="C1323" t="s">
        <v>104</v>
      </c>
      <c r="D1323" t="s">
        <v>64</v>
      </c>
      <c r="E1323" t="s">
        <v>103</v>
      </c>
      <c r="F1323" t="s">
        <v>48</v>
      </c>
      <c r="G1323" s="26">
        <v>40968</v>
      </c>
      <c r="H1323" t="s">
        <v>13</v>
      </c>
      <c r="I1323" s="27">
        <v>3700</v>
      </c>
    </row>
    <row r="1324" spans="1:9">
      <c r="G1324" t="s">
        <v>412</v>
      </c>
      <c r="I1324" s="27">
        <v>3700</v>
      </c>
    </row>
    <row r="1325" spans="1:9">
      <c r="F1325" t="s">
        <v>208</v>
      </c>
      <c r="I1325" s="27">
        <v>3700</v>
      </c>
    </row>
    <row r="1326" spans="1:9">
      <c r="E1326" t="s">
        <v>322</v>
      </c>
      <c r="I1326" s="27">
        <v>3700</v>
      </c>
    </row>
    <row r="1327" spans="1:9">
      <c r="D1327" t="s">
        <v>235</v>
      </c>
      <c r="I1327" s="27">
        <v>3700</v>
      </c>
    </row>
    <row r="1328" spans="1:9">
      <c r="C1328" t="s">
        <v>323</v>
      </c>
      <c r="I1328" s="27">
        <v>3700</v>
      </c>
    </row>
    <row r="1329" spans="1:9">
      <c r="B1329" t="s">
        <v>237</v>
      </c>
      <c r="I1329" s="27">
        <v>3700</v>
      </c>
    </row>
    <row r="1330" spans="1:9">
      <c r="A1330" s="26" t="s">
        <v>412</v>
      </c>
      <c r="I1330" s="27">
        <v>3700</v>
      </c>
    </row>
    <row r="1331" spans="1:9">
      <c r="A1331" s="26" t="s">
        <v>166</v>
      </c>
      <c r="I1331" s="27">
        <v>426640.73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2023-04-22T13:58:31Z</dcterms:created>
  <dcterms:modified xsi:type="dcterms:W3CDTF">2025-03-31T17:37:05Z</dcterms:modified>
  <cp:category/>
  <cp:contentStatus/>
</cp:coreProperties>
</file>