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drawings/drawing8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xl/charts/colors1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 Impact\Forecasts\MA Methodology\"/>
    </mc:Choice>
  </mc:AlternateContent>
  <bookViews>
    <workbookView xWindow="0" yWindow="0" windowWidth="28800" windowHeight="11085"/>
  </bookViews>
  <sheets>
    <sheet name="FIM_MA compare" sheetId="3" r:id="rId1"/>
    <sheet name="MA_replic" sheetId="2" r:id="rId2"/>
    <sheet name="Sheet1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A75" i="3"/>
  <c r="E75" i="3" s="1"/>
  <c r="A74" i="3"/>
  <c r="F74" i="3" s="1"/>
  <c r="A73" i="3"/>
  <c r="E73" i="3" s="1"/>
  <c r="A72" i="3"/>
  <c r="F72" i="3" s="1"/>
  <c r="A71" i="3"/>
  <c r="F71" i="3" s="1"/>
  <c r="A70" i="3"/>
  <c r="F70" i="3" s="1"/>
  <c r="A69" i="3"/>
  <c r="A68" i="3"/>
  <c r="A67" i="3"/>
  <c r="E67" i="3" s="1"/>
  <c r="A66" i="3"/>
  <c r="F66" i="3" s="1"/>
  <c r="A65" i="3"/>
  <c r="F65" i="3" s="1"/>
  <c r="A64" i="3"/>
  <c r="E64" i="3" s="1"/>
  <c r="A63" i="3"/>
  <c r="E63" i="3" s="1"/>
  <c r="A62" i="3"/>
  <c r="F62" i="3" s="1"/>
  <c r="A61" i="3"/>
  <c r="A60" i="3"/>
  <c r="A59" i="3"/>
  <c r="E59" i="3" s="1"/>
  <c r="A58" i="3"/>
  <c r="F58" i="3" s="1"/>
  <c r="A57" i="3"/>
  <c r="F57" i="3" s="1"/>
  <c r="A56" i="3"/>
  <c r="E56" i="3" s="1"/>
  <c r="A55" i="3"/>
  <c r="F55" i="3" s="1"/>
  <c r="A54" i="3"/>
  <c r="F54" i="3" s="1"/>
  <c r="A53" i="3"/>
  <c r="A52" i="3"/>
  <c r="A51" i="3"/>
  <c r="E51" i="3" s="1"/>
  <c r="A50" i="3"/>
  <c r="F50" i="3" s="1"/>
  <c r="A49" i="3"/>
  <c r="E49" i="3" s="1"/>
  <c r="A48" i="3"/>
  <c r="F48" i="3" s="1"/>
  <c r="A47" i="3"/>
  <c r="F47" i="3" s="1"/>
  <c r="A46" i="3"/>
  <c r="F46" i="3" s="1"/>
  <c r="A45" i="3"/>
  <c r="A44" i="3"/>
  <c r="A43" i="3"/>
  <c r="E43" i="3" s="1"/>
  <c r="A42" i="3"/>
  <c r="E42" i="3" s="1"/>
  <c r="A41" i="3"/>
  <c r="F41" i="3" s="1"/>
  <c r="A40" i="3"/>
  <c r="F40" i="3" s="1"/>
  <c r="A39" i="3"/>
  <c r="F39" i="3" s="1"/>
  <c r="A38" i="3"/>
  <c r="F38" i="3" s="1"/>
  <c r="A37" i="3"/>
  <c r="A36" i="3"/>
  <c r="A35" i="3"/>
  <c r="E35" i="3" s="1"/>
  <c r="A34" i="3"/>
  <c r="F34" i="3" s="1"/>
  <c r="A33" i="3"/>
  <c r="E33" i="3" s="1"/>
  <c r="A32" i="3"/>
  <c r="F32" i="3" s="1"/>
  <c r="A31" i="3"/>
  <c r="E31" i="3" s="1"/>
  <c r="A30" i="3"/>
  <c r="F30" i="3" s="1"/>
  <c r="A29" i="3"/>
  <c r="A28" i="3"/>
  <c r="A27" i="3"/>
  <c r="E27" i="3" s="1"/>
  <c r="A26" i="3"/>
  <c r="E26" i="3" s="1"/>
  <c r="A25" i="3"/>
  <c r="E25" i="3" s="1"/>
  <c r="A24" i="3"/>
  <c r="F24" i="3" s="1"/>
  <c r="A23" i="3"/>
  <c r="E23" i="3" s="1"/>
  <c r="A22" i="3"/>
  <c r="F22" i="3" s="1"/>
  <c r="A21" i="3"/>
  <c r="A20" i="3"/>
  <c r="A19" i="3"/>
  <c r="E19" i="3" s="1"/>
  <c r="A18" i="3"/>
  <c r="E18" i="3" s="1"/>
  <c r="A17" i="3"/>
  <c r="F17" i="3" s="1"/>
  <c r="A16" i="3"/>
  <c r="E16" i="3" s="1"/>
  <c r="A15" i="3"/>
  <c r="F15" i="3" s="1"/>
  <c r="A14" i="3"/>
  <c r="A13" i="3"/>
  <c r="A12" i="3"/>
  <c r="E12" i="3" s="1"/>
  <c r="A11" i="3"/>
  <c r="E11" i="3" s="1"/>
  <c r="A10" i="3"/>
  <c r="E10" i="3" s="1"/>
  <c r="A9" i="3"/>
  <c r="F9" i="3" s="1"/>
  <c r="A8" i="3"/>
  <c r="E8" i="3" s="1"/>
  <c r="A7" i="3"/>
  <c r="E7" i="3" s="1"/>
  <c r="A6" i="3"/>
  <c r="F6" i="3" s="1"/>
  <c r="A5" i="3"/>
  <c r="A4" i="3"/>
  <c r="F4" i="3" s="1"/>
  <c r="A3" i="3"/>
  <c r="E3" i="3" s="1"/>
  <c r="A2" i="3"/>
  <c r="F2" i="3" s="1"/>
  <c r="F3" i="3" l="1"/>
  <c r="F42" i="3"/>
  <c r="F19" i="3"/>
  <c r="F8" i="3"/>
  <c r="F10" i="3"/>
  <c r="E4" i="3"/>
  <c r="F31" i="3"/>
  <c r="F56" i="3"/>
  <c r="E66" i="3"/>
  <c r="F33" i="3"/>
  <c r="E50" i="3"/>
  <c r="F7" i="3"/>
  <c r="F25" i="3"/>
  <c r="F64" i="3"/>
  <c r="F27" i="3"/>
  <c r="F73" i="3"/>
  <c r="F18" i="3"/>
  <c r="E41" i="3"/>
  <c r="F16" i="3"/>
  <c r="F26" i="3"/>
  <c r="E17" i="3"/>
  <c r="E40" i="3"/>
  <c r="E57" i="3"/>
  <c r="E71" i="3"/>
  <c r="E47" i="3"/>
  <c r="F49" i="3"/>
  <c r="E34" i="3"/>
  <c r="F59" i="3"/>
  <c r="F67" i="3"/>
  <c r="F23" i="3"/>
  <c r="F63" i="3"/>
  <c r="E74" i="3"/>
  <c r="F43" i="3"/>
  <c r="E2" i="3"/>
  <c r="F11" i="3"/>
  <c r="E15" i="3"/>
  <c r="E32" i="3"/>
  <c r="E39" i="3"/>
  <c r="F35" i="3"/>
  <c r="E9" i="3"/>
  <c r="E48" i="3"/>
  <c r="E55" i="3"/>
  <c r="E65" i="3"/>
  <c r="E72" i="3"/>
  <c r="F75" i="3"/>
  <c r="F51" i="3"/>
  <c r="E58" i="3"/>
  <c r="F20" i="3"/>
  <c r="F28" i="3"/>
  <c r="E6" i="3"/>
  <c r="F14" i="3"/>
  <c r="E14" i="3"/>
  <c r="E24" i="3"/>
  <c r="E60" i="3"/>
  <c r="F60" i="3"/>
  <c r="E37" i="3"/>
  <c r="F37" i="3"/>
  <c r="F44" i="3"/>
  <c r="E44" i="3"/>
  <c r="E53" i="3"/>
  <c r="F53" i="3"/>
  <c r="E5" i="3"/>
  <c r="E13" i="3"/>
  <c r="F13" i="3"/>
  <c r="E20" i="3"/>
  <c r="E28" i="3"/>
  <c r="E21" i="3"/>
  <c r="F21" i="3"/>
  <c r="E29" i="3"/>
  <c r="F29" i="3"/>
  <c r="E61" i="3"/>
  <c r="F61" i="3"/>
  <c r="F69" i="3"/>
  <c r="E69" i="3"/>
  <c r="F5" i="3"/>
  <c r="F68" i="3"/>
  <c r="E68" i="3"/>
  <c r="F12" i="3"/>
  <c r="F36" i="3"/>
  <c r="E36" i="3"/>
  <c r="E45" i="3"/>
  <c r="F45" i="3"/>
  <c r="F52" i="3"/>
  <c r="E52" i="3"/>
  <c r="E22" i="3"/>
  <c r="E30" i="3"/>
  <c r="E38" i="3"/>
  <c r="E46" i="3"/>
  <c r="E54" i="3"/>
  <c r="E62" i="3"/>
  <c r="E70" i="3"/>
  <c r="C33" i="1" l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3" i="2"/>
  <c r="F31" i="1"/>
  <c r="C74" i="3" l="1"/>
  <c r="C71" i="3"/>
  <c r="C65" i="3" l="1"/>
  <c r="C57" i="3"/>
  <c r="C41" i="3"/>
  <c r="C25" i="3"/>
  <c r="C17" i="3"/>
  <c r="C56" i="3"/>
  <c r="C32" i="3"/>
  <c r="C75" i="3"/>
  <c r="C54" i="3"/>
  <c r="C53" i="3"/>
  <c r="C21" i="3"/>
  <c r="C68" i="3"/>
  <c r="C60" i="3"/>
  <c r="C52" i="3"/>
  <c r="C44" i="3"/>
  <c r="C36" i="3"/>
  <c r="C28" i="3"/>
  <c r="C20" i="3"/>
  <c r="C12" i="3"/>
  <c r="C4" i="3"/>
  <c r="C73" i="3"/>
  <c r="C49" i="3"/>
  <c r="C33" i="3"/>
  <c r="C9" i="3"/>
  <c r="C64" i="3"/>
  <c r="C48" i="3"/>
  <c r="C40" i="3"/>
  <c r="C24" i="3"/>
  <c r="C16" i="3"/>
  <c r="C8" i="3"/>
  <c r="C63" i="3"/>
  <c r="C47" i="3"/>
  <c r="C23" i="3"/>
  <c r="C2" i="3"/>
  <c r="C38" i="3"/>
  <c r="C22" i="3"/>
  <c r="C69" i="3"/>
  <c r="C61" i="3"/>
  <c r="C45" i="3"/>
  <c r="C37" i="3"/>
  <c r="C29" i="3"/>
  <c r="C13" i="3"/>
  <c r="C5" i="3"/>
  <c r="C67" i="3"/>
  <c r="C59" i="3"/>
  <c r="C51" i="3"/>
  <c r="C43" i="3"/>
  <c r="C35" i="3"/>
  <c r="C27" i="3"/>
  <c r="C19" i="3"/>
  <c r="C11" i="3"/>
  <c r="C3" i="3"/>
  <c r="C55" i="3"/>
  <c r="C39" i="3"/>
  <c r="C31" i="3"/>
  <c r="C15" i="3"/>
  <c r="C7" i="3"/>
  <c r="C62" i="3"/>
  <c r="C46" i="3"/>
  <c r="C30" i="3"/>
  <c r="C14" i="3"/>
  <c r="C6" i="3"/>
  <c r="C72" i="3"/>
  <c r="C66" i="3"/>
  <c r="C58" i="3"/>
  <c r="C50" i="3"/>
  <c r="C42" i="3"/>
  <c r="C34" i="3"/>
  <c r="C26" i="3"/>
  <c r="C18" i="3"/>
  <c r="C10" i="3"/>
  <c r="C70" i="3"/>
  <c r="G51" i="3" l="1"/>
  <c r="G6" i="3" l="1"/>
  <c r="G11" i="3"/>
  <c r="D2" i="3"/>
  <c r="G46" i="3"/>
  <c r="D24" i="3"/>
  <c r="D40" i="3"/>
  <c r="D69" i="3"/>
  <c r="G33" i="3"/>
  <c r="G12" i="3"/>
  <c r="D21" i="3"/>
  <c r="D61" i="3"/>
  <c r="G64" i="3"/>
  <c r="D16" i="3"/>
  <c r="G10" i="3"/>
  <c r="G18" i="3"/>
  <c r="G65" i="3"/>
  <c r="G3" i="3"/>
  <c r="D4" i="3"/>
  <c r="D7" i="3"/>
  <c r="G17" i="3"/>
  <c r="G5" i="3"/>
  <c r="D56" i="3"/>
  <c r="G67" i="3"/>
  <c r="G66" i="3"/>
  <c r="G74" i="3"/>
  <c r="D34" i="3"/>
  <c r="G49" i="3"/>
  <c r="D57" i="3"/>
  <c r="G43" i="3"/>
  <c r="G14" i="3"/>
  <c r="G15" i="3"/>
  <c r="D20" i="3"/>
  <c r="D22" i="3"/>
  <c r="G22" i="3"/>
  <c r="G72" i="3"/>
  <c r="G37" i="3"/>
  <c r="G8" i="3"/>
  <c r="G2" i="3"/>
  <c r="G32" i="3"/>
  <c r="G55" i="3"/>
  <c r="G9" i="3"/>
  <c r="G56" i="3"/>
  <c r="G13" i="3"/>
  <c r="G70" i="3"/>
  <c r="G52" i="3"/>
  <c r="G39" i="3"/>
  <c r="G26" i="3"/>
  <c r="G50" i="3"/>
  <c r="G19" i="3"/>
  <c r="G44" i="3"/>
  <c r="G63" i="3"/>
  <c r="G59" i="3"/>
  <c r="G38" i="3"/>
  <c r="G16" i="3"/>
  <c r="D50" i="3"/>
  <c r="D9" i="3"/>
  <c r="D35" i="3"/>
  <c r="D39" i="3"/>
  <c r="D32" i="3"/>
  <c r="D63" i="3"/>
  <c r="D26" i="3"/>
  <c r="D58" i="3"/>
  <c r="D13" i="3"/>
  <c r="D59" i="3"/>
  <c r="D70" i="3"/>
  <c r="D52" i="3"/>
  <c r="D38" i="3"/>
  <c r="D55" i="3"/>
  <c r="D30" i="3" l="1"/>
  <c r="G29" i="3"/>
  <c r="D73" i="3"/>
  <c r="G73" i="3"/>
  <c r="G54" i="3"/>
  <c r="G61" i="3"/>
  <c r="D41" i="3"/>
  <c r="D11" i="3"/>
  <c r="D12" i="3"/>
  <c r="G24" i="3"/>
  <c r="D18" i="3"/>
  <c r="G41" i="3"/>
  <c r="G35" i="3"/>
  <c r="D54" i="3"/>
  <c r="G71" i="3"/>
  <c r="G47" i="3"/>
  <c r="D28" i="3"/>
  <c r="G28" i="3"/>
  <c r="G68" i="3"/>
  <c r="D47" i="3"/>
  <c r="G69" i="3"/>
  <c r="G62" i="3"/>
  <c r="D74" i="3"/>
  <c r="G58" i="3"/>
  <c r="G60" i="3"/>
  <c r="D65" i="3"/>
  <c r="G4" i="3"/>
  <c r="G21" i="3"/>
  <c r="G40" i="3"/>
  <c r="D10" i="3"/>
  <c r="G57" i="3"/>
  <c r="G30" i="3"/>
  <c r="D68" i="3"/>
  <c r="G7" i="3"/>
  <c r="G45" i="3"/>
  <c r="D45" i="3"/>
  <c r="G53" i="3"/>
  <c r="D43" i="3"/>
  <c r="D48" i="3"/>
  <c r="D31" i="3"/>
  <c r="G48" i="3"/>
  <c r="G23" i="3"/>
  <c r="G34" i="3"/>
  <c r="G42" i="3"/>
  <c r="D15" i="3"/>
  <c r="G36" i="3"/>
  <c r="G27" i="3"/>
  <c r="D37" i="3"/>
  <c r="G31" i="3"/>
  <c r="G20" i="3"/>
  <c r="G25" i="3"/>
  <c r="D72" i="3"/>
  <c r="G75" i="3"/>
  <c r="D67" i="3"/>
  <c r="D51" i="3"/>
  <c r="D44" i="3"/>
  <c r="D29" i="3"/>
  <c r="D14" i="3"/>
  <c r="D46" i="3"/>
  <c r="D42" i="3"/>
  <c r="D6" i="3"/>
  <c r="D8" i="3"/>
  <c r="D60" i="3"/>
  <c r="D19" i="3"/>
  <c r="B24" i="3"/>
  <c r="B58" i="3"/>
  <c r="B59" i="3"/>
  <c r="B34" i="3" l="1"/>
  <c r="B62" i="3"/>
  <c r="B4" i="3"/>
  <c r="B12" i="3"/>
  <c r="B57" i="3"/>
  <c r="B21" i="3"/>
  <c r="D33" i="3"/>
  <c r="B35" i="3"/>
  <c r="B14" i="3"/>
  <c r="B42" i="3"/>
  <c r="D3" i="3"/>
  <c r="B29" i="3"/>
  <c r="B61" i="3"/>
  <c r="B41" i="3"/>
  <c r="B19" i="3"/>
  <c r="B64" i="3"/>
  <c r="D62" i="3"/>
  <c r="B23" i="3"/>
  <c r="B26" i="3"/>
  <c r="B10" i="3"/>
  <c r="B63" i="3"/>
  <c r="B60" i="3"/>
  <c r="D64" i="3"/>
  <c r="B43" i="3"/>
  <c r="B67" i="3"/>
  <c r="B27" i="3"/>
  <c r="B5" i="3"/>
  <c r="D17" i="3"/>
  <c r="B20" i="3"/>
  <c r="B37" i="3"/>
  <c r="B48" i="3"/>
  <c r="B66" i="3"/>
  <c r="B31" i="3"/>
  <c r="B44" i="3"/>
  <c r="D5" i="3"/>
  <c r="B40" i="3"/>
  <c r="B68" i="3"/>
  <c r="B69" i="3"/>
  <c r="D66" i="3"/>
  <c r="D49" i="3"/>
  <c r="B33" i="3"/>
  <c r="B32" i="3"/>
  <c r="B7" i="3"/>
  <c r="B46" i="3"/>
  <c r="B73" i="3"/>
  <c r="D23" i="3"/>
  <c r="B16" i="3"/>
  <c r="B54" i="3"/>
  <c r="B55" i="3"/>
  <c r="B75" i="3"/>
  <c r="D53" i="3"/>
  <c r="B18" i="3"/>
  <c r="B53" i="3"/>
  <c r="B56" i="3"/>
  <c r="B25" i="3"/>
  <c r="B39" i="3"/>
  <c r="D71" i="3"/>
  <c r="B71" i="3"/>
  <c r="B51" i="3"/>
  <c r="D75" i="3"/>
  <c r="B74" i="3"/>
  <c r="D36" i="3"/>
  <c r="B72" i="3"/>
  <c r="D27" i="3"/>
  <c r="D25" i="3"/>
  <c r="B38" i="3"/>
  <c r="B13" i="3"/>
  <c r="B2" i="3"/>
  <c r="B3" i="3"/>
  <c r="B6" i="3"/>
  <c r="B9" i="3"/>
  <c r="B36" i="3"/>
  <c r="B11" i="3"/>
  <c r="B22" i="3"/>
  <c r="B65" i="3" l="1"/>
  <c r="B70" i="3"/>
  <c r="B49" i="3"/>
  <c r="B47" i="3"/>
  <c r="B15" i="3"/>
  <c r="B30" i="3"/>
  <c r="B45" i="3"/>
  <c r="B8" i="3"/>
  <c r="B28" i="3"/>
  <c r="B52" i="3"/>
  <c r="B50" i="3"/>
  <c r="B17" i="3"/>
</calcChain>
</file>

<file path=xl/sharedStrings.xml><?xml version="1.0" encoding="utf-8"?>
<sst xmlns="http://schemas.openxmlformats.org/spreadsheetml/2006/main" count="162" uniqueCount="74">
  <si>
    <t xml:space="preserve">    Personal current taxes</t>
  </si>
  <si>
    <t xml:space="preserve">        Income taxes</t>
  </si>
  <si>
    <t xml:space="preserve">        Other</t>
  </si>
  <si>
    <t xml:space="preserve">    Taxes on production and imports</t>
  </si>
  <si>
    <t xml:space="preserve">        Sales taxes</t>
  </si>
  <si>
    <t xml:space="preserve">        Excise taxes</t>
  </si>
  <si>
    <t xml:space="preserve">        Property taxes</t>
  </si>
  <si>
    <t xml:space="preserve">    Taxes on corporate income</t>
  </si>
  <si>
    <t>Contributions for government social insurance</t>
  </si>
  <si>
    <t>Income receipts on assets</t>
  </si>
  <si>
    <t xml:space="preserve">    Interest receipts1</t>
  </si>
  <si>
    <t xml:space="preserve">    Dividends</t>
  </si>
  <si>
    <t xml:space="preserve">    Rents and royalties</t>
  </si>
  <si>
    <t>Current transfer receipts</t>
  </si>
  <si>
    <t xml:space="preserve">    Federal grants-in-aid</t>
  </si>
  <si>
    <t xml:space="preserve">    From business (net)</t>
  </si>
  <si>
    <t xml:space="preserve">    From persons</t>
  </si>
  <si>
    <t xml:space="preserve">    From the rest of the world</t>
  </si>
  <si>
    <t>Current transfer payments</t>
  </si>
  <si>
    <t xml:space="preserve">    Government social benefit payments to persons</t>
  </si>
  <si>
    <t xml:space="preserve">    Current transfer payments to the rest of the world</t>
  </si>
  <si>
    <t>Social insurance funds</t>
  </si>
  <si>
    <t/>
  </si>
  <si>
    <t>2013</t>
  </si>
  <si>
    <t>Q1</t>
  </si>
  <si>
    <t>Q2</t>
  </si>
  <si>
    <t>Q3</t>
  </si>
  <si>
    <t>Q4</t>
  </si>
  <si>
    <t>2014</t>
  </si>
  <si>
    <t>2015</t>
  </si>
  <si>
    <t>2016</t>
  </si>
  <si>
    <t>2017</t>
  </si>
  <si>
    <t>2018</t>
  </si>
  <si>
    <t xml:space="preserve">Transfer payments to persons </t>
  </si>
  <si>
    <t xml:space="preserve">        Gross domestic product</t>
  </si>
  <si>
    <t>Personal consumption expenditures</t>
  </si>
  <si>
    <t>Personal income</t>
  </si>
  <si>
    <t>date</t>
  </si>
  <si>
    <t>recession</t>
  </si>
  <si>
    <t>fim_smoothed</t>
  </si>
  <si>
    <t>fim_total</t>
  </si>
  <si>
    <t>fim_federal</t>
  </si>
  <si>
    <t>fim_state_local</t>
  </si>
  <si>
    <t>fim_consumption</t>
  </si>
  <si>
    <t>MA_total</t>
  </si>
  <si>
    <t>MA_federal</t>
  </si>
  <si>
    <t>MA_federal_cgi</t>
  </si>
  <si>
    <t>MA_state_local_cgi</t>
  </si>
  <si>
    <t>MA_consumption</t>
  </si>
  <si>
    <t>MA_state_local</t>
  </si>
  <si>
    <t>MA_state_local_consumption</t>
  </si>
  <si>
    <t>MA_federal_consumption</t>
  </si>
  <si>
    <t>Other</t>
  </si>
  <si>
    <t>MA_federal_transfers</t>
  </si>
  <si>
    <t>MA_federal_taxes</t>
  </si>
  <si>
    <t>MA_state_local_transfers</t>
  </si>
  <si>
    <t>MA_state_local_taxes</t>
  </si>
  <si>
    <t>Personal current taxes</t>
  </si>
  <si>
    <t>Income taxes</t>
  </si>
  <si>
    <t>Taxes on production and imports</t>
  </si>
  <si>
    <t>Sales taxes</t>
  </si>
  <si>
    <t>Excise taxes</t>
  </si>
  <si>
    <t>Property taxes</t>
  </si>
  <si>
    <t>Taxes on corporate income</t>
  </si>
  <si>
    <t>Interest receipts1</t>
  </si>
  <si>
    <t>Dividends</t>
  </si>
  <si>
    <t>Rents and royalties</t>
  </si>
  <si>
    <t>Federal grants-in-aid</t>
  </si>
  <si>
    <t>From business (net)</t>
  </si>
  <si>
    <t>From persons</t>
  </si>
  <si>
    <t>From the rest of the world</t>
  </si>
  <si>
    <t>Government social benefit payments to persons</t>
  </si>
  <si>
    <t>Current transfer payments to the rest of the world</t>
  </si>
  <si>
    <t>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</si>
</sst>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0" fontId="1" fillId="0" borderId="0" xfId="1" applyFont="1"/>
    <xf numFmtId="0" fontId="3" fillId="0" borderId="0" xfId="0" applyFont="1" applyAlignment="1">
      <alignment vertical="center"/>
    </xf>
    <xf numFmtId="0" fontId="4" fillId="0" borderId="0" xfId="2"/>
    <xf numFmtId="0" fontId="4" fillId="0" borderId="0" xfId="2"/>
    <xf numFmtId="0" fontId="1" fillId="0" borderId="0" xfId="0" applyFont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0" borderId="0" xfId="0" applyFill="1"/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14" fontId="0" fillId="0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compare'!$E$1</c:f>
              <c:strCache>
                <c:ptCount val="1"/>
                <c:pt idx="0">
                  <c:v>fim_federal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compare'!$E$2:$E$76</c:f>
              <c:numCache>
                <c:formatCode>0.00</c:formatCode>
                <c:ptCount val="75"/>
                <c:pt idx="0">
                  <c:v>-0.84</c:v>
                </c:pt>
                <c:pt idx="1">
                  <c:v>0.78</c:v>
                </c:pt>
                <c:pt idx="2">
                  <c:v>-0.49</c:v>
                </c:pt>
                <c:pt idx="3">
                  <c:v>0.06</c:v>
                </c:pt>
                <c:pt idx="4">
                  <c:v>0.52</c:v>
                </c:pt>
                <c:pt idx="5">
                  <c:v>0.36</c:v>
                </c:pt>
                <c:pt idx="6">
                  <c:v>0.15</c:v>
                </c:pt>
                <c:pt idx="7">
                  <c:v>0.3</c:v>
                </c:pt>
                <c:pt idx="8">
                  <c:v>0.84</c:v>
                </c:pt>
                <c:pt idx="9">
                  <c:v>0.51</c:v>
                </c:pt>
                <c:pt idx="10">
                  <c:v>0.26</c:v>
                </c:pt>
                <c:pt idx="11">
                  <c:v>0.47</c:v>
                </c:pt>
                <c:pt idx="12">
                  <c:v>0.32</c:v>
                </c:pt>
                <c:pt idx="13">
                  <c:v>0.98</c:v>
                </c:pt>
                <c:pt idx="14">
                  <c:v>0</c:v>
                </c:pt>
                <c:pt idx="15">
                  <c:v>0.54</c:v>
                </c:pt>
                <c:pt idx="16">
                  <c:v>0.31</c:v>
                </c:pt>
                <c:pt idx="17">
                  <c:v>0.17</c:v>
                </c:pt>
                <c:pt idx="18">
                  <c:v>0.33</c:v>
                </c:pt>
                <c:pt idx="19">
                  <c:v>-0.05</c:v>
                </c:pt>
                <c:pt idx="20">
                  <c:v>0.33</c:v>
                </c:pt>
                <c:pt idx="21">
                  <c:v>-0.03</c:v>
                </c:pt>
                <c:pt idx="22">
                  <c:v>0.22</c:v>
                </c:pt>
                <c:pt idx="23">
                  <c:v>0.01</c:v>
                </c:pt>
                <c:pt idx="24">
                  <c:v>0.75</c:v>
                </c:pt>
                <c:pt idx="25">
                  <c:v>-0.2</c:v>
                </c:pt>
                <c:pt idx="26">
                  <c:v>-0.26</c:v>
                </c:pt>
                <c:pt idx="27">
                  <c:v>0.43</c:v>
                </c:pt>
                <c:pt idx="28">
                  <c:v>-0.16</c:v>
                </c:pt>
                <c:pt idx="29">
                  <c:v>0.48</c:v>
                </c:pt>
                <c:pt idx="30">
                  <c:v>0.25</c:v>
                </c:pt>
                <c:pt idx="31">
                  <c:v>0.48</c:v>
                </c:pt>
                <c:pt idx="32">
                  <c:v>0.44</c:v>
                </c:pt>
                <c:pt idx="33">
                  <c:v>0.64</c:v>
                </c:pt>
                <c:pt idx="34">
                  <c:v>0.39</c:v>
                </c:pt>
                <c:pt idx="35">
                  <c:v>0.41</c:v>
                </c:pt>
                <c:pt idx="36">
                  <c:v>0.41</c:v>
                </c:pt>
                <c:pt idx="37">
                  <c:v>0.77</c:v>
                </c:pt>
                <c:pt idx="38">
                  <c:v>0.31</c:v>
                </c:pt>
                <c:pt idx="39">
                  <c:v>0.52</c:v>
                </c:pt>
                <c:pt idx="40">
                  <c:v>0.39</c:v>
                </c:pt>
                <c:pt idx="41">
                  <c:v>0.46</c:v>
                </c:pt>
                <c:pt idx="42">
                  <c:v>-0.15</c:v>
                </c:pt>
                <c:pt idx="43">
                  <c:v>-0.05</c:v>
                </c:pt>
                <c:pt idx="44">
                  <c:v>-0.47</c:v>
                </c:pt>
                <c:pt idx="45">
                  <c:v>-0.12</c:v>
                </c:pt>
                <c:pt idx="46">
                  <c:v>-0.72</c:v>
                </c:pt>
                <c:pt idx="47">
                  <c:v>0.14000000000000001</c:v>
                </c:pt>
                <c:pt idx="48">
                  <c:v>0.01</c:v>
                </c:pt>
                <c:pt idx="49">
                  <c:v>-0.25</c:v>
                </c:pt>
                <c:pt idx="50">
                  <c:v>7.0000000000000007E-2</c:v>
                </c:pt>
                <c:pt idx="51">
                  <c:v>-0.63</c:v>
                </c:pt>
                <c:pt idx="52">
                  <c:v>-0.71</c:v>
                </c:pt>
                <c:pt idx="53">
                  <c:v>-0.24</c:v>
                </c:pt>
                <c:pt idx="54">
                  <c:v>-0.43</c:v>
                </c:pt>
                <c:pt idx="55">
                  <c:v>-0.5</c:v>
                </c:pt>
                <c:pt idx="56">
                  <c:v>0.03</c:v>
                </c:pt>
                <c:pt idx="57">
                  <c:v>-0.27</c:v>
                </c:pt>
                <c:pt idx="58">
                  <c:v>0.33</c:v>
                </c:pt>
                <c:pt idx="59">
                  <c:v>-0.42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-0.04</c:v>
                </c:pt>
                <c:pt idx="63">
                  <c:v>0.16</c:v>
                </c:pt>
                <c:pt idx="64">
                  <c:v>0.02</c:v>
                </c:pt>
                <c:pt idx="65">
                  <c:v>-0.1</c:v>
                </c:pt>
                <c:pt idx="66">
                  <c:v>0.11</c:v>
                </c:pt>
                <c:pt idx="67">
                  <c:v>0.03</c:v>
                </c:pt>
                <c:pt idx="68">
                  <c:v>0</c:v>
                </c:pt>
                <c:pt idx="69">
                  <c:v>0.16</c:v>
                </c:pt>
                <c:pt idx="70">
                  <c:v>-0.08</c:v>
                </c:pt>
                <c:pt idx="71">
                  <c:v>0.26</c:v>
                </c:pt>
                <c:pt idx="72">
                  <c:v>0.17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8-4863-AD29-67901244C863}"/>
            </c:ext>
          </c:extLst>
        </c:ser>
        <c:ser>
          <c:idx val="1"/>
          <c:order val="1"/>
          <c:tx>
            <c:strRef>
              <c:f>'FIM_MA compare'!$J$1</c:f>
              <c:strCache>
                <c:ptCount val="1"/>
                <c:pt idx="0">
                  <c:v>MA_federal_cgi</c:v>
                </c:pt>
              </c:strCache>
            </c:strRef>
          </c:tx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compare'!$J$2:$J$76</c:f>
              <c:numCache>
                <c:formatCode>0.00</c:formatCode>
                <c:ptCount val="75"/>
                <c:pt idx="0">
                  <c:v>-0.80295009008443297</c:v>
                </c:pt>
                <c:pt idx="1">
                  <c:v>0.81540836701472796</c:v>
                </c:pt>
                <c:pt idx="2">
                  <c:v>-0.46924603056132502</c:v>
                </c:pt>
                <c:pt idx="3">
                  <c:v>4.9942220161339299E-2</c:v>
                </c:pt>
                <c:pt idx="4">
                  <c:v>0.53717196968089997</c:v>
                </c:pt>
                <c:pt idx="5">
                  <c:v>0.37283419990931599</c:v>
                </c:pt>
                <c:pt idx="6">
                  <c:v>0.207834261469797</c:v>
                </c:pt>
                <c:pt idx="7">
                  <c:v>0.38867834829223802</c:v>
                </c:pt>
                <c:pt idx="8">
                  <c:v>0.99724332549741901</c:v>
                </c:pt>
                <c:pt idx="9">
                  <c:v>0.68248960988666996</c:v>
                </c:pt>
                <c:pt idx="10">
                  <c:v>0.40462520781426597</c:v>
                </c:pt>
                <c:pt idx="11">
                  <c:v>0.66024274357752499</c:v>
                </c:pt>
                <c:pt idx="12">
                  <c:v>0.50736392533212504</c:v>
                </c:pt>
                <c:pt idx="13">
                  <c:v>1.17336167017281</c:v>
                </c:pt>
                <c:pt idx="14">
                  <c:v>0.14126643429771801</c:v>
                </c:pt>
                <c:pt idx="15">
                  <c:v>0.64141091487032198</c:v>
                </c:pt>
                <c:pt idx="16">
                  <c:v>0.400969376112013</c:v>
                </c:pt>
                <c:pt idx="17">
                  <c:v>0.23912536679365601</c:v>
                </c:pt>
                <c:pt idx="18">
                  <c:v>0.39001996902331498</c:v>
                </c:pt>
                <c:pt idx="19">
                  <c:v>9.2629730868880301E-4</c:v>
                </c:pt>
                <c:pt idx="20">
                  <c:v>0.36413233200240602</c:v>
                </c:pt>
                <c:pt idx="21">
                  <c:v>3.7472719306567001E-3</c:v>
                </c:pt>
                <c:pt idx="22">
                  <c:v>0.245703028777049</c:v>
                </c:pt>
                <c:pt idx="23">
                  <c:v>2.6018977721148299E-2</c:v>
                </c:pt>
                <c:pt idx="24">
                  <c:v>0.76059444249074404</c:v>
                </c:pt>
                <c:pt idx="25">
                  <c:v>-0.209997328533192</c:v>
                </c:pt>
                <c:pt idx="26">
                  <c:v>-0.25478148882443302</c:v>
                </c:pt>
                <c:pt idx="27">
                  <c:v>0.43752025486129398</c:v>
                </c:pt>
                <c:pt idx="28">
                  <c:v>-0.16606368279072201</c:v>
                </c:pt>
                <c:pt idx="29">
                  <c:v>0.47203513696435301</c:v>
                </c:pt>
                <c:pt idx="30">
                  <c:v>0.27525124849903099</c:v>
                </c:pt>
                <c:pt idx="31">
                  <c:v>0.51132574205498205</c:v>
                </c:pt>
                <c:pt idx="32">
                  <c:v>0.46707853857752701</c:v>
                </c:pt>
                <c:pt idx="33">
                  <c:v>0.61578121502681205</c:v>
                </c:pt>
                <c:pt idx="34">
                  <c:v>0.41836478002875099</c:v>
                </c:pt>
                <c:pt idx="35">
                  <c:v>0.53993262029479305</c:v>
                </c:pt>
                <c:pt idx="36">
                  <c:v>0.57401076730038203</c:v>
                </c:pt>
                <c:pt idx="37">
                  <c:v>0.97152451563828202</c:v>
                </c:pt>
                <c:pt idx="38">
                  <c:v>0.45281591250398301</c:v>
                </c:pt>
                <c:pt idx="39">
                  <c:v>0.65161983256144596</c:v>
                </c:pt>
                <c:pt idx="40">
                  <c:v>0.51876364169059896</c:v>
                </c:pt>
                <c:pt idx="41">
                  <c:v>0.58330681596385403</c:v>
                </c:pt>
                <c:pt idx="42">
                  <c:v>-8.1607556212679802E-2</c:v>
                </c:pt>
                <c:pt idx="43">
                  <c:v>-4.1994441943739302E-2</c:v>
                </c:pt>
                <c:pt idx="44">
                  <c:v>-0.478480656258777</c:v>
                </c:pt>
                <c:pt idx="45">
                  <c:v>-0.15731374052472399</c:v>
                </c:pt>
                <c:pt idx="46">
                  <c:v>-0.75239360627815699</c:v>
                </c:pt>
                <c:pt idx="47">
                  <c:v>8.4376956146702403E-2</c:v>
                </c:pt>
                <c:pt idx="48">
                  <c:v>-3.2510138183284597E-2</c:v>
                </c:pt>
                <c:pt idx="49">
                  <c:v>-0.29022954909077803</c:v>
                </c:pt>
                <c:pt idx="50">
                  <c:v>3.02472329649809E-2</c:v>
                </c:pt>
                <c:pt idx="51">
                  <c:v>-0.66852976834813904</c:v>
                </c:pt>
                <c:pt idx="52">
                  <c:v>-0.77959055242178399</c:v>
                </c:pt>
                <c:pt idx="53">
                  <c:v>-0.32751296512742401</c:v>
                </c:pt>
                <c:pt idx="54">
                  <c:v>-0.49785147741903601</c:v>
                </c:pt>
                <c:pt idx="55">
                  <c:v>-0.54845143262587104</c:v>
                </c:pt>
                <c:pt idx="56">
                  <c:v>7.1339784762482498E-4</c:v>
                </c:pt>
                <c:pt idx="57">
                  <c:v>-0.29719707175055898</c:v>
                </c:pt>
                <c:pt idx="58">
                  <c:v>0.318524383112961</c:v>
                </c:pt>
                <c:pt idx="59">
                  <c:v>-0.41474073982188803</c:v>
                </c:pt>
                <c:pt idx="60">
                  <c:v>0.15692341859437201</c:v>
                </c:pt>
                <c:pt idx="61">
                  <c:v>6.9978117886427799E-2</c:v>
                </c:pt>
                <c:pt idx="62">
                  <c:v>-3.5210182457569399E-2</c:v>
                </c:pt>
                <c:pt idx="63">
                  <c:v>0.17228638591350201</c:v>
                </c:pt>
                <c:pt idx="64">
                  <c:v>4.2671216226471402E-2</c:v>
                </c:pt>
                <c:pt idx="65">
                  <c:v>-8.0167915123820696E-2</c:v>
                </c:pt>
                <c:pt idx="66">
                  <c:v>0.124387938714292</c:v>
                </c:pt>
                <c:pt idx="67">
                  <c:v>5.62690123718593E-2</c:v>
                </c:pt>
                <c:pt idx="68">
                  <c:v>2.0490886323505701E-2</c:v>
                </c:pt>
                <c:pt idx="69">
                  <c:v>0.17283345313114001</c:v>
                </c:pt>
                <c:pt idx="70">
                  <c:v>-7.9257966363887697E-2</c:v>
                </c:pt>
                <c:pt idx="71">
                  <c:v>0.25117381034516001</c:v>
                </c:pt>
                <c:pt idx="72">
                  <c:v>0.16574976094482399</c:v>
                </c:pt>
                <c:pt idx="73">
                  <c:v>0.236121894436571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8-4863-AD29-67901244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2288551161889"/>
          <c:y val="0.14940566346962986"/>
          <c:w val="0.15990531876799907"/>
          <c:h val="0.1323841627603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compare'!$G$1</c:f>
              <c:strCache>
                <c:ptCount val="1"/>
                <c:pt idx="0">
                  <c:v>fim_consumption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compare'!$G$2:$G$76</c:f>
              <c:numCache>
                <c:formatCode>0.00</c:formatCode>
                <c:ptCount val="75"/>
                <c:pt idx="0">
                  <c:v>-0.34848010753184733</c:v>
                </c:pt>
                <c:pt idx="1">
                  <c:v>-0.25818022026843024</c:v>
                </c:pt>
                <c:pt idx="2">
                  <c:v>-4.0943164072875245E-2</c:v>
                </c:pt>
                <c:pt idx="3">
                  <c:v>-9.075271004361285E-3</c:v>
                </c:pt>
                <c:pt idx="4">
                  <c:v>4.3879356272271651E-2</c:v>
                </c:pt>
                <c:pt idx="5">
                  <c:v>8.4727107120316461E-2</c:v>
                </c:pt>
                <c:pt idx="6">
                  <c:v>1.0293233972535272</c:v>
                </c:pt>
                <c:pt idx="7">
                  <c:v>1.2148192768082462</c:v>
                </c:pt>
                <c:pt idx="8">
                  <c:v>1.1730421450348354</c:v>
                </c:pt>
                <c:pt idx="9">
                  <c:v>1.6565593727481858</c:v>
                </c:pt>
                <c:pt idx="10">
                  <c:v>1.4074265655043776</c:v>
                </c:pt>
                <c:pt idx="11">
                  <c:v>1.1140792151778793</c:v>
                </c:pt>
                <c:pt idx="12">
                  <c:v>1.17703100343278</c:v>
                </c:pt>
                <c:pt idx="13">
                  <c:v>1.0575143722406866</c:v>
                </c:pt>
                <c:pt idx="14">
                  <c:v>1.017530377419394</c:v>
                </c:pt>
                <c:pt idx="15">
                  <c:v>0.66530417682967591</c:v>
                </c:pt>
                <c:pt idx="16">
                  <c:v>0.33684383400253082</c:v>
                </c:pt>
                <c:pt idx="17">
                  <c:v>0.26527306920576277</c:v>
                </c:pt>
                <c:pt idx="18">
                  <c:v>-1.0450034124671358E-3</c:v>
                </c:pt>
                <c:pt idx="19">
                  <c:v>-6.0019795616626697E-3</c:v>
                </c:pt>
                <c:pt idx="20">
                  <c:v>-0.49989458694223665</c:v>
                </c:pt>
                <c:pt idx="21">
                  <c:v>-0.44918662439019219</c:v>
                </c:pt>
                <c:pt idx="22">
                  <c:v>-0.42231143112335651</c:v>
                </c:pt>
                <c:pt idx="23">
                  <c:v>-0.52231483001635581</c:v>
                </c:pt>
                <c:pt idx="24">
                  <c:v>-0.5256683615113823</c:v>
                </c:pt>
                <c:pt idx="25">
                  <c:v>-0.57844037437570195</c:v>
                </c:pt>
                <c:pt idx="26">
                  <c:v>-0.28902584942773174</c:v>
                </c:pt>
                <c:pt idx="27">
                  <c:v>-0.38146171121933664</c:v>
                </c:pt>
                <c:pt idx="28">
                  <c:v>-0.26989336595362567</c:v>
                </c:pt>
                <c:pt idx="29">
                  <c:v>-0.35674105015303909</c:v>
                </c:pt>
                <c:pt idx="30">
                  <c:v>-8.6851312912703371E-2</c:v>
                </c:pt>
                <c:pt idx="31">
                  <c:v>0.11399596706930322</c:v>
                </c:pt>
                <c:pt idx="32">
                  <c:v>4.1985624070147928E-2</c:v>
                </c:pt>
                <c:pt idx="33">
                  <c:v>2.1398285657893119</c:v>
                </c:pt>
                <c:pt idx="34">
                  <c:v>0.89545204954405944</c:v>
                </c:pt>
                <c:pt idx="35">
                  <c:v>0.75809965245932676</c:v>
                </c:pt>
                <c:pt idx="36">
                  <c:v>2.4486700307105917</c:v>
                </c:pt>
                <c:pt idx="37">
                  <c:v>1.5237672582505168</c:v>
                </c:pt>
                <c:pt idx="38">
                  <c:v>2.474713187340158</c:v>
                </c:pt>
                <c:pt idx="39">
                  <c:v>2.3065900143417388</c:v>
                </c:pt>
                <c:pt idx="40">
                  <c:v>2.2322279849264492</c:v>
                </c:pt>
                <c:pt idx="41">
                  <c:v>1.3503886469643698</c:v>
                </c:pt>
                <c:pt idx="42">
                  <c:v>1.3008129773731516</c:v>
                </c:pt>
                <c:pt idx="43">
                  <c:v>1.0669130218793594</c:v>
                </c:pt>
                <c:pt idx="44">
                  <c:v>-0.23405279705190329</c:v>
                </c:pt>
                <c:pt idx="45">
                  <c:v>-0.43742162875698365</c:v>
                </c:pt>
                <c:pt idx="46">
                  <c:v>-0.56745345307574735</c:v>
                </c:pt>
                <c:pt idx="47">
                  <c:v>-0.61475301667697702</c:v>
                </c:pt>
                <c:pt idx="48">
                  <c:v>-0.70997516046105924</c:v>
                </c:pt>
                <c:pt idx="49">
                  <c:v>-0.55867675585153997</c:v>
                </c:pt>
                <c:pt idx="50">
                  <c:v>-0.43282755380739935</c:v>
                </c:pt>
                <c:pt idx="51">
                  <c:v>-0.54263685001007944</c:v>
                </c:pt>
                <c:pt idx="52">
                  <c:v>-0.87271516153475581</c:v>
                </c:pt>
                <c:pt idx="53">
                  <c:v>-0.8734960362406784</c:v>
                </c:pt>
                <c:pt idx="54">
                  <c:v>-0.42014300235081503</c:v>
                </c:pt>
                <c:pt idx="55">
                  <c:v>-0.497418760028984</c:v>
                </c:pt>
                <c:pt idx="56">
                  <c:v>-0.67114541545831408</c:v>
                </c:pt>
                <c:pt idx="57">
                  <c:v>-0.42238463878007387</c:v>
                </c:pt>
                <c:pt idx="58">
                  <c:v>-0.30382833832397765</c:v>
                </c:pt>
                <c:pt idx="59">
                  <c:v>-0.18935608409789945</c:v>
                </c:pt>
                <c:pt idx="60">
                  <c:v>1.0452778287251038E-3</c:v>
                </c:pt>
                <c:pt idx="61">
                  <c:v>-1.375280586581309E-2</c:v>
                </c:pt>
                <c:pt idx="62">
                  <c:v>-5.6749227180728307E-2</c:v>
                </c:pt>
                <c:pt idx="63">
                  <c:v>-1.6112700359836758E-2</c:v>
                </c:pt>
                <c:pt idx="64">
                  <c:v>6.93453257360407E-2</c:v>
                </c:pt>
                <c:pt idx="65">
                  <c:v>3.9947961051346542E-2</c:v>
                </c:pt>
                <c:pt idx="66">
                  <c:v>-7.8051205277162153E-2</c:v>
                </c:pt>
                <c:pt idx="67">
                  <c:v>-9.3431458549045523E-3</c:v>
                </c:pt>
                <c:pt idx="68">
                  <c:v>8.3011195550620365E-2</c:v>
                </c:pt>
                <c:pt idx="69">
                  <c:v>7.9389751828954858E-2</c:v>
                </c:pt>
                <c:pt idx="70">
                  <c:v>4.9764339521571756E-2</c:v>
                </c:pt>
                <c:pt idx="71">
                  <c:v>3.9348872056546427E-2</c:v>
                </c:pt>
                <c:pt idx="72">
                  <c:v>0.15219301032887034</c:v>
                </c:pt>
                <c:pt idx="73">
                  <c:v>0.28355353032895148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6AC-A5F2-A598AFC90521}"/>
            </c:ext>
          </c:extLst>
        </c:ser>
        <c:ser>
          <c:idx val="1"/>
          <c:order val="1"/>
          <c:tx>
            <c:strRef>
              <c:f>'FIM_MA compare'!$Q$1</c:f>
              <c:strCache>
                <c:ptCount val="1"/>
                <c:pt idx="0">
                  <c:v>MA_consumption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compare'!$Q$2:$Q$76</c:f>
              <c:numCache>
                <c:formatCode>0.00</c:formatCode>
                <c:ptCount val="75"/>
                <c:pt idx="0">
                  <c:v>-0.26248131845612882</c:v>
                </c:pt>
                <c:pt idx="1">
                  <c:v>8.4868511238336636E-2</c:v>
                </c:pt>
                <c:pt idx="2">
                  <c:v>0.2594668492019494</c:v>
                </c:pt>
                <c:pt idx="3">
                  <c:v>0.15841845259795823</c:v>
                </c:pt>
                <c:pt idx="4">
                  <c:v>0.39663113554438867</c:v>
                </c:pt>
                <c:pt idx="5">
                  <c:v>0.50946380937141111</c:v>
                </c:pt>
                <c:pt idx="6">
                  <c:v>0.89538823970314185</c:v>
                </c:pt>
                <c:pt idx="7">
                  <c:v>1.6075346649146391</c:v>
                </c:pt>
                <c:pt idx="8">
                  <c:v>1.8562726868034112</c:v>
                </c:pt>
                <c:pt idx="9">
                  <c:v>1.7829215473030089</c:v>
                </c:pt>
                <c:pt idx="10">
                  <c:v>1.6962787992070631</c:v>
                </c:pt>
                <c:pt idx="11">
                  <c:v>1.343800588270859</c:v>
                </c:pt>
                <c:pt idx="12">
                  <c:v>1.0246795376799349</c:v>
                </c:pt>
                <c:pt idx="13">
                  <c:v>0.94507377812201698</c:v>
                </c:pt>
                <c:pt idx="14">
                  <c:v>0.96111631319122637</c:v>
                </c:pt>
                <c:pt idx="15">
                  <c:v>0.59045923583309068</c:v>
                </c:pt>
                <c:pt idx="16">
                  <c:v>0.46543231688651004</c:v>
                </c:pt>
                <c:pt idx="17">
                  <c:v>0.58956395380608084</c:v>
                </c:pt>
                <c:pt idx="18">
                  <c:v>0.51365521493394251</c:v>
                </c:pt>
                <c:pt idx="19">
                  <c:v>0.45348662980745302</c:v>
                </c:pt>
                <c:pt idx="20">
                  <c:v>-3.9046455481688114E-2</c:v>
                </c:pt>
                <c:pt idx="21">
                  <c:v>-8.3097582608801901E-2</c:v>
                </c:pt>
                <c:pt idx="22">
                  <c:v>7.3896567200652435E-2</c:v>
                </c:pt>
                <c:pt idx="23">
                  <c:v>-4.0967543976387299E-2</c:v>
                </c:pt>
                <c:pt idx="24">
                  <c:v>0.22486379851720156</c:v>
                </c:pt>
                <c:pt idx="25">
                  <c:v>-4.3764624071713165E-2</c:v>
                </c:pt>
                <c:pt idx="26">
                  <c:v>0.19409944612003549</c:v>
                </c:pt>
                <c:pt idx="27">
                  <c:v>0.48215267923852467</c:v>
                </c:pt>
                <c:pt idx="28">
                  <c:v>0.26742028977521681</c:v>
                </c:pt>
                <c:pt idx="29">
                  <c:v>-6.5023038234146208E-2</c:v>
                </c:pt>
                <c:pt idx="30">
                  <c:v>9.7214425837203938E-2</c:v>
                </c:pt>
                <c:pt idx="31">
                  <c:v>0.50607464143140324</c:v>
                </c:pt>
                <c:pt idx="32">
                  <c:v>-1.5874295823243983E-2</c:v>
                </c:pt>
                <c:pt idx="33">
                  <c:v>2.8054979690746169</c:v>
                </c:pt>
                <c:pt idx="34">
                  <c:v>-0.87238758245697712</c:v>
                </c:pt>
                <c:pt idx="35">
                  <c:v>0.14864358814162593</c:v>
                </c:pt>
                <c:pt idx="36">
                  <c:v>4.6815295333698446</c:v>
                </c:pt>
                <c:pt idx="37">
                  <c:v>1.2870565829585399</c:v>
                </c:pt>
                <c:pt idx="38">
                  <c:v>1.5315548695772705</c:v>
                </c:pt>
                <c:pt idx="39">
                  <c:v>1.6922051129742557</c:v>
                </c:pt>
                <c:pt idx="40">
                  <c:v>2.6594708372549452</c:v>
                </c:pt>
                <c:pt idx="41">
                  <c:v>0.56361169619416573</c:v>
                </c:pt>
                <c:pt idx="42">
                  <c:v>0.25057879903927271</c:v>
                </c:pt>
                <c:pt idx="43">
                  <c:v>0.66813472161296095</c:v>
                </c:pt>
                <c:pt idx="44">
                  <c:v>-0.22914958003382829</c:v>
                </c:pt>
                <c:pt idx="45">
                  <c:v>-0.32626775343270387</c:v>
                </c:pt>
                <c:pt idx="46">
                  <c:v>-0.54603384310230707</c:v>
                </c:pt>
                <c:pt idx="47">
                  <c:v>-0.1881012625151022</c:v>
                </c:pt>
                <c:pt idx="48">
                  <c:v>-0.57092248885280561</c:v>
                </c:pt>
                <c:pt idx="49">
                  <c:v>3.5713357738107104E-2</c:v>
                </c:pt>
                <c:pt idx="50">
                  <c:v>0.12777339674142213</c:v>
                </c:pt>
                <c:pt idx="51">
                  <c:v>-0.1617197353347789</c:v>
                </c:pt>
                <c:pt idx="52">
                  <c:v>-0.66429377262725509</c:v>
                </c:pt>
                <c:pt idx="53">
                  <c:v>-0.85651676523929665</c:v>
                </c:pt>
                <c:pt idx="54">
                  <c:v>-2.1178501748012224E-2</c:v>
                </c:pt>
                <c:pt idx="55">
                  <c:v>-0.42135622388842797</c:v>
                </c:pt>
                <c:pt idx="56">
                  <c:v>-0.13818413101997773</c:v>
                </c:pt>
                <c:pt idx="57">
                  <c:v>0.33358815848100126</c:v>
                </c:pt>
                <c:pt idx="58">
                  <c:v>0.58226716967596759</c:v>
                </c:pt>
                <c:pt idx="59">
                  <c:v>0.52785527652788722</c:v>
                </c:pt>
                <c:pt idx="60">
                  <c:v>0.78714002896900959</c:v>
                </c:pt>
                <c:pt idx="61">
                  <c:v>0.51823415335905365</c:v>
                </c:pt>
                <c:pt idx="62">
                  <c:v>0.40189429212159883</c:v>
                </c:pt>
                <c:pt idx="63">
                  <c:v>0.51322131202301191</c:v>
                </c:pt>
                <c:pt idx="64">
                  <c:v>0.61590543479478599</c:v>
                </c:pt>
                <c:pt idx="65">
                  <c:v>0.34913156910149717</c:v>
                </c:pt>
                <c:pt idx="66">
                  <c:v>0.19817706148672026</c:v>
                </c:pt>
                <c:pt idx="67">
                  <c:v>0.42919385186218173</c:v>
                </c:pt>
                <c:pt idx="68">
                  <c:v>0.23315649661632812</c:v>
                </c:pt>
                <c:pt idx="69">
                  <c:v>0.21557855856782415</c:v>
                </c:pt>
                <c:pt idx="70">
                  <c:v>0.286554409924132</c:v>
                </c:pt>
                <c:pt idx="71">
                  <c:v>0.13146332199776539</c:v>
                </c:pt>
                <c:pt idx="72">
                  <c:v>0.38801846062262091</c:v>
                </c:pt>
                <c:pt idx="73">
                  <c:v>0.61809480368266501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C-46AC-A5F2-A598AFC90521}"/>
            </c:ext>
          </c:extLst>
        </c:ser>
        <c:ser>
          <c:idx val="4"/>
          <c:order val="2"/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compare'!$K$2</c:f>
              <c:numCache>
                <c:formatCode>0.00</c:formatCode>
                <c:ptCount val="1"/>
                <c:pt idx="0">
                  <c:v>-0.20081980480645711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C-46AC-A5F2-A598AFC9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422288551161889"/>
          <c:y val="0.14940566346962986"/>
          <c:w val="0.21577715285071405"/>
          <c:h val="0.1001142728314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compare'!$D$1</c:f>
              <c:strCache>
                <c:ptCount val="1"/>
                <c:pt idx="0">
                  <c:v>fim_total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compare'!$D$2:$D$76</c:f>
              <c:numCache>
                <c:formatCode>0.00</c:formatCode>
                <c:ptCount val="75"/>
                <c:pt idx="0">
                  <c:v>-0.85848010753184734</c:v>
                </c:pt>
                <c:pt idx="1">
                  <c:v>0.46181977973156974</c:v>
                </c:pt>
                <c:pt idx="2">
                  <c:v>-0.35094316407287524</c:v>
                </c:pt>
                <c:pt idx="3">
                  <c:v>0.42092472899563871</c:v>
                </c:pt>
                <c:pt idx="4">
                  <c:v>1.1438793562722718</c:v>
                </c:pt>
                <c:pt idx="5">
                  <c:v>1.3547271071203164</c:v>
                </c:pt>
                <c:pt idx="6">
                  <c:v>0.94932339725352721</c:v>
                </c:pt>
                <c:pt idx="7">
                  <c:v>2.4248192768082459</c:v>
                </c:pt>
                <c:pt idx="8">
                  <c:v>2.4630421450348354</c:v>
                </c:pt>
                <c:pt idx="9">
                  <c:v>2.2365593727481858</c:v>
                </c:pt>
                <c:pt idx="10">
                  <c:v>1.8074265655043775</c:v>
                </c:pt>
                <c:pt idx="11">
                  <c:v>1.7040792151778792</c:v>
                </c:pt>
                <c:pt idx="12">
                  <c:v>1.2670310034327801</c:v>
                </c:pt>
                <c:pt idx="13">
                  <c:v>1.7975143722406866</c:v>
                </c:pt>
                <c:pt idx="14">
                  <c:v>1.217530377419394</c:v>
                </c:pt>
                <c:pt idx="15">
                  <c:v>1.1453041768296759</c:v>
                </c:pt>
                <c:pt idx="16">
                  <c:v>0.6768438340025309</c:v>
                </c:pt>
                <c:pt idx="17">
                  <c:v>0.47527306920576273</c:v>
                </c:pt>
                <c:pt idx="18">
                  <c:v>0.14895499658753286</c:v>
                </c:pt>
                <c:pt idx="19">
                  <c:v>-3.6001979561662671E-2</c:v>
                </c:pt>
                <c:pt idx="20">
                  <c:v>-9.9894586942236629E-2</c:v>
                </c:pt>
                <c:pt idx="21">
                  <c:v>-0.48918662439019217</c:v>
                </c:pt>
                <c:pt idx="22">
                  <c:v>-0.17231143112335651</c:v>
                </c:pt>
                <c:pt idx="23">
                  <c:v>-0.47231483001635582</c:v>
                </c:pt>
                <c:pt idx="24">
                  <c:v>0.43433163848861767</c:v>
                </c:pt>
                <c:pt idx="25">
                  <c:v>-0.60844037437570198</c:v>
                </c:pt>
                <c:pt idx="26">
                  <c:v>-0.39902584942773173</c:v>
                </c:pt>
                <c:pt idx="27">
                  <c:v>0.25853828878066337</c:v>
                </c:pt>
                <c:pt idx="28">
                  <c:v>-0.13989336595362567</c:v>
                </c:pt>
                <c:pt idx="29">
                  <c:v>0.35325894984696088</c:v>
                </c:pt>
                <c:pt idx="30">
                  <c:v>0.26314868708729661</c:v>
                </c:pt>
                <c:pt idx="31">
                  <c:v>0.71399596706930324</c:v>
                </c:pt>
                <c:pt idx="32">
                  <c:v>0.21198562407014793</c:v>
                </c:pt>
                <c:pt idx="33">
                  <c:v>2.8198285657893121</c:v>
                </c:pt>
                <c:pt idx="34">
                  <c:v>1.5354520495440593</c:v>
                </c:pt>
                <c:pt idx="35">
                  <c:v>1.3080996524593269</c:v>
                </c:pt>
                <c:pt idx="36">
                  <c:v>3.3686700307105917</c:v>
                </c:pt>
                <c:pt idx="37">
                  <c:v>2.743767258250517</c:v>
                </c:pt>
                <c:pt idx="38">
                  <c:v>2.704713187340158</c:v>
                </c:pt>
                <c:pt idx="39">
                  <c:v>2.4765900143417388</c:v>
                </c:pt>
                <c:pt idx="40">
                  <c:v>1.9022279849264492</c:v>
                </c:pt>
                <c:pt idx="41">
                  <c:v>1.6503886469643698</c:v>
                </c:pt>
                <c:pt idx="42">
                  <c:v>0.73081297737315165</c:v>
                </c:pt>
                <c:pt idx="43">
                  <c:v>0.54691302187935942</c:v>
                </c:pt>
                <c:pt idx="44">
                  <c:v>-1.2440527970519033</c:v>
                </c:pt>
                <c:pt idx="45">
                  <c:v>-0.98742162875698369</c:v>
                </c:pt>
                <c:pt idx="46">
                  <c:v>-1.7274534530757473</c:v>
                </c:pt>
                <c:pt idx="47">
                  <c:v>-0.65475301667697705</c:v>
                </c:pt>
                <c:pt idx="48">
                  <c:v>-1.0499751604610592</c:v>
                </c:pt>
                <c:pt idx="49">
                  <c:v>-0.96867675585153989</c:v>
                </c:pt>
                <c:pt idx="50">
                  <c:v>-0.55282755380739934</c:v>
                </c:pt>
                <c:pt idx="51">
                  <c:v>-1.3026368500100793</c:v>
                </c:pt>
                <c:pt idx="52">
                  <c:v>-1.5527151615347559</c:v>
                </c:pt>
                <c:pt idx="53">
                  <c:v>-1.0034960362406784</c:v>
                </c:pt>
                <c:pt idx="54">
                  <c:v>-0.82014300235081505</c:v>
                </c:pt>
                <c:pt idx="55">
                  <c:v>-1.077418760028984</c:v>
                </c:pt>
                <c:pt idx="56">
                  <c:v>-0.93114541545831409</c:v>
                </c:pt>
                <c:pt idx="57">
                  <c:v>-0.42238463878007387</c:v>
                </c:pt>
                <c:pt idx="58">
                  <c:v>0.20617166167602236</c:v>
                </c:pt>
                <c:pt idx="59">
                  <c:v>-0.25935608409789945</c:v>
                </c:pt>
                <c:pt idx="60">
                  <c:v>0.40104527782872512</c:v>
                </c:pt>
                <c:pt idx="61">
                  <c:v>0.68624719413418689</c:v>
                </c:pt>
                <c:pt idx="62">
                  <c:v>0.27325077281927168</c:v>
                </c:pt>
                <c:pt idx="63">
                  <c:v>0.10388729964016324</c:v>
                </c:pt>
                <c:pt idx="64">
                  <c:v>0.66934532573604066</c:v>
                </c:pt>
                <c:pt idx="65">
                  <c:v>-0.11005203894865345</c:v>
                </c:pt>
                <c:pt idx="66" formatCode="0.000">
                  <c:v>9.1948794722837859E-2</c:v>
                </c:pt>
                <c:pt idx="67" formatCode="0.000">
                  <c:v>2.0656854145095445E-2</c:v>
                </c:pt>
                <c:pt idx="68" formatCode="0.000">
                  <c:v>-4.698880444937964E-2</c:v>
                </c:pt>
                <c:pt idx="69" formatCode="0.000">
                  <c:v>8.9389751828954853E-2</c:v>
                </c:pt>
                <c:pt idx="70" formatCode="0.000">
                  <c:v>-0.13023566047842824</c:v>
                </c:pt>
                <c:pt idx="71" formatCode="0.000">
                  <c:v>0.44934887205654639</c:v>
                </c:pt>
                <c:pt idx="72" formatCode="0.000">
                  <c:v>0.42219301032887036</c:v>
                </c:pt>
                <c:pt idx="73" formatCode="0.000">
                  <c:v>0.71355353032895152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4-42AE-A2F0-8C42D29C6928}"/>
            </c:ext>
          </c:extLst>
        </c:ser>
        <c:ser>
          <c:idx val="1"/>
          <c:order val="1"/>
          <c:tx>
            <c:strRef>
              <c:f>'FIM_MA compare'!$H$1</c:f>
              <c:strCache>
                <c:ptCount val="1"/>
                <c:pt idx="0">
                  <c:v>MA_total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/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compare'!$H$2:$H$76</c:f>
              <c:numCache>
                <c:formatCode>0.00</c:formatCode>
                <c:ptCount val="75"/>
                <c:pt idx="0">
                  <c:v>-0.59926709321554605</c:v>
                </c:pt>
                <c:pt idx="1">
                  <c:v>0.95554182248639996</c:v>
                </c:pt>
                <c:pt idx="2">
                  <c:v>0.106270046200503</c:v>
                </c:pt>
                <c:pt idx="3">
                  <c:v>0.72515547325289598</c:v>
                </c:pt>
                <c:pt idx="4">
                  <c:v>1.6555030906247801</c:v>
                </c:pt>
                <c:pt idx="5">
                  <c:v>1.9311271249017301</c:v>
                </c:pt>
                <c:pt idx="6">
                  <c:v>1.1709929596658</c:v>
                </c:pt>
                <c:pt idx="7">
                  <c:v>3.2416726902444299</c:v>
                </c:pt>
                <c:pt idx="8">
                  <c:v>3.6687735177994201</c:v>
                </c:pt>
                <c:pt idx="9">
                  <c:v>2.93388301448852</c:v>
                </c:pt>
                <c:pt idx="10">
                  <c:v>2.5454757300623601</c:v>
                </c:pt>
                <c:pt idx="11">
                  <c:v>2.4244827995635099</c:v>
                </c:pt>
                <c:pt idx="12">
                  <c:v>1.52921203123573</c:v>
                </c:pt>
                <c:pt idx="13">
                  <c:v>2.09577083721627</c:v>
                </c:pt>
                <c:pt idx="14">
                  <c:v>1.47413228957686</c:v>
                </c:pt>
                <c:pt idx="15">
                  <c:v>1.3182299532511601</c:v>
                </c:pt>
                <c:pt idx="16">
                  <c:v>0.998581516294616</c:v>
                </c:pt>
                <c:pt idx="17">
                  <c:v>0.98018270565249899</c:v>
                </c:pt>
                <c:pt idx="18">
                  <c:v>0.87664337180595098</c:v>
                </c:pt>
                <c:pt idx="19">
                  <c:v>0.55543617740151097</c:v>
                </c:pt>
                <c:pt idx="20">
                  <c:v>0.38301979747643899</c:v>
                </c:pt>
                <c:pt idx="21">
                  <c:v>-9.7688702061395294E-2</c:v>
                </c:pt>
                <c:pt idx="22">
                  <c:v>0.35999989355355499</c:v>
                </c:pt>
                <c:pt idx="23">
                  <c:v>1.26323326984788E-2</c:v>
                </c:pt>
                <c:pt idx="24">
                  <c:v>1.19383319063914</c:v>
                </c:pt>
                <c:pt idx="25">
                  <c:v>-7.3727383704204397E-2</c:v>
                </c:pt>
                <c:pt idx="26">
                  <c:v>0.14705618269146001</c:v>
                </c:pt>
                <c:pt idx="27">
                  <c:v>1.2473054499057401</c:v>
                </c:pt>
                <c:pt idx="28">
                  <c:v>0.483729581858238</c:v>
                </c:pt>
                <c:pt idx="29">
                  <c:v>0.68167606479341802</c:v>
                </c:pt>
                <c:pt idx="30">
                  <c:v>0.55261815013611104</c:v>
                </c:pt>
                <c:pt idx="31">
                  <c:v>1.22474451534119</c:v>
                </c:pt>
                <c:pt idx="32">
                  <c:v>0.24766449330138801</c:v>
                </c:pt>
                <c:pt idx="33">
                  <c:v>3.3127354498433998</c:v>
                </c:pt>
                <c:pt idx="34">
                  <c:v>-0.20671002928411</c:v>
                </c:pt>
                <c:pt idx="35">
                  <c:v>1.1453042697803699</c:v>
                </c:pt>
                <c:pt idx="36">
                  <c:v>6.0837176469913796</c:v>
                </c:pt>
                <c:pt idx="37">
                  <c:v>3.0359187275439798</c:v>
                </c:pt>
                <c:pt idx="38">
                  <c:v>2.1286514445348699</c:v>
                </c:pt>
                <c:pt idx="39">
                  <c:v>2.1839372471079699</c:v>
                </c:pt>
                <c:pt idx="40">
                  <c:v>2.5536047585454802</c:v>
                </c:pt>
                <c:pt idx="41">
                  <c:v>1.0304905593511</c:v>
                </c:pt>
                <c:pt idx="42">
                  <c:v>-0.25498171127320202</c:v>
                </c:pt>
                <c:pt idx="43">
                  <c:v>6.5304097743608305E-2</c:v>
                </c:pt>
                <c:pt idx="44">
                  <c:v>-1.4323291989794</c:v>
                </c:pt>
                <c:pt idx="45">
                  <c:v>-1.12248088114865</c:v>
                </c:pt>
                <c:pt idx="46">
                  <c:v>-1.8876016275979</c:v>
                </c:pt>
                <c:pt idx="47">
                  <c:v>-0.50926322279066405</c:v>
                </c:pt>
                <c:pt idx="48">
                  <c:v>-1.0661604723075699</c:v>
                </c:pt>
                <c:pt idx="49">
                  <c:v>-0.48122299299387999</c:v>
                </c:pt>
                <c:pt idx="50">
                  <c:v>-9.2331840957921199E-2</c:v>
                </c:pt>
                <c:pt idx="51">
                  <c:v>-0.93614228647715503</c:v>
                </c:pt>
                <c:pt idx="52">
                  <c:v>-1.42336943936894</c:v>
                </c:pt>
                <c:pt idx="53">
                  <c:v>-1.0501596739971799</c:v>
                </c:pt>
                <c:pt idx="54">
                  <c:v>-0.41688227690652901</c:v>
                </c:pt>
                <c:pt idx="55">
                  <c:v>-1.0035975771587899</c:v>
                </c:pt>
                <c:pt idx="56">
                  <c:v>-0.38781823607456201</c:v>
                </c:pt>
                <c:pt idx="57">
                  <c:v>0.33117992249925099</c:v>
                </c:pt>
                <c:pt idx="58">
                  <c:v>1.1320920100217899</c:v>
                </c:pt>
                <c:pt idx="59">
                  <c:v>0.54926868192738298</c:v>
                </c:pt>
                <c:pt idx="60">
                  <c:v>1.3024439897715001</c:v>
                </c:pt>
                <c:pt idx="61">
                  <c:v>1.29111369148512</c:v>
                </c:pt>
                <c:pt idx="62">
                  <c:v>0.81490431344547598</c:v>
                </c:pt>
                <c:pt idx="63">
                  <c:v>0.74128255089767603</c:v>
                </c:pt>
                <c:pt idx="64">
                  <c:v>1.3410467400277599</c:v>
                </c:pt>
                <c:pt idx="65">
                  <c:v>0.28543513728020697</c:v>
                </c:pt>
                <c:pt idx="66">
                  <c:v>0.42395011030694901</c:v>
                </c:pt>
                <c:pt idx="67">
                  <c:v>0.54150860804773704</c:v>
                </c:pt>
                <c:pt idx="68">
                  <c:v>0.17657236691472</c:v>
                </c:pt>
                <c:pt idx="69">
                  <c:v>0.31544286009151101</c:v>
                </c:pt>
                <c:pt idx="70">
                  <c:v>0.16253484209656599</c:v>
                </c:pt>
                <c:pt idx="71">
                  <c:v>0.56590167081951104</c:v>
                </c:pt>
                <c:pt idx="72">
                  <c:v>0.70552860431109499</c:v>
                </c:pt>
                <c:pt idx="73">
                  <c:v>1.0783126465184201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4-42AE-A2F0-8C42D29C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2288551161889"/>
          <c:y val="0.14940566346962986"/>
          <c:w val="0.15990531876799907"/>
          <c:h val="0.1323841627603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compare'!$F$1</c:f>
              <c:strCache>
                <c:ptCount val="1"/>
                <c:pt idx="0">
                  <c:v>fim_state_local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compare'!$F$2:$F$76</c:f>
              <c:numCache>
                <c:formatCode>0.00</c:formatCode>
                <c:ptCount val="75"/>
                <c:pt idx="0">
                  <c:v>0.33</c:v>
                </c:pt>
                <c:pt idx="1">
                  <c:v>-0.06</c:v>
                </c:pt>
                <c:pt idx="2">
                  <c:v>0.18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0.9</c:v>
                </c:pt>
                <c:pt idx="6">
                  <c:v>-0.23</c:v>
                </c:pt>
                <c:pt idx="7">
                  <c:v>0.91</c:v>
                </c:pt>
                <c:pt idx="8">
                  <c:v>0.44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-0.22</c:v>
                </c:pt>
                <c:pt idx="13">
                  <c:v>-0.24</c:v>
                </c:pt>
                <c:pt idx="14">
                  <c:v>0.2</c:v>
                </c:pt>
                <c:pt idx="15">
                  <c:v>-0.06</c:v>
                </c:pt>
                <c:pt idx="16">
                  <c:v>0.03</c:v>
                </c:pt>
                <c:pt idx="17">
                  <c:v>0.03</c:v>
                </c:pt>
                <c:pt idx="18">
                  <c:v>-0.18</c:v>
                </c:pt>
                <c:pt idx="19">
                  <c:v>0.02</c:v>
                </c:pt>
                <c:pt idx="20">
                  <c:v>0.06</c:v>
                </c:pt>
                <c:pt idx="21">
                  <c:v>-0.01</c:v>
                </c:pt>
                <c:pt idx="22">
                  <c:v>0.03</c:v>
                </c:pt>
                <c:pt idx="23">
                  <c:v>0.05</c:v>
                </c:pt>
                <c:pt idx="24">
                  <c:v>0.21</c:v>
                </c:pt>
                <c:pt idx="25">
                  <c:v>0.18</c:v>
                </c:pt>
                <c:pt idx="26">
                  <c:v>0.15</c:v>
                </c:pt>
                <c:pt idx="27">
                  <c:v>0.21</c:v>
                </c:pt>
                <c:pt idx="28">
                  <c:v>0.28999999999999998</c:v>
                </c:pt>
                <c:pt idx="29">
                  <c:v>0.23</c:v>
                </c:pt>
                <c:pt idx="30">
                  <c:v>0.1</c:v>
                </c:pt>
                <c:pt idx="31">
                  <c:v>0.12</c:v>
                </c:pt>
                <c:pt idx="32">
                  <c:v>-0.27</c:v>
                </c:pt>
                <c:pt idx="33">
                  <c:v>0.04</c:v>
                </c:pt>
                <c:pt idx="34">
                  <c:v>0.25</c:v>
                </c:pt>
                <c:pt idx="35">
                  <c:v>0.15</c:v>
                </c:pt>
                <c:pt idx="36">
                  <c:v>0.51</c:v>
                </c:pt>
                <c:pt idx="37">
                  <c:v>0.44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-0.73</c:v>
                </c:pt>
                <c:pt idx="41">
                  <c:v>-0.17</c:v>
                </c:pt>
                <c:pt idx="42">
                  <c:v>-0.43</c:v>
                </c:pt>
                <c:pt idx="43">
                  <c:v>-0.47</c:v>
                </c:pt>
                <c:pt idx="44">
                  <c:v>-0.54</c:v>
                </c:pt>
                <c:pt idx="45">
                  <c:v>-0.43</c:v>
                </c:pt>
                <c:pt idx="46">
                  <c:v>-0.43</c:v>
                </c:pt>
                <c:pt idx="47">
                  <c:v>-0.18</c:v>
                </c:pt>
                <c:pt idx="48">
                  <c:v>-0.34</c:v>
                </c:pt>
                <c:pt idx="49">
                  <c:v>-0.15</c:v>
                </c:pt>
                <c:pt idx="50">
                  <c:v>-0.18</c:v>
                </c:pt>
                <c:pt idx="51">
                  <c:v>-0.13</c:v>
                </c:pt>
                <c:pt idx="52">
                  <c:v>0.03</c:v>
                </c:pt>
                <c:pt idx="53">
                  <c:v>0.11</c:v>
                </c:pt>
                <c:pt idx="54">
                  <c:v>0.03</c:v>
                </c:pt>
                <c:pt idx="55">
                  <c:v>-0.08</c:v>
                </c:pt>
                <c:pt idx="56">
                  <c:v>-0.28000000000000003</c:v>
                </c:pt>
                <c:pt idx="57">
                  <c:v>0.26</c:v>
                </c:pt>
                <c:pt idx="58">
                  <c:v>0.18</c:v>
                </c:pt>
                <c:pt idx="59">
                  <c:v>0.35</c:v>
                </c:pt>
                <c:pt idx="60">
                  <c:v>0.26</c:v>
                </c:pt>
                <c:pt idx="61">
                  <c:v>0.63</c:v>
                </c:pt>
                <c:pt idx="62">
                  <c:v>0.37</c:v>
                </c:pt>
                <c:pt idx="63">
                  <c:v>-0.03</c:v>
                </c:pt>
                <c:pt idx="64">
                  <c:v>0.57999999999999996</c:v>
                </c:pt>
                <c:pt idx="65">
                  <c:v>-0.04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-0.13</c:v>
                </c:pt>
                <c:pt idx="69">
                  <c:v>-0.15</c:v>
                </c:pt>
                <c:pt idx="70">
                  <c:v>-0.1</c:v>
                </c:pt>
                <c:pt idx="71">
                  <c:v>0.15</c:v>
                </c:pt>
                <c:pt idx="72">
                  <c:v>0.1</c:v>
                </c:pt>
                <c:pt idx="7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E63-B677-2A0D7ECB22AC}"/>
            </c:ext>
          </c:extLst>
        </c:ser>
        <c:ser>
          <c:idx val="1"/>
          <c:order val="1"/>
          <c:tx>
            <c:strRef>
              <c:f>'FIM_MA compare'!$P$1</c:f>
              <c:strCache>
                <c:ptCount val="1"/>
                <c:pt idx="0">
                  <c:v>MA_state_local_cgi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compare'!$P$2:$P$76</c:f>
              <c:numCache>
                <c:formatCode>0.00</c:formatCode>
                <c:ptCount val="75"/>
                <c:pt idx="0">
                  <c:v>0.46616431532501601</c:v>
                </c:pt>
                <c:pt idx="1">
                  <c:v>5.5264944233334203E-2</c:v>
                </c:pt>
                <c:pt idx="2">
                  <c:v>0.31604922755987802</c:v>
                </c:pt>
                <c:pt idx="3">
                  <c:v>0.51679480049359805</c:v>
                </c:pt>
                <c:pt idx="4">
                  <c:v>0.72169998539949498</c:v>
                </c:pt>
                <c:pt idx="5">
                  <c:v>1.0488291156209999</c:v>
                </c:pt>
                <c:pt idx="6">
                  <c:v>6.7770458492864297E-2</c:v>
                </c:pt>
                <c:pt idx="7">
                  <c:v>1.2454596770375499</c:v>
                </c:pt>
                <c:pt idx="8">
                  <c:v>0.815257505498587</c:v>
                </c:pt>
                <c:pt idx="9">
                  <c:v>0.468471857298835</c:v>
                </c:pt>
                <c:pt idx="10">
                  <c:v>0.44457172304102899</c:v>
                </c:pt>
                <c:pt idx="11">
                  <c:v>0.42043946771512503</c:v>
                </c:pt>
                <c:pt idx="12">
                  <c:v>-2.8314317763294401E-3</c:v>
                </c:pt>
                <c:pt idx="13">
                  <c:v>-2.26646110785639E-2</c:v>
                </c:pt>
                <c:pt idx="14">
                  <c:v>0.37174954208792099</c:v>
                </c:pt>
                <c:pt idx="15">
                  <c:v>8.6359802547754702E-2</c:v>
                </c:pt>
                <c:pt idx="16">
                  <c:v>0.13217982329609201</c:v>
                </c:pt>
                <c:pt idx="17">
                  <c:v>0.151493385052761</c:v>
                </c:pt>
                <c:pt idx="18">
                  <c:v>-2.7031812151305901E-2</c:v>
                </c:pt>
                <c:pt idx="19">
                  <c:v>0.101023250285367</c:v>
                </c:pt>
                <c:pt idx="20">
                  <c:v>5.79339209557206E-2</c:v>
                </c:pt>
                <c:pt idx="21">
                  <c:v>-1.83383913832506E-2</c:v>
                </c:pt>
                <c:pt idx="22">
                  <c:v>4.0400297575853499E-2</c:v>
                </c:pt>
                <c:pt idx="23">
                  <c:v>2.7580898953717899E-2</c:v>
                </c:pt>
                <c:pt idx="24">
                  <c:v>0.20837494963119599</c:v>
                </c:pt>
                <c:pt idx="25">
                  <c:v>0.18003456890070099</c:v>
                </c:pt>
                <c:pt idx="26">
                  <c:v>0.20773822539585701</c:v>
                </c:pt>
                <c:pt idx="27">
                  <c:v>0.327632515805927</c:v>
                </c:pt>
                <c:pt idx="28">
                  <c:v>0.382372974873745</c:v>
                </c:pt>
                <c:pt idx="29">
                  <c:v>0.27466396606321097</c:v>
                </c:pt>
                <c:pt idx="30">
                  <c:v>0.18015247579987501</c:v>
                </c:pt>
                <c:pt idx="31">
                  <c:v>0.20734413185480799</c:v>
                </c:pt>
                <c:pt idx="32">
                  <c:v>-0.20353974945289399</c:v>
                </c:pt>
                <c:pt idx="33">
                  <c:v>-0.108543734258019</c:v>
                </c:pt>
                <c:pt idx="34">
                  <c:v>0.24731277314411501</c:v>
                </c:pt>
                <c:pt idx="35">
                  <c:v>0.456728061343952</c:v>
                </c:pt>
                <c:pt idx="36">
                  <c:v>0.82817734632114604</c:v>
                </c:pt>
                <c:pt idx="37">
                  <c:v>0.77733762894715597</c:v>
                </c:pt>
                <c:pt idx="38">
                  <c:v>0.144280662453623</c:v>
                </c:pt>
                <c:pt idx="39">
                  <c:v>-0.15988769842773101</c:v>
                </c:pt>
                <c:pt idx="40">
                  <c:v>-0.62462972040005904</c:v>
                </c:pt>
                <c:pt idx="41">
                  <c:v>-0.11642795280691701</c:v>
                </c:pt>
                <c:pt idx="42">
                  <c:v>-0.423952954099794</c:v>
                </c:pt>
                <c:pt idx="43">
                  <c:v>-0.56083618192561402</c:v>
                </c:pt>
                <c:pt idx="44">
                  <c:v>-0.72469896268680001</c:v>
                </c:pt>
                <c:pt idx="45">
                  <c:v>-0.63889938719122197</c:v>
                </c:pt>
                <c:pt idx="46">
                  <c:v>-0.58917417821743501</c:v>
                </c:pt>
                <c:pt idx="47">
                  <c:v>-0.40553891642226297</c:v>
                </c:pt>
                <c:pt idx="48">
                  <c:v>-0.46272784527148297</c:v>
                </c:pt>
                <c:pt idx="49">
                  <c:v>-0.22670680164120899</c:v>
                </c:pt>
                <c:pt idx="50">
                  <c:v>-0.25035247066432498</c:v>
                </c:pt>
                <c:pt idx="51">
                  <c:v>-0.105892782794237</c:v>
                </c:pt>
                <c:pt idx="52">
                  <c:v>2.05148856800987E-2</c:v>
                </c:pt>
                <c:pt idx="53">
                  <c:v>0.133870056369531</c:v>
                </c:pt>
                <c:pt idx="54">
                  <c:v>0.102147702260518</c:v>
                </c:pt>
                <c:pt idx="55">
                  <c:v>-3.3789920644489803E-2</c:v>
                </c:pt>
                <c:pt idx="56">
                  <c:v>-0.25034750290220797</c:v>
                </c:pt>
                <c:pt idx="57">
                  <c:v>0.29478883576880899</c:v>
                </c:pt>
                <c:pt idx="58">
                  <c:v>0.23130045723286</c:v>
                </c:pt>
                <c:pt idx="59">
                  <c:v>0.43615414522138302</c:v>
                </c:pt>
                <c:pt idx="60">
                  <c:v>0.35838054220811999</c:v>
                </c:pt>
                <c:pt idx="61">
                  <c:v>0.70290142023964597</c:v>
                </c:pt>
                <c:pt idx="62">
                  <c:v>0.448220203781447</c:v>
                </c:pt>
                <c:pt idx="63">
                  <c:v>5.57748529611602E-2</c:v>
                </c:pt>
                <c:pt idx="64">
                  <c:v>0.68247008900650696</c:v>
                </c:pt>
                <c:pt idx="65">
                  <c:v>1.6471483302530499E-2</c:v>
                </c:pt>
                <c:pt idx="66">
                  <c:v>0.101385110105935</c:v>
                </c:pt>
                <c:pt idx="67">
                  <c:v>5.6045743813694801E-2</c:v>
                </c:pt>
                <c:pt idx="68">
                  <c:v>-7.7075016025113297E-2</c:v>
                </c:pt>
                <c:pt idx="69">
                  <c:v>-7.2969151607453001E-2</c:v>
                </c:pt>
                <c:pt idx="70">
                  <c:v>-4.4761601463678101E-2</c:v>
                </c:pt>
                <c:pt idx="71">
                  <c:v>0.183264538476585</c:v>
                </c:pt>
                <c:pt idx="72">
                  <c:v>0.151760382743648</c:v>
                </c:pt>
                <c:pt idx="73">
                  <c:v>0.22409594839918401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E63-B677-2A0D7ECB22AC}"/>
            </c:ext>
          </c:extLst>
        </c:ser>
        <c:ser>
          <c:idx val="4"/>
          <c:order val="2"/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compare'!$K$2</c:f>
              <c:numCache>
                <c:formatCode>0.00</c:formatCode>
                <c:ptCount val="1"/>
                <c:pt idx="0">
                  <c:v>-0.20081980480645711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E63-B677-2A0D7ECB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422288551161889"/>
          <c:y val="0.14940566346962986"/>
          <c:w val="0.21577715285071405"/>
          <c:h val="0.1001142728314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compare'!$G$1</c:f>
              <c:strCache>
                <c:ptCount val="1"/>
                <c:pt idx="0">
                  <c:v>fim_consumption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compare'!$G$2:$G$76</c:f>
              <c:numCache>
                <c:formatCode>0.00</c:formatCode>
                <c:ptCount val="75"/>
                <c:pt idx="0">
                  <c:v>-0.34848010753184733</c:v>
                </c:pt>
                <c:pt idx="1">
                  <c:v>-0.25818022026843024</c:v>
                </c:pt>
                <c:pt idx="2">
                  <c:v>-4.0943164072875245E-2</c:v>
                </c:pt>
                <c:pt idx="3">
                  <c:v>-9.075271004361285E-3</c:v>
                </c:pt>
                <c:pt idx="4">
                  <c:v>4.3879356272271651E-2</c:v>
                </c:pt>
                <c:pt idx="5">
                  <c:v>8.4727107120316461E-2</c:v>
                </c:pt>
                <c:pt idx="6">
                  <c:v>1.0293233972535272</c:v>
                </c:pt>
                <c:pt idx="7">
                  <c:v>1.2148192768082462</c:v>
                </c:pt>
                <c:pt idx="8">
                  <c:v>1.1730421450348354</c:v>
                </c:pt>
                <c:pt idx="9">
                  <c:v>1.6565593727481858</c:v>
                </c:pt>
                <c:pt idx="10">
                  <c:v>1.4074265655043776</c:v>
                </c:pt>
                <c:pt idx="11">
                  <c:v>1.1140792151778793</c:v>
                </c:pt>
                <c:pt idx="12">
                  <c:v>1.17703100343278</c:v>
                </c:pt>
                <c:pt idx="13">
                  <c:v>1.0575143722406866</c:v>
                </c:pt>
                <c:pt idx="14">
                  <c:v>1.017530377419394</c:v>
                </c:pt>
                <c:pt idx="15">
                  <c:v>0.66530417682967591</c:v>
                </c:pt>
                <c:pt idx="16">
                  <c:v>0.33684383400253082</c:v>
                </c:pt>
                <c:pt idx="17">
                  <c:v>0.26527306920576277</c:v>
                </c:pt>
                <c:pt idx="18">
                  <c:v>-1.0450034124671358E-3</c:v>
                </c:pt>
                <c:pt idx="19">
                  <c:v>-6.0019795616626697E-3</c:v>
                </c:pt>
                <c:pt idx="20">
                  <c:v>-0.49989458694223665</c:v>
                </c:pt>
                <c:pt idx="21">
                  <c:v>-0.44918662439019219</c:v>
                </c:pt>
                <c:pt idx="22">
                  <c:v>-0.42231143112335651</c:v>
                </c:pt>
                <c:pt idx="23">
                  <c:v>-0.52231483001635581</c:v>
                </c:pt>
                <c:pt idx="24">
                  <c:v>-0.5256683615113823</c:v>
                </c:pt>
                <c:pt idx="25">
                  <c:v>-0.57844037437570195</c:v>
                </c:pt>
                <c:pt idx="26">
                  <c:v>-0.28902584942773174</c:v>
                </c:pt>
                <c:pt idx="27">
                  <c:v>-0.38146171121933664</c:v>
                </c:pt>
                <c:pt idx="28">
                  <c:v>-0.26989336595362567</c:v>
                </c:pt>
                <c:pt idx="29">
                  <c:v>-0.35674105015303909</c:v>
                </c:pt>
                <c:pt idx="30">
                  <c:v>-8.6851312912703371E-2</c:v>
                </c:pt>
                <c:pt idx="31">
                  <c:v>0.11399596706930322</c:v>
                </c:pt>
                <c:pt idx="32">
                  <c:v>4.1985624070147928E-2</c:v>
                </c:pt>
                <c:pt idx="33">
                  <c:v>2.1398285657893119</c:v>
                </c:pt>
                <c:pt idx="34">
                  <c:v>0.89545204954405944</c:v>
                </c:pt>
                <c:pt idx="35">
                  <c:v>0.75809965245932676</c:v>
                </c:pt>
                <c:pt idx="36">
                  <c:v>2.4486700307105917</c:v>
                </c:pt>
                <c:pt idx="37">
                  <c:v>1.5237672582505168</c:v>
                </c:pt>
                <c:pt idx="38">
                  <c:v>2.474713187340158</c:v>
                </c:pt>
                <c:pt idx="39">
                  <c:v>2.3065900143417388</c:v>
                </c:pt>
                <c:pt idx="40">
                  <c:v>2.2322279849264492</c:v>
                </c:pt>
                <c:pt idx="41">
                  <c:v>1.3503886469643698</c:v>
                </c:pt>
                <c:pt idx="42">
                  <c:v>1.3008129773731516</c:v>
                </c:pt>
                <c:pt idx="43">
                  <c:v>1.0669130218793594</c:v>
                </c:pt>
                <c:pt idx="44">
                  <c:v>-0.23405279705190329</c:v>
                </c:pt>
                <c:pt idx="45">
                  <c:v>-0.43742162875698365</c:v>
                </c:pt>
                <c:pt idx="46">
                  <c:v>-0.56745345307574735</c:v>
                </c:pt>
                <c:pt idx="47">
                  <c:v>-0.61475301667697702</c:v>
                </c:pt>
                <c:pt idx="48">
                  <c:v>-0.70997516046105924</c:v>
                </c:pt>
                <c:pt idx="49">
                  <c:v>-0.55867675585153997</c:v>
                </c:pt>
                <c:pt idx="50">
                  <c:v>-0.43282755380739935</c:v>
                </c:pt>
                <c:pt idx="51">
                  <c:v>-0.54263685001007944</c:v>
                </c:pt>
                <c:pt idx="52">
                  <c:v>-0.87271516153475581</c:v>
                </c:pt>
                <c:pt idx="53">
                  <c:v>-0.8734960362406784</c:v>
                </c:pt>
                <c:pt idx="54">
                  <c:v>-0.42014300235081503</c:v>
                </c:pt>
                <c:pt idx="55">
                  <c:v>-0.497418760028984</c:v>
                </c:pt>
                <c:pt idx="56">
                  <c:v>-0.67114541545831408</c:v>
                </c:pt>
                <c:pt idx="57">
                  <c:v>-0.42238463878007387</c:v>
                </c:pt>
                <c:pt idx="58">
                  <c:v>-0.30382833832397765</c:v>
                </c:pt>
                <c:pt idx="59">
                  <c:v>-0.18935608409789945</c:v>
                </c:pt>
                <c:pt idx="60">
                  <c:v>1.0452778287251038E-3</c:v>
                </c:pt>
                <c:pt idx="61">
                  <c:v>-1.375280586581309E-2</c:v>
                </c:pt>
                <c:pt idx="62">
                  <c:v>-5.6749227180728307E-2</c:v>
                </c:pt>
                <c:pt idx="63">
                  <c:v>-1.6112700359836758E-2</c:v>
                </c:pt>
                <c:pt idx="64">
                  <c:v>6.93453257360407E-2</c:v>
                </c:pt>
                <c:pt idx="65">
                  <c:v>3.9947961051346542E-2</c:v>
                </c:pt>
                <c:pt idx="66">
                  <c:v>-7.8051205277162153E-2</c:v>
                </c:pt>
                <c:pt idx="67">
                  <c:v>-9.3431458549045523E-3</c:v>
                </c:pt>
                <c:pt idx="68">
                  <c:v>8.3011195550620365E-2</c:v>
                </c:pt>
                <c:pt idx="69">
                  <c:v>7.9389751828954858E-2</c:v>
                </c:pt>
                <c:pt idx="70">
                  <c:v>4.9764339521571756E-2</c:v>
                </c:pt>
                <c:pt idx="71">
                  <c:v>3.9348872056546427E-2</c:v>
                </c:pt>
                <c:pt idx="72">
                  <c:v>0.15219301032887034</c:v>
                </c:pt>
                <c:pt idx="73">
                  <c:v>0.28355353032895148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F-437D-AC39-153580E8DE4F}"/>
            </c:ext>
          </c:extLst>
        </c:ser>
        <c:ser>
          <c:idx val="1"/>
          <c:order val="1"/>
          <c:tx>
            <c:strRef>
              <c:f>'FIM_MA compare'!$Q$1</c:f>
              <c:strCache>
                <c:ptCount val="1"/>
                <c:pt idx="0">
                  <c:v>MA_consumption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compare'!$Q$2:$Q$76</c:f>
              <c:numCache>
                <c:formatCode>0.00</c:formatCode>
                <c:ptCount val="75"/>
                <c:pt idx="0">
                  <c:v>-0.26248131845612882</c:v>
                </c:pt>
                <c:pt idx="1">
                  <c:v>8.4868511238336636E-2</c:v>
                </c:pt>
                <c:pt idx="2">
                  <c:v>0.2594668492019494</c:v>
                </c:pt>
                <c:pt idx="3">
                  <c:v>0.15841845259795823</c:v>
                </c:pt>
                <c:pt idx="4">
                  <c:v>0.39663113554438867</c:v>
                </c:pt>
                <c:pt idx="5">
                  <c:v>0.50946380937141111</c:v>
                </c:pt>
                <c:pt idx="6">
                  <c:v>0.89538823970314185</c:v>
                </c:pt>
                <c:pt idx="7">
                  <c:v>1.6075346649146391</c:v>
                </c:pt>
                <c:pt idx="8">
                  <c:v>1.8562726868034112</c:v>
                </c:pt>
                <c:pt idx="9">
                  <c:v>1.7829215473030089</c:v>
                </c:pt>
                <c:pt idx="10">
                  <c:v>1.6962787992070631</c:v>
                </c:pt>
                <c:pt idx="11">
                  <c:v>1.343800588270859</c:v>
                </c:pt>
                <c:pt idx="12">
                  <c:v>1.0246795376799349</c:v>
                </c:pt>
                <c:pt idx="13">
                  <c:v>0.94507377812201698</c:v>
                </c:pt>
                <c:pt idx="14">
                  <c:v>0.96111631319122637</c:v>
                </c:pt>
                <c:pt idx="15">
                  <c:v>0.59045923583309068</c:v>
                </c:pt>
                <c:pt idx="16">
                  <c:v>0.46543231688651004</c:v>
                </c:pt>
                <c:pt idx="17">
                  <c:v>0.58956395380608084</c:v>
                </c:pt>
                <c:pt idx="18">
                  <c:v>0.51365521493394251</c:v>
                </c:pt>
                <c:pt idx="19">
                  <c:v>0.45348662980745302</c:v>
                </c:pt>
                <c:pt idx="20">
                  <c:v>-3.9046455481688114E-2</c:v>
                </c:pt>
                <c:pt idx="21">
                  <c:v>-8.3097582608801901E-2</c:v>
                </c:pt>
                <c:pt idx="22">
                  <c:v>7.3896567200652435E-2</c:v>
                </c:pt>
                <c:pt idx="23">
                  <c:v>-4.0967543976387299E-2</c:v>
                </c:pt>
                <c:pt idx="24">
                  <c:v>0.22486379851720156</c:v>
                </c:pt>
                <c:pt idx="25">
                  <c:v>-4.3764624071713165E-2</c:v>
                </c:pt>
                <c:pt idx="26">
                  <c:v>0.19409944612003549</c:v>
                </c:pt>
                <c:pt idx="27">
                  <c:v>0.48215267923852467</c:v>
                </c:pt>
                <c:pt idx="28">
                  <c:v>0.26742028977521681</c:v>
                </c:pt>
                <c:pt idx="29">
                  <c:v>-6.5023038234146208E-2</c:v>
                </c:pt>
                <c:pt idx="30">
                  <c:v>9.7214425837203938E-2</c:v>
                </c:pt>
                <c:pt idx="31">
                  <c:v>0.50607464143140324</c:v>
                </c:pt>
                <c:pt idx="32">
                  <c:v>-1.5874295823243983E-2</c:v>
                </c:pt>
                <c:pt idx="33">
                  <c:v>2.8054979690746169</c:v>
                </c:pt>
                <c:pt idx="34">
                  <c:v>-0.87238758245697712</c:v>
                </c:pt>
                <c:pt idx="35">
                  <c:v>0.14864358814162593</c:v>
                </c:pt>
                <c:pt idx="36">
                  <c:v>4.6815295333698446</c:v>
                </c:pt>
                <c:pt idx="37">
                  <c:v>1.2870565829585399</c:v>
                </c:pt>
                <c:pt idx="38">
                  <c:v>1.5315548695772705</c:v>
                </c:pt>
                <c:pt idx="39">
                  <c:v>1.6922051129742557</c:v>
                </c:pt>
                <c:pt idx="40">
                  <c:v>2.6594708372549452</c:v>
                </c:pt>
                <c:pt idx="41">
                  <c:v>0.56361169619416573</c:v>
                </c:pt>
                <c:pt idx="42">
                  <c:v>0.25057879903927271</c:v>
                </c:pt>
                <c:pt idx="43">
                  <c:v>0.66813472161296095</c:v>
                </c:pt>
                <c:pt idx="44">
                  <c:v>-0.22914958003382829</c:v>
                </c:pt>
                <c:pt idx="45">
                  <c:v>-0.32626775343270387</c:v>
                </c:pt>
                <c:pt idx="46">
                  <c:v>-0.54603384310230707</c:v>
                </c:pt>
                <c:pt idx="47">
                  <c:v>-0.1881012625151022</c:v>
                </c:pt>
                <c:pt idx="48">
                  <c:v>-0.57092248885280561</c:v>
                </c:pt>
                <c:pt idx="49">
                  <c:v>3.5713357738107104E-2</c:v>
                </c:pt>
                <c:pt idx="50">
                  <c:v>0.12777339674142213</c:v>
                </c:pt>
                <c:pt idx="51">
                  <c:v>-0.1617197353347789</c:v>
                </c:pt>
                <c:pt idx="52">
                  <c:v>-0.66429377262725509</c:v>
                </c:pt>
                <c:pt idx="53">
                  <c:v>-0.85651676523929665</c:v>
                </c:pt>
                <c:pt idx="54">
                  <c:v>-2.1178501748012224E-2</c:v>
                </c:pt>
                <c:pt idx="55">
                  <c:v>-0.42135622388842797</c:v>
                </c:pt>
                <c:pt idx="56">
                  <c:v>-0.13818413101997773</c:v>
                </c:pt>
                <c:pt idx="57">
                  <c:v>0.33358815848100126</c:v>
                </c:pt>
                <c:pt idx="58">
                  <c:v>0.58226716967596759</c:v>
                </c:pt>
                <c:pt idx="59">
                  <c:v>0.52785527652788722</c:v>
                </c:pt>
                <c:pt idx="60">
                  <c:v>0.78714002896900959</c:v>
                </c:pt>
                <c:pt idx="61">
                  <c:v>0.51823415335905365</c:v>
                </c:pt>
                <c:pt idx="62">
                  <c:v>0.40189429212159883</c:v>
                </c:pt>
                <c:pt idx="63">
                  <c:v>0.51322131202301191</c:v>
                </c:pt>
                <c:pt idx="64">
                  <c:v>0.61590543479478599</c:v>
                </c:pt>
                <c:pt idx="65">
                  <c:v>0.34913156910149717</c:v>
                </c:pt>
                <c:pt idx="66">
                  <c:v>0.19817706148672026</c:v>
                </c:pt>
                <c:pt idx="67">
                  <c:v>0.42919385186218173</c:v>
                </c:pt>
                <c:pt idx="68">
                  <c:v>0.23315649661632812</c:v>
                </c:pt>
                <c:pt idx="69">
                  <c:v>0.21557855856782415</c:v>
                </c:pt>
                <c:pt idx="70">
                  <c:v>0.286554409924132</c:v>
                </c:pt>
                <c:pt idx="71">
                  <c:v>0.13146332199776539</c:v>
                </c:pt>
                <c:pt idx="72">
                  <c:v>0.38801846062262091</c:v>
                </c:pt>
                <c:pt idx="73">
                  <c:v>0.61809480368266501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F-437D-AC39-153580E8DE4F}"/>
            </c:ext>
          </c:extLst>
        </c:ser>
        <c:ser>
          <c:idx val="4"/>
          <c:order val="2"/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compare'!$K$2</c:f>
              <c:numCache>
                <c:formatCode>0.00</c:formatCode>
                <c:ptCount val="1"/>
                <c:pt idx="0">
                  <c:v>-0.20081980480645711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F-437D-AC39-153580E8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422288551161889"/>
          <c:y val="0.14940566346962986"/>
          <c:w val="0.21577715285071405"/>
          <c:h val="0.1001142728314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2180593209704E-2"/>
          <c:y val="0.13586871028776565"/>
          <c:w val="0.92699425869185947"/>
          <c:h val="0.66504345724726943"/>
        </c:manualLayout>
      </c:layout>
      <c:lineChart>
        <c:grouping val="standard"/>
        <c:varyColors val="0"/>
        <c:ser>
          <c:idx val="0"/>
          <c:order val="0"/>
          <c:tx>
            <c:strRef>
              <c:f>'FIM_MA compare'!$E$1</c:f>
              <c:strCache>
                <c:ptCount val="1"/>
                <c:pt idx="0">
                  <c:v>fim_federal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compare'!$E$2:$E$76</c:f>
              <c:numCache>
                <c:formatCode>0.00</c:formatCode>
                <c:ptCount val="75"/>
                <c:pt idx="0">
                  <c:v>-0.84</c:v>
                </c:pt>
                <c:pt idx="1">
                  <c:v>0.78</c:v>
                </c:pt>
                <c:pt idx="2">
                  <c:v>-0.49</c:v>
                </c:pt>
                <c:pt idx="3">
                  <c:v>0.06</c:v>
                </c:pt>
                <c:pt idx="4">
                  <c:v>0.52</c:v>
                </c:pt>
                <c:pt idx="5">
                  <c:v>0.36</c:v>
                </c:pt>
                <c:pt idx="6">
                  <c:v>0.15</c:v>
                </c:pt>
                <c:pt idx="7">
                  <c:v>0.3</c:v>
                </c:pt>
                <c:pt idx="8">
                  <c:v>0.84</c:v>
                </c:pt>
                <c:pt idx="9">
                  <c:v>0.51</c:v>
                </c:pt>
                <c:pt idx="10">
                  <c:v>0.26</c:v>
                </c:pt>
                <c:pt idx="11">
                  <c:v>0.47</c:v>
                </c:pt>
                <c:pt idx="12">
                  <c:v>0.32</c:v>
                </c:pt>
                <c:pt idx="13">
                  <c:v>0.98</c:v>
                </c:pt>
                <c:pt idx="14">
                  <c:v>0</c:v>
                </c:pt>
                <c:pt idx="15">
                  <c:v>0.54</c:v>
                </c:pt>
                <c:pt idx="16">
                  <c:v>0.31</c:v>
                </c:pt>
                <c:pt idx="17">
                  <c:v>0.17</c:v>
                </c:pt>
                <c:pt idx="18">
                  <c:v>0.33</c:v>
                </c:pt>
                <c:pt idx="19">
                  <c:v>-0.05</c:v>
                </c:pt>
                <c:pt idx="20">
                  <c:v>0.33</c:v>
                </c:pt>
                <c:pt idx="21">
                  <c:v>-0.03</c:v>
                </c:pt>
                <c:pt idx="22">
                  <c:v>0.22</c:v>
                </c:pt>
                <c:pt idx="23">
                  <c:v>0.01</c:v>
                </c:pt>
                <c:pt idx="24">
                  <c:v>0.75</c:v>
                </c:pt>
                <c:pt idx="25">
                  <c:v>-0.2</c:v>
                </c:pt>
                <c:pt idx="26">
                  <c:v>-0.26</c:v>
                </c:pt>
                <c:pt idx="27">
                  <c:v>0.43</c:v>
                </c:pt>
                <c:pt idx="28">
                  <c:v>-0.16</c:v>
                </c:pt>
                <c:pt idx="29">
                  <c:v>0.48</c:v>
                </c:pt>
                <c:pt idx="30">
                  <c:v>0.25</c:v>
                </c:pt>
                <c:pt idx="31">
                  <c:v>0.48</c:v>
                </c:pt>
                <c:pt idx="32">
                  <c:v>0.44</c:v>
                </c:pt>
                <c:pt idx="33">
                  <c:v>0.64</c:v>
                </c:pt>
                <c:pt idx="34">
                  <c:v>0.39</c:v>
                </c:pt>
                <c:pt idx="35">
                  <c:v>0.41</c:v>
                </c:pt>
                <c:pt idx="36">
                  <c:v>0.41</c:v>
                </c:pt>
                <c:pt idx="37">
                  <c:v>0.77</c:v>
                </c:pt>
                <c:pt idx="38">
                  <c:v>0.31</c:v>
                </c:pt>
                <c:pt idx="39">
                  <c:v>0.52</c:v>
                </c:pt>
                <c:pt idx="40">
                  <c:v>0.39</c:v>
                </c:pt>
                <c:pt idx="41">
                  <c:v>0.46</c:v>
                </c:pt>
                <c:pt idx="42">
                  <c:v>-0.15</c:v>
                </c:pt>
                <c:pt idx="43">
                  <c:v>-0.05</c:v>
                </c:pt>
                <c:pt idx="44">
                  <c:v>-0.47</c:v>
                </c:pt>
                <c:pt idx="45">
                  <c:v>-0.12</c:v>
                </c:pt>
                <c:pt idx="46">
                  <c:v>-0.72</c:v>
                </c:pt>
                <c:pt idx="47">
                  <c:v>0.14000000000000001</c:v>
                </c:pt>
                <c:pt idx="48">
                  <c:v>0.01</c:v>
                </c:pt>
                <c:pt idx="49">
                  <c:v>-0.25</c:v>
                </c:pt>
                <c:pt idx="50">
                  <c:v>7.0000000000000007E-2</c:v>
                </c:pt>
                <c:pt idx="51">
                  <c:v>-0.63</c:v>
                </c:pt>
                <c:pt idx="52">
                  <c:v>-0.71</c:v>
                </c:pt>
                <c:pt idx="53">
                  <c:v>-0.24</c:v>
                </c:pt>
                <c:pt idx="54">
                  <c:v>-0.43</c:v>
                </c:pt>
                <c:pt idx="55">
                  <c:v>-0.5</c:v>
                </c:pt>
                <c:pt idx="56">
                  <c:v>0.03</c:v>
                </c:pt>
                <c:pt idx="57">
                  <c:v>-0.27</c:v>
                </c:pt>
                <c:pt idx="58">
                  <c:v>0.33</c:v>
                </c:pt>
                <c:pt idx="59">
                  <c:v>-0.42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-0.04</c:v>
                </c:pt>
                <c:pt idx="63">
                  <c:v>0.16</c:v>
                </c:pt>
                <c:pt idx="64">
                  <c:v>0.02</c:v>
                </c:pt>
                <c:pt idx="65">
                  <c:v>-0.1</c:v>
                </c:pt>
                <c:pt idx="66">
                  <c:v>0.11</c:v>
                </c:pt>
                <c:pt idx="67">
                  <c:v>0.03</c:v>
                </c:pt>
                <c:pt idx="68">
                  <c:v>0</c:v>
                </c:pt>
                <c:pt idx="69">
                  <c:v>0.16</c:v>
                </c:pt>
                <c:pt idx="70">
                  <c:v>-0.08</c:v>
                </c:pt>
                <c:pt idx="71">
                  <c:v>0.26</c:v>
                </c:pt>
                <c:pt idx="72">
                  <c:v>0.17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1-41C8-BEE2-7118BC823D78}"/>
            </c:ext>
          </c:extLst>
        </c:ser>
        <c:ser>
          <c:idx val="1"/>
          <c:order val="1"/>
          <c:tx>
            <c:strRef>
              <c:f>'FIM_MA compare'!$J$1</c:f>
              <c:strCache>
                <c:ptCount val="1"/>
                <c:pt idx="0">
                  <c:v>MA_federal_cgi</c:v>
                </c:pt>
              </c:strCache>
            </c:strRef>
          </c:tx>
          <c:marker>
            <c:symbol val="none"/>
          </c:marker>
          <c:cat>
            <c:numRef>
              <c:f>'FIM_MA compare'!$A$2:$A$76</c:f>
              <c:numCache>
                <c:formatCode>mm/dd/yy</c:formatCode>
                <c:ptCount val="75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</c:numCache>
            </c:numRef>
          </c:cat>
          <c:val>
            <c:numRef>
              <c:f>'FIM_MA compare'!$J$2:$J$76</c:f>
              <c:numCache>
                <c:formatCode>0.00</c:formatCode>
                <c:ptCount val="75"/>
                <c:pt idx="0">
                  <c:v>-0.80295009008443297</c:v>
                </c:pt>
                <c:pt idx="1">
                  <c:v>0.81540836701472796</c:v>
                </c:pt>
                <c:pt idx="2">
                  <c:v>-0.46924603056132502</c:v>
                </c:pt>
                <c:pt idx="3">
                  <c:v>4.9942220161339299E-2</c:v>
                </c:pt>
                <c:pt idx="4">
                  <c:v>0.53717196968089997</c:v>
                </c:pt>
                <c:pt idx="5">
                  <c:v>0.37283419990931599</c:v>
                </c:pt>
                <c:pt idx="6">
                  <c:v>0.207834261469797</c:v>
                </c:pt>
                <c:pt idx="7">
                  <c:v>0.38867834829223802</c:v>
                </c:pt>
                <c:pt idx="8">
                  <c:v>0.99724332549741901</c:v>
                </c:pt>
                <c:pt idx="9">
                  <c:v>0.68248960988666996</c:v>
                </c:pt>
                <c:pt idx="10">
                  <c:v>0.40462520781426597</c:v>
                </c:pt>
                <c:pt idx="11">
                  <c:v>0.66024274357752499</c:v>
                </c:pt>
                <c:pt idx="12">
                  <c:v>0.50736392533212504</c:v>
                </c:pt>
                <c:pt idx="13">
                  <c:v>1.17336167017281</c:v>
                </c:pt>
                <c:pt idx="14">
                  <c:v>0.14126643429771801</c:v>
                </c:pt>
                <c:pt idx="15">
                  <c:v>0.64141091487032198</c:v>
                </c:pt>
                <c:pt idx="16">
                  <c:v>0.400969376112013</c:v>
                </c:pt>
                <c:pt idx="17">
                  <c:v>0.23912536679365601</c:v>
                </c:pt>
                <c:pt idx="18">
                  <c:v>0.39001996902331498</c:v>
                </c:pt>
                <c:pt idx="19">
                  <c:v>9.2629730868880301E-4</c:v>
                </c:pt>
                <c:pt idx="20">
                  <c:v>0.36413233200240602</c:v>
                </c:pt>
                <c:pt idx="21">
                  <c:v>3.7472719306567001E-3</c:v>
                </c:pt>
                <c:pt idx="22">
                  <c:v>0.245703028777049</c:v>
                </c:pt>
                <c:pt idx="23">
                  <c:v>2.6018977721148299E-2</c:v>
                </c:pt>
                <c:pt idx="24">
                  <c:v>0.76059444249074404</c:v>
                </c:pt>
                <c:pt idx="25">
                  <c:v>-0.209997328533192</c:v>
                </c:pt>
                <c:pt idx="26">
                  <c:v>-0.25478148882443302</c:v>
                </c:pt>
                <c:pt idx="27">
                  <c:v>0.43752025486129398</c:v>
                </c:pt>
                <c:pt idx="28">
                  <c:v>-0.16606368279072201</c:v>
                </c:pt>
                <c:pt idx="29">
                  <c:v>0.47203513696435301</c:v>
                </c:pt>
                <c:pt idx="30">
                  <c:v>0.27525124849903099</c:v>
                </c:pt>
                <c:pt idx="31">
                  <c:v>0.51132574205498205</c:v>
                </c:pt>
                <c:pt idx="32">
                  <c:v>0.46707853857752701</c:v>
                </c:pt>
                <c:pt idx="33">
                  <c:v>0.61578121502681205</c:v>
                </c:pt>
                <c:pt idx="34">
                  <c:v>0.41836478002875099</c:v>
                </c:pt>
                <c:pt idx="35">
                  <c:v>0.53993262029479305</c:v>
                </c:pt>
                <c:pt idx="36">
                  <c:v>0.57401076730038203</c:v>
                </c:pt>
                <c:pt idx="37">
                  <c:v>0.97152451563828202</c:v>
                </c:pt>
                <c:pt idx="38">
                  <c:v>0.45281591250398301</c:v>
                </c:pt>
                <c:pt idx="39">
                  <c:v>0.65161983256144596</c:v>
                </c:pt>
                <c:pt idx="40">
                  <c:v>0.51876364169059896</c:v>
                </c:pt>
                <c:pt idx="41">
                  <c:v>0.58330681596385403</c:v>
                </c:pt>
                <c:pt idx="42">
                  <c:v>-8.1607556212679802E-2</c:v>
                </c:pt>
                <c:pt idx="43">
                  <c:v>-4.1994441943739302E-2</c:v>
                </c:pt>
                <c:pt idx="44">
                  <c:v>-0.478480656258777</c:v>
                </c:pt>
                <c:pt idx="45">
                  <c:v>-0.15731374052472399</c:v>
                </c:pt>
                <c:pt idx="46">
                  <c:v>-0.75239360627815699</c:v>
                </c:pt>
                <c:pt idx="47">
                  <c:v>8.4376956146702403E-2</c:v>
                </c:pt>
                <c:pt idx="48">
                  <c:v>-3.2510138183284597E-2</c:v>
                </c:pt>
                <c:pt idx="49">
                  <c:v>-0.29022954909077803</c:v>
                </c:pt>
                <c:pt idx="50">
                  <c:v>3.02472329649809E-2</c:v>
                </c:pt>
                <c:pt idx="51">
                  <c:v>-0.66852976834813904</c:v>
                </c:pt>
                <c:pt idx="52">
                  <c:v>-0.77959055242178399</c:v>
                </c:pt>
                <c:pt idx="53">
                  <c:v>-0.32751296512742401</c:v>
                </c:pt>
                <c:pt idx="54">
                  <c:v>-0.49785147741903601</c:v>
                </c:pt>
                <c:pt idx="55">
                  <c:v>-0.54845143262587104</c:v>
                </c:pt>
                <c:pt idx="56">
                  <c:v>7.1339784762482498E-4</c:v>
                </c:pt>
                <c:pt idx="57">
                  <c:v>-0.29719707175055898</c:v>
                </c:pt>
                <c:pt idx="58">
                  <c:v>0.318524383112961</c:v>
                </c:pt>
                <c:pt idx="59">
                  <c:v>-0.41474073982188803</c:v>
                </c:pt>
                <c:pt idx="60">
                  <c:v>0.15692341859437201</c:v>
                </c:pt>
                <c:pt idx="61">
                  <c:v>6.9978117886427799E-2</c:v>
                </c:pt>
                <c:pt idx="62">
                  <c:v>-3.5210182457569399E-2</c:v>
                </c:pt>
                <c:pt idx="63">
                  <c:v>0.17228638591350201</c:v>
                </c:pt>
                <c:pt idx="64">
                  <c:v>4.2671216226471402E-2</c:v>
                </c:pt>
                <c:pt idx="65">
                  <c:v>-8.0167915123820696E-2</c:v>
                </c:pt>
                <c:pt idx="66">
                  <c:v>0.124387938714292</c:v>
                </c:pt>
                <c:pt idx="67">
                  <c:v>5.62690123718593E-2</c:v>
                </c:pt>
                <c:pt idx="68">
                  <c:v>2.0490886323505701E-2</c:v>
                </c:pt>
                <c:pt idx="69">
                  <c:v>0.17283345313114001</c:v>
                </c:pt>
                <c:pt idx="70">
                  <c:v>-7.9257966363887697E-2</c:v>
                </c:pt>
                <c:pt idx="71">
                  <c:v>0.25117381034516001</c:v>
                </c:pt>
                <c:pt idx="72">
                  <c:v>0.16574976094482399</c:v>
                </c:pt>
                <c:pt idx="73">
                  <c:v>0.236121894436571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1-41C8-BEE2-7118BC82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67440"/>
        <c:axId val="582274984"/>
      </c:lineChart>
      <c:dateAx>
        <c:axId val="582267440"/>
        <c:scaling>
          <c:orientation val="minMax"/>
        </c:scaling>
        <c:delete val="0"/>
        <c:axPos val="b"/>
        <c:numFmt formatCode="\'yy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74984"/>
        <c:crosses val="autoZero"/>
        <c:auto val="0"/>
        <c:lblOffset val="100"/>
        <c:baseTimeUnit val="months"/>
        <c:majorUnit val="12"/>
        <c:majorTimeUnit val="months"/>
      </c:dateAx>
      <c:valAx>
        <c:axId val="5822749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8226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22288551161889"/>
          <c:y val="0.14940566346962986"/>
          <c:w val="0.15990531876799907"/>
          <c:h val="0.13238416276036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2015</c:v>
                </c:pt>
                <c:pt idx="9">
                  <c:v>2015</c:v>
                </c:pt>
                <c:pt idx="10">
                  <c:v>2015</c:v>
                </c:pt>
                <c:pt idx="11">
                  <c:v>2015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2018</c:v>
                </c:pt>
                <c:pt idx="21">
                  <c:v>2018</c:v>
                </c:pt>
              </c:strCache>
            </c:strRef>
          </c:cat>
          <c:val>
            <c:numRef>
              <c:f>Sheet1!$B$33:$W$33</c:f>
              <c:numCache>
                <c:formatCode>General</c:formatCode>
                <c:ptCount val="22"/>
                <c:pt idx="1">
                  <c:v>1.0519800075531707E-2</c:v>
                </c:pt>
                <c:pt idx="2">
                  <c:v>1.2154921018404269E-2</c:v>
                </c:pt>
                <c:pt idx="3">
                  <c:v>1.2111061264153272E-2</c:v>
                </c:pt>
                <c:pt idx="4">
                  <c:v>1.194384482780949E-2</c:v>
                </c:pt>
                <c:pt idx="5">
                  <c:v>1.3309288747776506E-2</c:v>
                </c:pt>
                <c:pt idx="6">
                  <c:v>1.377904706219267E-2</c:v>
                </c:pt>
                <c:pt idx="7">
                  <c:v>1.3827829417399823E-2</c:v>
                </c:pt>
                <c:pt idx="8">
                  <c:v>1.4115618936235861E-2</c:v>
                </c:pt>
                <c:pt idx="9">
                  <c:v>1.3606511601076137E-2</c:v>
                </c:pt>
                <c:pt idx="10">
                  <c:v>1.4222819692397571E-2</c:v>
                </c:pt>
                <c:pt idx="11">
                  <c:v>1.4315361952665605E-2</c:v>
                </c:pt>
                <c:pt idx="12">
                  <c:v>1.5267467407022825E-2</c:v>
                </c:pt>
                <c:pt idx="13">
                  <c:v>1.4765067982938924E-2</c:v>
                </c:pt>
                <c:pt idx="14">
                  <c:v>1.4792275632310307E-2</c:v>
                </c:pt>
                <c:pt idx="15">
                  <c:v>1.5610775369185117E-2</c:v>
                </c:pt>
                <c:pt idx="16">
                  <c:v>1.4867446316809266E-2</c:v>
                </c:pt>
                <c:pt idx="17">
                  <c:v>1.5131869887597063E-2</c:v>
                </c:pt>
                <c:pt idx="18">
                  <c:v>1.5092096898240372E-2</c:v>
                </c:pt>
                <c:pt idx="19">
                  <c:v>1.400182493155095E-2</c:v>
                </c:pt>
                <c:pt idx="20">
                  <c:v>1.3816741387578437E-2</c:v>
                </c:pt>
                <c:pt idx="21">
                  <c:v>1.4715329989071754E-2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0-4247-8895-D76495FD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35760"/>
        <c:axId val="739836744"/>
      </c:lineChart>
      <c:catAx>
        <c:axId val="7398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36744"/>
        <c:crosses val="autoZero"/>
        <c:auto val="1"/>
        <c:lblAlgn val="ctr"/>
        <c:lblOffset val="100"/>
        <c:noMultiLvlLbl val="0"/>
      </c:catAx>
      <c:valAx>
        <c:axId val="73983674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25</xdr:row>
      <xdr:rowOff>0</xdr:rowOff>
    </xdr:from>
    <xdr:to>
      <xdr:col>31</xdr:col>
      <xdr:colOff>28575</xdr:colOff>
      <xdr:row>47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43</xdr:col>
      <xdr:colOff>28575</xdr:colOff>
      <xdr:row>23</xdr:row>
      <xdr:rowOff>138113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31</xdr:col>
      <xdr:colOff>28575</xdr:colOff>
      <xdr:row>23</xdr:row>
      <xdr:rowOff>138113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31</xdr:col>
      <xdr:colOff>28575</xdr:colOff>
      <xdr:row>71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25</xdr:row>
      <xdr:rowOff>0</xdr:rowOff>
    </xdr:from>
    <xdr:to>
      <xdr:col>43</xdr:col>
      <xdr:colOff>28575</xdr:colOff>
      <xdr:row>47</xdr:row>
      <xdr:rowOff>138113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49</xdr:row>
      <xdr:rowOff>0</xdr:rowOff>
    </xdr:from>
    <xdr:to>
      <xdr:col>43</xdr:col>
      <xdr:colOff>28575</xdr:colOff>
      <xdr:row>71</xdr:row>
      <xdr:rowOff>138113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Federal consumption and investment</a:t>
          </a:r>
        </a:p>
        <a:p xmlns:a="http://schemas.openxmlformats.org/drawingml/2006/main"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Transfers and taxes (federal, state and local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10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11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Total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State and local consumption and investment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10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11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Transfers and taxes (federal, state and local</a:t>
          </a:r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10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11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0.01819</cdr:y>
    </cdr:from>
    <cdr:to>
      <cdr:x>0.63502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87" y="57807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Helvetica" panose="020B0604020202020204" pitchFamily="34" charset="0"/>
              <a:cs typeface="Helvetica" panose="020B0604020202020204" pitchFamily="34" charset="0"/>
            </a:rPr>
            <a:t>Hutchins</a:t>
          </a:r>
          <a:r>
            <a:rPr lang="en-US" sz="1200" b="1" baseline="0">
              <a:latin typeface="Helvetica" panose="020B0604020202020204" pitchFamily="34" charset="0"/>
              <a:cs typeface="Helvetica" panose="020B0604020202020204" pitchFamily="34" charset="0"/>
            </a:rPr>
            <a:t> Center Fiscal Impact Measure: Transfers and taxes (state and local)</a:t>
          </a:r>
        </a:p>
        <a:p xmlns:a="http://schemas.openxmlformats.org/drawingml/2006/main">
          <a:endParaRPr lang="en-US" sz="1200" b="1"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0.00682</cdr:x>
      <cdr:y>0.05939</cdr:y>
    </cdr:from>
    <cdr:to>
      <cdr:x>0.63467</cdr:x>
      <cdr:y>0.11313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623" y="188748"/>
          <a:ext cx="3278811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Helvetica" panose="020B0604020202020204" pitchFamily="34" charset="0"/>
              <a:cs typeface="Helvetica" panose="020B0604020202020204" pitchFamily="34" charset="0"/>
            </a:rPr>
            <a:t>Contribution of Fiscal Policy to Real GDP Growth (percentage points)</a:t>
          </a:r>
        </a:p>
      </cdr:txBody>
    </cdr:sp>
  </cdr:relSizeAnchor>
  <cdr:relSizeAnchor xmlns:cdr="http://schemas.openxmlformats.org/drawingml/2006/chartDrawing">
    <cdr:from>
      <cdr:x>0.0385</cdr:x>
      <cdr:y>0.85491</cdr:y>
    </cdr:from>
    <cdr:to>
      <cdr:x>0.46663</cdr:x>
      <cdr:y>0.93316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8267" y="3701005"/>
          <a:ext cx="2871888" cy="338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Sources: Macroeconomic Advisers by IHS Markit, LLC;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Hutchins Center calculations from Bureau</a:t>
          </a:r>
          <a:r>
            <a:rPr lang="en-US" sz="1000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of Economic Analysis data</a:t>
          </a:r>
          <a:endParaRPr lang="en-US" sz="1000">
            <a:solidFill>
              <a:sysClr val="windowText" lastClr="000000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0.93335</cdr:x>
      <cdr:y>0.92972</cdr:y>
    </cdr:from>
    <cdr:to>
      <cdr:x>0.96813</cdr:x>
      <cdr:y>0.99173</cdr:y>
    </cdr:to>
    <cdr:pic>
      <cdr:nvPicPr>
        <cdr:cNvPr id="8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74265" y="2954720"/>
          <a:ext cx="181641" cy="1970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0.67654</cdr:x>
      <cdr:y>0.93822</cdr:y>
    </cdr:from>
    <cdr:to>
      <cdr:x>0.94064</cdr:x>
      <cdr:y>0.99173</cdr:y>
    </cdr:to>
    <cdr:pic>
      <cdr:nvPicPr>
        <cdr:cNvPr id="9" name="Picture 5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3533092" y="2981717"/>
          <a:ext cx="1379240" cy="17007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10</xdr:row>
      <xdr:rowOff>152399</xdr:rowOff>
    </xdr:from>
    <xdr:to>
      <xdr:col>24</xdr:col>
      <xdr:colOff>104775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mpact_082918"/>
      <sheetName val="additional info"/>
    </sheetNames>
    <sheetDataSet>
      <sheetData sheetId="0" refreshError="1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Bil.Chn.2012$)</v>
          </cell>
          <cell r="L3" t="str">
            <v>Real Personal Consumption Expenditures (SAAR, Bil.Chn.2012$)</v>
          </cell>
          <cell r="M3" t="str">
            <v>Personal Consumption Expenditures (SAAR, Bil.$)</v>
          </cell>
          <cell r="N3" t="str">
            <v>Personal Consumption Expenditures: Implicit Price Deflator (SA, 2012=100)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Sep-27-2018 08:40</v>
          </cell>
          <cell r="D6" t="str">
            <v>Sep-27-2018 08:40</v>
          </cell>
          <cell r="E6" t="str">
            <v>Sep-27-2018 08:40</v>
          </cell>
          <cell r="F6" t="str">
            <v>Sep-27-2018 08:40</v>
          </cell>
          <cell r="G6" t="str">
            <v>Sep-27-2018 08:40</v>
          </cell>
          <cell r="H6" t="str">
            <v>Sep-27-2018 08:40</v>
          </cell>
          <cell r="I6" t="str">
            <v>Jun-29-2018 08:38</v>
          </cell>
          <cell r="J6" t="str">
            <v>Sep-27-2018 08:40</v>
          </cell>
          <cell r="K6" t="str">
            <v>Sep-27-2018 08:30</v>
          </cell>
          <cell r="L6" t="str">
            <v>Sep-27-2018 08:30</v>
          </cell>
          <cell r="M6" t="str">
            <v>Sep-27-2018 08:30</v>
          </cell>
          <cell r="N6" t="str">
            <v>Sep-27-2018 08:40</v>
          </cell>
          <cell r="O6" t="str">
            <v>Sep-27-2018 08:30</v>
          </cell>
          <cell r="P6" t="str">
            <v>Sep-27-2018 08:30</v>
          </cell>
          <cell r="Q6" t="str">
            <v>Aug-13-2018 14:08</v>
          </cell>
          <cell r="R6" t="str">
            <v>Sep-27-2018 08:40</v>
          </cell>
          <cell r="S6" t="str">
            <v>Jul-02-2018 08:33</v>
          </cell>
          <cell r="T6" t="str">
            <v>Sep-27-2018 08:30</v>
          </cell>
          <cell r="U6" t="str">
            <v>Sep-27-2018 08:30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30.7</v>
          </cell>
          <cell r="I7">
            <v>3.4</v>
          </cell>
          <cell r="J7">
            <v>46.2</v>
          </cell>
          <cell r="K7">
            <v>4936.6000000000004</v>
          </cell>
          <cell r="L7">
            <v>3065.1</v>
          </cell>
          <cell r="M7">
            <v>631.70000000000005</v>
          </cell>
          <cell r="N7">
            <v>0.20609000000000002</v>
          </cell>
          <cell r="O7">
            <v>1051.2</v>
          </cell>
          <cell r="P7">
            <v>-0.48</v>
          </cell>
          <cell r="Q7">
            <v>4735.7</v>
          </cell>
          <cell r="R7">
            <v>247.9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30.8</v>
          </cell>
          <cell r="I8">
            <v>3.5</v>
          </cell>
          <cell r="J8">
            <v>46.5</v>
          </cell>
          <cell r="K8">
            <v>4943.6000000000004</v>
          </cell>
          <cell r="L8">
            <v>3079</v>
          </cell>
          <cell r="M8">
            <v>641.6</v>
          </cell>
          <cell r="N8">
            <v>0.20837</v>
          </cell>
          <cell r="O8">
            <v>1067.4000000000001</v>
          </cell>
          <cell r="P8">
            <v>-1.1100000000000001</v>
          </cell>
          <cell r="Q8">
            <v>4773.2</v>
          </cell>
          <cell r="R8">
            <v>249.1</v>
          </cell>
          <cell r="S8">
            <v>1</v>
          </cell>
          <cell r="T8">
            <v>-1.35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31.7</v>
          </cell>
          <cell r="I9">
            <v>3.6</v>
          </cell>
          <cell r="J9">
            <v>46.9</v>
          </cell>
          <cell r="K9">
            <v>4989.2</v>
          </cell>
          <cell r="L9">
            <v>3106</v>
          </cell>
          <cell r="M9">
            <v>653.5</v>
          </cell>
          <cell r="N9">
            <v>0.2104</v>
          </cell>
          <cell r="O9">
            <v>1086.0999999999999</v>
          </cell>
          <cell r="P9">
            <v>0.4</v>
          </cell>
          <cell r="Q9">
            <v>4809.1000000000004</v>
          </cell>
          <cell r="R9">
            <v>254.6</v>
          </cell>
          <cell r="S9">
            <v>1</v>
          </cell>
          <cell r="T9">
            <v>-0.61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30.2</v>
          </cell>
          <cell r="I10">
            <v>3.5</v>
          </cell>
          <cell r="J10">
            <v>46.7</v>
          </cell>
          <cell r="K10">
            <v>4935.7</v>
          </cell>
          <cell r="L10">
            <v>3097.5</v>
          </cell>
          <cell r="M10">
            <v>660.2</v>
          </cell>
          <cell r="N10">
            <v>0.21312999999999999</v>
          </cell>
          <cell r="O10">
            <v>1088.5999999999999</v>
          </cell>
          <cell r="P10">
            <v>0.06</v>
          </cell>
          <cell r="Q10">
            <v>4843.8</v>
          </cell>
          <cell r="R10">
            <v>258.7</v>
          </cell>
          <cell r="S10">
            <v>1</v>
          </cell>
          <cell r="T10">
            <v>-0.18</v>
          </cell>
          <cell r="U10">
            <v>0.23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34</v>
          </cell>
          <cell r="I11">
            <v>3.4</v>
          </cell>
          <cell r="J11">
            <v>50.8</v>
          </cell>
          <cell r="K11">
            <v>5069.7</v>
          </cell>
          <cell r="L11">
            <v>3157</v>
          </cell>
          <cell r="M11">
            <v>679.2</v>
          </cell>
          <cell r="N11">
            <v>0.21514</v>
          </cell>
          <cell r="O11">
            <v>1135.2</v>
          </cell>
          <cell r="P11">
            <v>-1.31</v>
          </cell>
          <cell r="Q11">
            <v>4878.3999999999996</v>
          </cell>
          <cell r="R11">
            <v>261.89999999999998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34.9</v>
          </cell>
          <cell r="I12">
            <v>3.3</v>
          </cell>
          <cell r="J12">
            <v>51.4</v>
          </cell>
          <cell r="K12">
            <v>5097.2</v>
          </cell>
          <cell r="L12">
            <v>3186</v>
          </cell>
          <cell r="M12">
            <v>693.2</v>
          </cell>
          <cell r="N12">
            <v>0.21759000000000001</v>
          </cell>
          <cell r="O12">
            <v>1156.3</v>
          </cell>
          <cell r="P12">
            <v>-0.21</v>
          </cell>
          <cell r="Q12">
            <v>4912.3</v>
          </cell>
          <cell r="R12">
            <v>266.10000000000002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34.1</v>
          </cell>
          <cell r="I13">
            <v>3.4</v>
          </cell>
          <cell r="J13">
            <v>51.6</v>
          </cell>
          <cell r="K13">
            <v>5139.1000000000004</v>
          </cell>
          <cell r="L13">
            <v>3211.4</v>
          </cell>
          <cell r="M13">
            <v>705.6</v>
          </cell>
          <cell r="N13">
            <v>0.21972000000000003</v>
          </cell>
          <cell r="O13">
            <v>1177.7</v>
          </cell>
          <cell r="P13">
            <v>-0.05</v>
          </cell>
          <cell r="Q13">
            <v>4946.1000000000004</v>
          </cell>
          <cell r="R13">
            <v>269.8</v>
          </cell>
          <cell r="S13">
            <v>0</v>
          </cell>
          <cell r="T13">
            <v>-0.2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34.6</v>
          </cell>
          <cell r="I14">
            <v>3.4</v>
          </cell>
          <cell r="J14">
            <v>52.2</v>
          </cell>
          <cell r="K14">
            <v>5151.2</v>
          </cell>
          <cell r="L14">
            <v>3264.7</v>
          </cell>
          <cell r="M14">
            <v>721.7</v>
          </cell>
          <cell r="N14">
            <v>0.22108</v>
          </cell>
          <cell r="O14">
            <v>1190.3</v>
          </cell>
          <cell r="P14">
            <v>-0.66</v>
          </cell>
          <cell r="Q14">
            <v>4980.2</v>
          </cell>
          <cell r="R14">
            <v>272.10000000000002</v>
          </cell>
          <cell r="S14">
            <v>0</v>
          </cell>
          <cell r="T14">
            <v>-1.24</v>
          </cell>
          <cell r="U14">
            <v>0.56999999999999995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36.799999999999997</v>
          </cell>
          <cell r="I15">
            <v>3.2</v>
          </cell>
          <cell r="J15">
            <v>58.5</v>
          </cell>
          <cell r="K15">
            <v>5246</v>
          </cell>
          <cell r="L15">
            <v>3307.8</v>
          </cell>
          <cell r="M15">
            <v>738.9</v>
          </cell>
          <cell r="N15">
            <v>0.22339999999999999</v>
          </cell>
          <cell r="O15">
            <v>1230.5999999999999</v>
          </cell>
          <cell r="P15">
            <v>0.52</v>
          </cell>
          <cell r="Q15">
            <v>5015.6000000000004</v>
          </cell>
          <cell r="R15">
            <v>282.2</v>
          </cell>
          <cell r="S15">
            <v>0</v>
          </cell>
          <cell r="T15">
            <v>0.39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37.1</v>
          </cell>
          <cell r="I16">
            <v>3.2</v>
          </cell>
          <cell r="J16">
            <v>59.2</v>
          </cell>
          <cell r="K16">
            <v>5365</v>
          </cell>
          <cell r="L16">
            <v>3370.7</v>
          </cell>
          <cell r="M16">
            <v>757.4</v>
          </cell>
          <cell r="N16">
            <v>0.22469</v>
          </cell>
          <cell r="O16">
            <v>1266.4000000000001</v>
          </cell>
          <cell r="P16">
            <v>0.41</v>
          </cell>
          <cell r="Q16">
            <v>5051.1000000000004</v>
          </cell>
          <cell r="R16">
            <v>286.5</v>
          </cell>
          <cell r="S16">
            <v>0</v>
          </cell>
          <cell r="T16">
            <v>0.48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38.299999999999997</v>
          </cell>
          <cell r="I17">
            <v>3.2</v>
          </cell>
          <cell r="J17">
            <v>59.9</v>
          </cell>
          <cell r="K17">
            <v>5415.7</v>
          </cell>
          <cell r="L17">
            <v>3422.7</v>
          </cell>
          <cell r="M17">
            <v>775.8</v>
          </cell>
          <cell r="N17">
            <v>0.22666</v>
          </cell>
          <cell r="O17">
            <v>1290.5999999999999</v>
          </cell>
          <cell r="P17">
            <v>-1.72</v>
          </cell>
          <cell r="Q17">
            <v>5087.7</v>
          </cell>
          <cell r="R17">
            <v>284.3</v>
          </cell>
          <cell r="S17">
            <v>0</v>
          </cell>
          <cell r="T17">
            <v>-2.08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42.4</v>
          </cell>
          <cell r="I18">
            <v>3.3</v>
          </cell>
          <cell r="J18">
            <v>60.8</v>
          </cell>
          <cell r="K18">
            <v>5506.4</v>
          </cell>
          <cell r="L18">
            <v>3503</v>
          </cell>
          <cell r="M18">
            <v>800.5</v>
          </cell>
          <cell r="N18">
            <v>0.22852</v>
          </cell>
          <cell r="O18">
            <v>1328.9</v>
          </cell>
          <cell r="P18">
            <v>0.77</v>
          </cell>
          <cell r="Q18">
            <v>5125.7</v>
          </cell>
          <cell r="R18">
            <v>291.7</v>
          </cell>
          <cell r="S18">
            <v>0</v>
          </cell>
          <cell r="T18">
            <v>0.14000000000000001</v>
          </cell>
          <cell r="U18">
            <v>0.62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45.3</v>
          </cell>
          <cell r="I19">
            <v>3.7</v>
          </cell>
          <cell r="J19">
            <v>74.099999999999994</v>
          </cell>
          <cell r="K19">
            <v>5642.7</v>
          </cell>
          <cell r="L19">
            <v>3567</v>
          </cell>
          <cell r="M19">
            <v>825</v>
          </cell>
          <cell r="N19">
            <v>0.23129000000000002</v>
          </cell>
          <cell r="O19">
            <v>1377.5</v>
          </cell>
          <cell r="P19">
            <v>0.84</v>
          </cell>
          <cell r="Q19">
            <v>5165.6000000000004</v>
          </cell>
          <cell r="R19">
            <v>299.60000000000002</v>
          </cell>
          <cell r="S19">
            <v>0</v>
          </cell>
          <cell r="T19">
            <v>0.62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45.4</v>
          </cell>
          <cell r="I20">
            <v>4.2</v>
          </cell>
          <cell r="J20">
            <v>75.3</v>
          </cell>
          <cell r="K20">
            <v>5704.1</v>
          </cell>
          <cell r="L20">
            <v>3565.3</v>
          </cell>
          <cell r="M20">
            <v>840.5</v>
          </cell>
          <cell r="N20">
            <v>0.23574999999999999</v>
          </cell>
          <cell r="O20">
            <v>1413.9</v>
          </cell>
          <cell r="P20">
            <v>-0.59</v>
          </cell>
          <cell r="Q20">
            <v>5208.1000000000004</v>
          </cell>
          <cell r="R20">
            <v>302.7</v>
          </cell>
          <cell r="S20">
            <v>0</v>
          </cell>
          <cell r="T20">
            <v>-0.66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43.4</v>
          </cell>
          <cell r="I21">
            <v>4.5999999999999996</v>
          </cell>
          <cell r="J21">
            <v>76.599999999999994</v>
          </cell>
          <cell r="K21">
            <v>5674.1</v>
          </cell>
          <cell r="L21">
            <v>3577.9</v>
          </cell>
          <cell r="M21">
            <v>858.9</v>
          </cell>
          <cell r="N21">
            <v>0.24004999999999999</v>
          </cell>
          <cell r="O21">
            <v>1433.8</v>
          </cell>
          <cell r="P21">
            <v>-1</v>
          </cell>
          <cell r="Q21">
            <v>5252.5</v>
          </cell>
          <cell r="R21">
            <v>304.2</v>
          </cell>
          <cell r="S21">
            <v>0</v>
          </cell>
          <cell r="T21">
            <v>-1.46</v>
          </cell>
          <cell r="U21">
            <v>0.46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45.6</v>
          </cell>
          <cell r="I22">
            <v>4.9000000000000004</v>
          </cell>
          <cell r="J22">
            <v>78.099999999999994</v>
          </cell>
          <cell r="K22">
            <v>5728</v>
          </cell>
          <cell r="L22">
            <v>3567.2</v>
          </cell>
          <cell r="M22">
            <v>873.9</v>
          </cell>
          <cell r="N22">
            <v>0.24498</v>
          </cell>
          <cell r="O22">
            <v>1476.3</v>
          </cell>
          <cell r="P22">
            <v>0.63</v>
          </cell>
          <cell r="Q22">
            <v>5298.4</v>
          </cell>
          <cell r="R22">
            <v>312.60000000000002</v>
          </cell>
          <cell r="S22">
            <v>0</v>
          </cell>
          <cell r="T22">
            <v>0.09</v>
          </cell>
          <cell r="U22">
            <v>0.55000000000000004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43.7</v>
          </cell>
          <cell r="I23">
            <v>5.0999999999999996</v>
          </cell>
          <cell r="J23">
            <v>83.7</v>
          </cell>
          <cell r="K23">
            <v>5678.7</v>
          </cell>
          <cell r="L23">
            <v>3535.3</v>
          </cell>
          <cell r="M23">
            <v>891.9</v>
          </cell>
          <cell r="N23">
            <v>0.25226999999999999</v>
          </cell>
          <cell r="O23">
            <v>1491.2</v>
          </cell>
          <cell r="P23">
            <v>1.52</v>
          </cell>
          <cell r="Q23">
            <v>5346.5</v>
          </cell>
          <cell r="R23">
            <v>324.60000000000002</v>
          </cell>
          <cell r="S23">
            <v>1</v>
          </cell>
          <cell r="T23">
            <v>0.95</v>
          </cell>
          <cell r="U23">
            <v>0.56999999999999995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45.9</v>
          </cell>
          <cell r="I24">
            <v>5.5</v>
          </cell>
          <cell r="J24">
            <v>85.3</v>
          </cell>
          <cell r="K24">
            <v>5692.2</v>
          </cell>
          <cell r="L24">
            <v>3548</v>
          </cell>
          <cell r="M24">
            <v>920.4</v>
          </cell>
          <cell r="N24">
            <v>0.25941999999999998</v>
          </cell>
          <cell r="O24">
            <v>1530.1</v>
          </cell>
          <cell r="P24">
            <v>0.43</v>
          </cell>
          <cell r="Q24">
            <v>5396.5</v>
          </cell>
          <cell r="R24">
            <v>335</v>
          </cell>
          <cell r="S24">
            <v>1</v>
          </cell>
          <cell r="T24">
            <v>-0.14000000000000001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50.8</v>
          </cell>
          <cell r="I25">
            <v>5.8</v>
          </cell>
          <cell r="J25">
            <v>86.9</v>
          </cell>
          <cell r="K25">
            <v>5638.4</v>
          </cell>
          <cell r="L25">
            <v>3563.3</v>
          </cell>
          <cell r="M25">
            <v>949.3</v>
          </cell>
          <cell r="N25">
            <v>0.26640000000000003</v>
          </cell>
          <cell r="O25">
            <v>1560</v>
          </cell>
          <cell r="P25">
            <v>0.2</v>
          </cell>
          <cell r="Q25">
            <v>5447.1</v>
          </cell>
          <cell r="R25">
            <v>346.7</v>
          </cell>
          <cell r="S25">
            <v>1</v>
          </cell>
          <cell r="T25">
            <v>0.28000000000000003</v>
          </cell>
          <cell r="U25">
            <v>-0.08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44.6</v>
          </cell>
          <cell r="I26">
            <v>5.8</v>
          </cell>
          <cell r="J26">
            <v>87.1</v>
          </cell>
          <cell r="K26">
            <v>5616.5</v>
          </cell>
          <cell r="L26">
            <v>3511.2</v>
          </cell>
          <cell r="M26">
            <v>959.1</v>
          </cell>
          <cell r="N26">
            <v>0.27315</v>
          </cell>
          <cell r="O26">
            <v>1599.7</v>
          </cell>
          <cell r="P26">
            <v>0.45</v>
          </cell>
          <cell r="Q26">
            <v>5497.7</v>
          </cell>
          <cell r="R26">
            <v>359.2</v>
          </cell>
          <cell r="S26">
            <v>1</v>
          </cell>
          <cell r="T26">
            <v>0.42</v>
          </cell>
          <cell r="U26">
            <v>0.03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37.6</v>
          </cell>
          <cell r="I27">
            <v>5.5</v>
          </cell>
          <cell r="J27">
            <v>88.2</v>
          </cell>
          <cell r="K27">
            <v>5548.2</v>
          </cell>
          <cell r="L27">
            <v>3540.6</v>
          </cell>
          <cell r="M27">
            <v>985.2</v>
          </cell>
          <cell r="N27">
            <v>0.27825</v>
          </cell>
          <cell r="O27">
            <v>1616.1</v>
          </cell>
          <cell r="P27">
            <v>1.03</v>
          </cell>
          <cell r="Q27">
            <v>5547</v>
          </cell>
          <cell r="R27">
            <v>370.1</v>
          </cell>
          <cell r="S27">
            <v>1</v>
          </cell>
          <cell r="T27">
            <v>-0.4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40.799999999999997</v>
          </cell>
          <cell r="I28">
            <v>5.4</v>
          </cell>
          <cell r="J28">
            <v>88.6</v>
          </cell>
          <cell r="K28">
            <v>5587.8</v>
          </cell>
          <cell r="L28">
            <v>3598.9</v>
          </cell>
          <cell r="M28">
            <v>1013.6</v>
          </cell>
          <cell r="N28">
            <v>0.28164</v>
          </cell>
          <cell r="O28">
            <v>1651.9</v>
          </cell>
          <cell r="P28">
            <v>-0.74</v>
          </cell>
          <cell r="Q28">
            <v>5594.6</v>
          </cell>
          <cell r="R28">
            <v>373.4</v>
          </cell>
          <cell r="S28">
            <v>0</v>
          </cell>
          <cell r="T28">
            <v>-0.39</v>
          </cell>
          <cell r="U28">
            <v>-0.35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51.4</v>
          </cell>
          <cell r="I29">
            <v>5.2</v>
          </cell>
          <cell r="J29">
            <v>90.3</v>
          </cell>
          <cell r="K29">
            <v>5683.4</v>
          </cell>
          <cell r="L29">
            <v>3650</v>
          </cell>
          <cell r="M29">
            <v>1047.2</v>
          </cell>
          <cell r="N29">
            <v>0.28689999999999999</v>
          </cell>
          <cell r="O29">
            <v>1709.8</v>
          </cell>
          <cell r="P29">
            <v>1.75</v>
          </cell>
          <cell r="Q29">
            <v>5641.5</v>
          </cell>
          <cell r="R29">
            <v>385.4</v>
          </cell>
          <cell r="S29">
            <v>0</v>
          </cell>
          <cell r="T29">
            <v>1.1000000000000001</v>
          </cell>
          <cell r="U29">
            <v>0.64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52.3</v>
          </cell>
          <cell r="I30">
            <v>5.5</v>
          </cell>
          <cell r="J30">
            <v>92.4</v>
          </cell>
          <cell r="K30">
            <v>5760</v>
          </cell>
          <cell r="L30">
            <v>3689.3</v>
          </cell>
          <cell r="M30">
            <v>1076.2</v>
          </cell>
          <cell r="N30">
            <v>0.29171999999999998</v>
          </cell>
          <cell r="O30">
            <v>1761.8</v>
          </cell>
          <cell r="P30">
            <v>0.82</v>
          </cell>
          <cell r="Q30">
            <v>5687.8</v>
          </cell>
          <cell r="R30">
            <v>395.6</v>
          </cell>
          <cell r="S30">
            <v>0</v>
          </cell>
          <cell r="T30">
            <v>0.16</v>
          </cell>
          <cell r="U30">
            <v>0.66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59.6</v>
          </cell>
          <cell r="I31">
            <v>5.8</v>
          </cell>
          <cell r="J31">
            <v>99.6</v>
          </cell>
          <cell r="K31">
            <v>5889.5</v>
          </cell>
          <cell r="L31">
            <v>3763</v>
          </cell>
          <cell r="M31">
            <v>1109.9000000000001</v>
          </cell>
          <cell r="N31">
            <v>0.29494999999999999</v>
          </cell>
          <cell r="O31">
            <v>1820.5</v>
          </cell>
          <cell r="P31">
            <v>0.18</v>
          </cell>
          <cell r="Q31">
            <v>5732.8</v>
          </cell>
          <cell r="R31">
            <v>401.3</v>
          </cell>
          <cell r="S31">
            <v>0</v>
          </cell>
          <cell r="T31">
            <v>-0.38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58.6</v>
          </cell>
          <cell r="I32">
            <v>5.8</v>
          </cell>
          <cell r="J32">
            <v>101.1</v>
          </cell>
          <cell r="K32">
            <v>5932.7</v>
          </cell>
          <cell r="L32">
            <v>3797.7</v>
          </cell>
          <cell r="M32">
            <v>1129.5</v>
          </cell>
          <cell r="N32">
            <v>0.29742999999999997</v>
          </cell>
          <cell r="O32">
            <v>1852.3</v>
          </cell>
          <cell r="P32">
            <v>-0.97</v>
          </cell>
          <cell r="Q32">
            <v>5777.4</v>
          </cell>
          <cell r="R32">
            <v>401</v>
          </cell>
          <cell r="S32">
            <v>0</v>
          </cell>
          <cell r="T32">
            <v>-0.13</v>
          </cell>
          <cell r="U32">
            <v>-0.85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58.1</v>
          </cell>
          <cell r="I33">
            <v>5.9</v>
          </cell>
          <cell r="J33">
            <v>102.8</v>
          </cell>
          <cell r="K33">
            <v>5965.3</v>
          </cell>
          <cell r="L33">
            <v>3837.7</v>
          </cell>
          <cell r="M33">
            <v>1158.8</v>
          </cell>
          <cell r="N33">
            <v>0.30196000000000001</v>
          </cell>
          <cell r="O33">
            <v>1886.6</v>
          </cell>
          <cell r="P33">
            <v>-0.24</v>
          </cell>
          <cell r="Q33">
            <v>5822.2</v>
          </cell>
          <cell r="R33">
            <v>403.5</v>
          </cell>
          <cell r="S33">
            <v>0</v>
          </cell>
          <cell r="T33">
            <v>0.08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57.1</v>
          </cell>
          <cell r="I34">
            <v>6</v>
          </cell>
          <cell r="J34">
            <v>104.4</v>
          </cell>
          <cell r="K34">
            <v>6008.5</v>
          </cell>
          <cell r="L34">
            <v>3887.4</v>
          </cell>
          <cell r="M34">
            <v>1192.4000000000001</v>
          </cell>
          <cell r="N34">
            <v>0.30673</v>
          </cell>
          <cell r="O34">
            <v>1934.3</v>
          </cell>
          <cell r="P34">
            <v>-0.02</v>
          </cell>
          <cell r="Q34">
            <v>5867.5</v>
          </cell>
          <cell r="R34">
            <v>410.8</v>
          </cell>
          <cell r="S34">
            <v>0</v>
          </cell>
          <cell r="T34">
            <v>0.11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61.5</v>
          </cell>
          <cell r="I35">
            <v>5.9</v>
          </cell>
          <cell r="J35">
            <v>110</v>
          </cell>
          <cell r="K35">
            <v>6079.5</v>
          </cell>
          <cell r="L35">
            <v>3933.3</v>
          </cell>
          <cell r="M35">
            <v>1228.2</v>
          </cell>
          <cell r="N35">
            <v>0.31225999999999998</v>
          </cell>
          <cell r="O35">
            <v>1988.6</v>
          </cell>
          <cell r="P35">
            <v>0.76</v>
          </cell>
          <cell r="Q35">
            <v>5914.5</v>
          </cell>
          <cell r="R35">
            <v>421.2</v>
          </cell>
          <cell r="S35">
            <v>0</v>
          </cell>
          <cell r="T35">
            <v>0.31</v>
          </cell>
          <cell r="U35">
            <v>0.46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67.099999999999994</v>
          </cell>
          <cell r="I36">
            <v>6</v>
          </cell>
          <cell r="J36">
            <v>112.8</v>
          </cell>
          <cell r="K36">
            <v>6197.7</v>
          </cell>
          <cell r="L36">
            <v>3954.6</v>
          </cell>
          <cell r="M36">
            <v>1256</v>
          </cell>
          <cell r="N36">
            <v>0.31759999999999999</v>
          </cell>
          <cell r="O36">
            <v>2055.9</v>
          </cell>
          <cell r="P36">
            <v>0.81</v>
          </cell>
          <cell r="Q36">
            <v>5962.6</v>
          </cell>
          <cell r="R36">
            <v>431.4</v>
          </cell>
          <cell r="S36">
            <v>0</v>
          </cell>
          <cell r="T36">
            <v>0.53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69.7</v>
          </cell>
          <cell r="I37">
            <v>5.9</v>
          </cell>
          <cell r="J37">
            <v>115.1</v>
          </cell>
          <cell r="K37">
            <v>6309.5</v>
          </cell>
          <cell r="L37">
            <v>3992</v>
          </cell>
          <cell r="M37">
            <v>1286.9000000000001</v>
          </cell>
          <cell r="N37">
            <v>0.32237000000000005</v>
          </cell>
          <cell r="O37">
            <v>2118.5</v>
          </cell>
          <cell r="P37">
            <v>0.35</v>
          </cell>
          <cell r="Q37">
            <v>6011.6</v>
          </cell>
          <cell r="R37">
            <v>438</v>
          </cell>
          <cell r="S37">
            <v>0</v>
          </cell>
          <cell r="T37">
            <v>0.4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70.099999999999994</v>
          </cell>
          <cell r="I38">
            <v>6</v>
          </cell>
          <cell r="J38">
            <v>117.5</v>
          </cell>
          <cell r="K38">
            <v>6309.7</v>
          </cell>
          <cell r="L38">
            <v>4052</v>
          </cell>
          <cell r="M38">
            <v>1324.8</v>
          </cell>
          <cell r="N38">
            <v>0.32695000000000002</v>
          </cell>
          <cell r="O38">
            <v>2164.3000000000002</v>
          </cell>
          <cell r="P38">
            <v>-0.23</v>
          </cell>
          <cell r="Q38">
            <v>6061.7</v>
          </cell>
          <cell r="R38">
            <v>446.7</v>
          </cell>
          <cell r="S38">
            <v>0</v>
          </cell>
          <cell r="T38">
            <v>-0.28000000000000003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65</v>
          </cell>
          <cell r="I39">
            <v>6.3</v>
          </cell>
          <cell r="J39">
            <v>124.7</v>
          </cell>
          <cell r="K39">
            <v>6329.8</v>
          </cell>
          <cell r="L39">
            <v>4074.8</v>
          </cell>
          <cell r="M39">
            <v>1354.1</v>
          </cell>
          <cell r="N39">
            <v>0.33229999999999998</v>
          </cell>
          <cell r="O39">
            <v>2202.8000000000002</v>
          </cell>
          <cell r="P39">
            <v>-0.03</v>
          </cell>
          <cell r="Q39">
            <v>6112.9</v>
          </cell>
          <cell r="R39">
            <v>452.6</v>
          </cell>
          <cell r="S39">
            <v>0</v>
          </cell>
          <cell r="T39">
            <v>-0.01</v>
          </cell>
          <cell r="U39">
            <v>-0.03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78.599999999999994</v>
          </cell>
          <cell r="I40">
            <v>6.6</v>
          </cell>
          <cell r="J40">
            <v>129.9</v>
          </cell>
          <cell r="K40">
            <v>6574.4</v>
          </cell>
          <cell r="L40">
            <v>4161.8999999999996</v>
          </cell>
          <cell r="M40">
            <v>1411.4</v>
          </cell>
          <cell r="N40">
            <v>0.33911999999999998</v>
          </cell>
          <cell r="O40">
            <v>2331.6</v>
          </cell>
          <cell r="P40">
            <v>2.13</v>
          </cell>
          <cell r="Q40">
            <v>6166.8</v>
          </cell>
          <cell r="R40">
            <v>472.3</v>
          </cell>
          <cell r="S40">
            <v>0</v>
          </cell>
          <cell r="T40">
            <v>0.77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79.099999999999994</v>
          </cell>
          <cell r="I41">
            <v>7.2</v>
          </cell>
          <cell r="J41">
            <v>134.19999999999999</v>
          </cell>
          <cell r="K41">
            <v>6640.5</v>
          </cell>
          <cell r="L41">
            <v>4179.3999999999996</v>
          </cell>
          <cell r="M41">
            <v>1442.2</v>
          </cell>
          <cell r="N41">
            <v>0.34508000000000005</v>
          </cell>
          <cell r="O41">
            <v>2395.1</v>
          </cell>
          <cell r="P41">
            <v>0.73</v>
          </cell>
          <cell r="Q41">
            <v>6221.1</v>
          </cell>
          <cell r="R41">
            <v>484.2</v>
          </cell>
          <cell r="S41">
            <v>0</v>
          </cell>
          <cell r="T41">
            <v>0.23</v>
          </cell>
          <cell r="U41">
            <v>0.5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83.3</v>
          </cell>
          <cell r="I42">
            <v>7.9</v>
          </cell>
          <cell r="J42">
            <v>139.6</v>
          </cell>
          <cell r="K42">
            <v>6729.8</v>
          </cell>
          <cell r="L42">
            <v>4213.1000000000004</v>
          </cell>
          <cell r="M42">
            <v>1481.4</v>
          </cell>
          <cell r="N42">
            <v>0.35161000000000003</v>
          </cell>
          <cell r="O42">
            <v>2476.9</v>
          </cell>
          <cell r="P42">
            <v>0.73</v>
          </cell>
          <cell r="Q42">
            <v>6275</v>
          </cell>
          <cell r="R42">
            <v>496.2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80.3</v>
          </cell>
          <cell r="I43">
            <v>8.1999999999999993</v>
          </cell>
          <cell r="J43">
            <v>146.9</v>
          </cell>
          <cell r="K43">
            <v>6741.9</v>
          </cell>
          <cell r="L43">
            <v>4234.8999999999996</v>
          </cell>
          <cell r="M43">
            <v>1517.1</v>
          </cell>
          <cell r="N43">
            <v>0.35825000000000001</v>
          </cell>
          <cell r="O43">
            <v>2526.6</v>
          </cell>
          <cell r="P43">
            <v>-0.79</v>
          </cell>
          <cell r="Q43">
            <v>6327.9</v>
          </cell>
          <cell r="R43">
            <v>501.8</v>
          </cell>
          <cell r="S43">
            <v>0</v>
          </cell>
          <cell r="T43">
            <v>-0.05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80.3</v>
          </cell>
          <cell r="I44">
            <v>8.8000000000000007</v>
          </cell>
          <cell r="J44">
            <v>151.19999999999999</v>
          </cell>
          <cell r="K44">
            <v>6749.1</v>
          </cell>
          <cell r="L44">
            <v>4232.2</v>
          </cell>
          <cell r="M44">
            <v>1557.6</v>
          </cell>
          <cell r="N44">
            <v>0.36804999999999999</v>
          </cell>
          <cell r="O44">
            <v>2591.1999999999998</v>
          </cell>
          <cell r="P44">
            <v>0.77</v>
          </cell>
          <cell r="Q44">
            <v>6378.5</v>
          </cell>
          <cell r="R44">
            <v>516.5</v>
          </cell>
          <cell r="S44">
            <v>0</v>
          </cell>
          <cell r="T44">
            <v>0.37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78.900000000000006</v>
          </cell>
          <cell r="I45">
            <v>9.5</v>
          </cell>
          <cell r="J45">
            <v>156.30000000000001</v>
          </cell>
          <cell r="K45">
            <v>6799.2</v>
          </cell>
          <cell r="L45">
            <v>4273.3</v>
          </cell>
          <cell r="M45">
            <v>1611.9</v>
          </cell>
          <cell r="N45">
            <v>0.37719000000000003</v>
          </cell>
          <cell r="O45">
            <v>2667.6</v>
          </cell>
          <cell r="P45">
            <v>0.24</v>
          </cell>
          <cell r="Q45">
            <v>6427</v>
          </cell>
          <cell r="R45">
            <v>533.1</v>
          </cell>
          <cell r="S45">
            <v>0</v>
          </cell>
          <cell r="T45">
            <v>0.09</v>
          </cell>
          <cell r="U45">
            <v>0.15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75.3</v>
          </cell>
          <cell r="I46">
            <v>10.6</v>
          </cell>
          <cell r="J46">
            <v>160.30000000000001</v>
          </cell>
          <cell r="K46">
            <v>6816.2</v>
          </cell>
          <cell r="L46">
            <v>4284</v>
          </cell>
          <cell r="M46">
            <v>1655</v>
          </cell>
          <cell r="N46">
            <v>0.38633000000000001</v>
          </cell>
          <cell r="O46">
            <v>2723.9</v>
          </cell>
          <cell r="P46">
            <v>0.52</v>
          </cell>
          <cell r="Q46">
            <v>6472.9</v>
          </cell>
          <cell r="R46">
            <v>547.79999999999995</v>
          </cell>
          <cell r="S46">
            <v>0</v>
          </cell>
          <cell r="T46">
            <v>0.04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83.1</v>
          </cell>
          <cell r="I47">
            <v>11.6</v>
          </cell>
          <cell r="J47">
            <v>162.9</v>
          </cell>
          <cell r="K47">
            <v>6837.6</v>
          </cell>
          <cell r="L47">
            <v>4277.8999999999996</v>
          </cell>
          <cell r="M47">
            <v>1702.3</v>
          </cell>
          <cell r="N47">
            <v>0.39793000000000001</v>
          </cell>
          <cell r="O47">
            <v>2789.8</v>
          </cell>
          <cell r="P47">
            <v>1.18</v>
          </cell>
          <cell r="Q47">
            <v>6514.2</v>
          </cell>
          <cell r="R47">
            <v>568.79999999999995</v>
          </cell>
          <cell r="S47">
            <v>0</v>
          </cell>
          <cell r="T47">
            <v>0.99</v>
          </cell>
          <cell r="U47">
            <v>0.19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62.6</v>
          </cell>
          <cell r="I48">
            <v>12.3</v>
          </cell>
          <cell r="J48">
            <v>163.9</v>
          </cell>
          <cell r="K48">
            <v>6696.8</v>
          </cell>
          <cell r="L48">
            <v>4181.5</v>
          </cell>
          <cell r="M48">
            <v>1704.7</v>
          </cell>
          <cell r="N48">
            <v>0.40767999999999999</v>
          </cell>
          <cell r="O48">
            <v>2797.4</v>
          </cell>
          <cell r="P48">
            <v>0.18</v>
          </cell>
          <cell r="Q48">
            <v>6549.6</v>
          </cell>
          <cell r="R48">
            <v>588.5</v>
          </cell>
          <cell r="S48">
            <v>1</v>
          </cell>
          <cell r="T48">
            <v>0.77</v>
          </cell>
          <cell r="U48">
            <v>-0.59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69.900000000000006</v>
          </cell>
          <cell r="I49">
            <v>11</v>
          </cell>
          <cell r="J49">
            <v>168</v>
          </cell>
          <cell r="K49">
            <v>6688.8</v>
          </cell>
          <cell r="L49">
            <v>4227.3999999999996</v>
          </cell>
          <cell r="M49">
            <v>1763.8</v>
          </cell>
          <cell r="N49">
            <v>0.41722999999999999</v>
          </cell>
          <cell r="O49">
            <v>2856.5</v>
          </cell>
          <cell r="P49">
            <v>-1.1499999999999999</v>
          </cell>
          <cell r="Q49">
            <v>6583.7</v>
          </cell>
          <cell r="R49">
            <v>592.20000000000005</v>
          </cell>
          <cell r="S49">
            <v>1</v>
          </cell>
          <cell r="T49">
            <v>-0.45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76.8</v>
          </cell>
          <cell r="I50">
            <v>11.9</v>
          </cell>
          <cell r="J50">
            <v>174</v>
          </cell>
          <cell r="K50">
            <v>6813.5</v>
          </cell>
          <cell r="L50">
            <v>4284.5</v>
          </cell>
          <cell r="M50">
            <v>1831.9</v>
          </cell>
          <cell r="N50">
            <v>0.42756</v>
          </cell>
          <cell r="O50">
            <v>2985.6</v>
          </cell>
          <cell r="P50">
            <v>0</v>
          </cell>
          <cell r="Q50">
            <v>6618</v>
          </cell>
          <cell r="R50">
            <v>608.9</v>
          </cell>
          <cell r="S50">
            <v>0</v>
          </cell>
          <cell r="T50">
            <v>0.22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75.400000000000006</v>
          </cell>
          <cell r="I51">
            <v>13</v>
          </cell>
          <cell r="J51">
            <v>191</v>
          </cell>
          <cell r="K51">
            <v>6947</v>
          </cell>
          <cell r="L51">
            <v>4298.8</v>
          </cell>
          <cell r="M51">
            <v>1885.7</v>
          </cell>
          <cell r="N51">
            <v>0.43865999999999999</v>
          </cell>
          <cell r="O51">
            <v>3124.2</v>
          </cell>
          <cell r="P51">
            <v>1.1100000000000001</v>
          </cell>
          <cell r="Q51">
            <v>6654.6</v>
          </cell>
          <cell r="R51">
            <v>633.4</v>
          </cell>
          <cell r="S51">
            <v>0</v>
          </cell>
          <cell r="T51">
            <v>0.76</v>
          </cell>
          <cell r="U51">
            <v>0.35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65.900000000000006</v>
          </cell>
          <cell r="I52">
            <v>13.6</v>
          </cell>
          <cell r="J52">
            <v>194.8</v>
          </cell>
          <cell r="K52">
            <v>6895.6</v>
          </cell>
          <cell r="L52">
            <v>4299.2</v>
          </cell>
          <cell r="M52">
            <v>1917.5</v>
          </cell>
          <cell r="N52">
            <v>0.44601999999999997</v>
          </cell>
          <cell r="O52">
            <v>3162.5</v>
          </cell>
          <cell r="P52">
            <v>0.16</v>
          </cell>
          <cell r="Q52">
            <v>6696.7</v>
          </cell>
          <cell r="R52">
            <v>648.70000000000005</v>
          </cell>
          <cell r="S52">
            <v>0</v>
          </cell>
          <cell r="T52">
            <v>0.98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68.400000000000006</v>
          </cell>
          <cell r="I53">
            <v>14.5</v>
          </cell>
          <cell r="J53">
            <v>199.5</v>
          </cell>
          <cell r="K53">
            <v>6978.1</v>
          </cell>
          <cell r="L53">
            <v>4319</v>
          </cell>
          <cell r="M53">
            <v>1958.1</v>
          </cell>
          <cell r="N53">
            <v>0.45335999999999999</v>
          </cell>
          <cell r="O53">
            <v>3260.6</v>
          </cell>
          <cell r="P53">
            <v>-0.26</v>
          </cell>
          <cell r="Q53">
            <v>6742.1</v>
          </cell>
          <cell r="R53">
            <v>657.8</v>
          </cell>
          <cell r="S53">
            <v>0</v>
          </cell>
          <cell r="T53">
            <v>-0.14000000000000001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58.9</v>
          </cell>
          <cell r="I54">
            <v>15</v>
          </cell>
          <cell r="J54">
            <v>202.2</v>
          </cell>
          <cell r="K54">
            <v>6902.1</v>
          </cell>
          <cell r="L54">
            <v>4289.5</v>
          </cell>
          <cell r="M54">
            <v>1974.4</v>
          </cell>
          <cell r="N54">
            <v>0.46029999999999999</v>
          </cell>
          <cell r="O54">
            <v>3280.8</v>
          </cell>
          <cell r="P54">
            <v>1.05</v>
          </cell>
          <cell r="Q54">
            <v>6790.7</v>
          </cell>
          <cell r="R54">
            <v>677.7</v>
          </cell>
          <cell r="S54">
            <v>1</v>
          </cell>
          <cell r="T54">
            <v>0.72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47.6</v>
          </cell>
          <cell r="I55">
            <v>15.1</v>
          </cell>
          <cell r="J55">
            <v>207.2</v>
          </cell>
          <cell r="K55">
            <v>6794.9</v>
          </cell>
          <cell r="L55">
            <v>4321.1000000000004</v>
          </cell>
          <cell r="M55">
            <v>2014.2</v>
          </cell>
          <cell r="N55">
            <v>0.46612000000000003</v>
          </cell>
          <cell r="O55">
            <v>3274.3</v>
          </cell>
          <cell r="P55">
            <v>-0.05</v>
          </cell>
          <cell r="Q55">
            <v>6846.1</v>
          </cell>
          <cell r="R55">
            <v>688.1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49</v>
          </cell>
          <cell r="I56">
            <v>15.7</v>
          </cell>
          <cell r="J56">
            <v>209.2</v>
          </cell>
          <cell r="K56">
            <v>6825.9</v>
          </cell>
          <cell r="L56">
            <v>4334.3</v>
          </cell>
          <cell r="M56">
            <v>2039.6</v>
          </cell>
          <cell r="N56">
            <v>0.47058999999999995</v>
          </cell>
          <cell r="O56">
            <v>3332</v>
          </cell>
          <cell r="P56">
            <v>0.34</v>
          </cell>
          <cell r="Q56">
            <v>6903.4</v>
          </cell>
          <cell r="R56">
            <v>703.1</v>
          </cell>
          <cell r="S56">
            <v>1</v>
          </cell>
          <cell r="T56">
            <v>0.19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49.8</v>
          </cell>
          <cell r="I57">
            <v>15.4</v>
          </cell>
          <cell r="J57">
            <v>211.5</v>
          </cell>
          <cell r="K57">
            <v>6799.8</v>
          </cell>
          <cell r="L57">
            <v>4363.3</v>
          </cell>
          <cell r="M57">
            <v>2085.6999999999998</v>
          </cell>
          <cell r="N57">
            <v>0.47799999999999998</v>
          </cell>
          <cell r="O57">
            <v>3366.3</v>
          </cell>
          <cell r="P57">
            <v>0.68</v>
          </cell>
          <cell r="Q57">
            <v>6962.5</v>
          </cell>
          <cell r="R57">
            <v>717.3</v>
          </cell>
          <cell r="S57">
            <v>1</v>
          </cell>
          <cell r="T57">
            <v>0.68</v>
          </cell>
          <cell r="U57">
            <v>0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45.1</v>
          </cell>
          <cell r="I58">
            <v>14.6</v>
          </cell>
          <cell r="J58">
            <v>212.4</v>
          </cell>
          <cell r="K58">
            <v>6802.5</v>
          </cell>
          <cell r="L58">
            <v>4439.7</v>
          </cell>
          <cell r="M58">
            <v>2145.6</v>
          </cell>
          <cell r="N58">
            <v>0.48326000000000002</v>
          </cell>
          <cell r="O58">
            <v>3402.6</v>
          </cell>
          <cell r="P58">
            <v>1.3</v>
          </cell>
          <cell r="Q58">
            <v>7022.4</v>
          </cell>
          <cell r="R58">
            <v>737.4</v>
          </cell>
          <cell r="S58">
            <v>1</v>
          </cell>
          <cell r="T58">
            <v>0.98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47.1</v>
          </cell>
          <cell r="I59">
            <v>13.9</v>
          </cell>
          <cell r="J59">
            <v>220.2</v>
          </cell>
          <cell r="K59">
            <v>6892.1</v>
          </cell>
          <cell r="L59">
            <v>4483.6000000000004</v>
          </cell>
          <cell r="M59">
            <v>2184.6</v>
          </cell>
          <cell r="N59">
            <v>0.48723999999999995</v>
          </cell>
          <cell r="O59">
            <v>3473.4</v>
          </cell>
          <cell r="P59">
            <v>0.81</v>
          </cell>
          <cell r="Q59">
            <v>7080</v>
          </cell>
          <cell r="R59">
            <v>747.9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61.9</v>
          </cell>
          <cell r="I60">
            <v>13.9</v>
          </cell>
          <cell r="J60">
            <v>224.2</v>
          </cell>
          <cell r="K60">
            <v>7049</v>
          </cell>
          <cell r="L60">
            <v>4574.8999999999996</v>
          </cell>
          <cell r="M60">
            <v>2249.4</v>
          </cell>
          <cell r="N60">
            <v>0.49168999999999996</v>
          </cell>
          <cell r="O60">
            <v>3578.8</v>
          </cell>
          <cell r="P60">
            <v>0.73</v>
          </cell>
          <cell r="Q60">
            <v>7137.4</v>
          </cell>
          <cell r="R60">
            <v>761.1</v>
          </cell>
          <cell r="S60">
            <v>0</v>
          </cell>
          <cell r="T60">
            <v>0.81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70.7</v>
          </cell>
          <cell r="I61">
            <v>14.3</v>
          </cell>
          <cell r="J61">
            <v>228.9</v>
          </cell>
          <cell r="K61">
            <v>7189.9</v>
          </cell>
          <cell r="L61">
            <v>4657</v>
          </cell>
          <cell r="M61">
            <v>2319.9</v>
          </cell>
          <cell r="N61">
            <v>0.49814999999999998</v>
          </cell>
          <cell r="O61">
            <v>3689.2</v>
          </cell>
          <cell r="P61">
            <v>1.49</v>
          </cell>
          <cell r="Q61">
            <v>7195.7</v>
          </cell>
          <cell r="R61">
            <v>782.2</v>
          </cell>
          <cell r="S61">
            <v>0</v>
          </cell>
          <cell r="T61">
            <v>1.1200000000000001</v>
          </cell>
          <cell r="U61">
            <v>0.38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72.400000000000006</v>
          </cell>
          <cell r="I62">
            <v>14.8</v>
          </cell>
          <cell r="J62">
            <v>235.5</v>
          </cell>
          <cell r="K62">
            <v>7339.9</v>
          </cell>
          <cell r="L62">
            <v>4731.2</v>
          </cell>
          <cell r="M62">
            <v>2372.5</v>
          </cell>
          <cell r="N62">
            <v>0.50146000000000002</v>
          </cell>
          <cell r="O62">
            <v>3794.7</v>
          </cell>
          <cell r="P62">
            <v>-1.3</v>
          </cell>
          <cell r="Q62">
            <v>7255.3</v>
          </cell>
          <cell r="R62">
            <v>775.1</v>
          </cell>
          <cell r="S62">
            <v>0</v>
          </cell>
          <cell r="T62">
            <v>-1.34</v>
          </cell>
          <cell r="U62">
            <v>0.04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84.9</v>
          </cell>
          <cell r="I63">
            <v>15.4</v>
          </cell>
          <cell r="J63">
            <v>250.8</v>
          </cell>
          <cell r="K63">
            <v>7483.4</v>
          </cell>
          <cell r="L63">
            <v>4770.5</v>
          </cell>
          <cell r="M63">
            <v>2418.1999999999998</v>
          </cell>
          <cell r="N63">
            <v>0.50690000000000002</v>
          </cell>
          <cell r="O63">
            <v>3908.1</v>
          </cell>
          <cell r="P63">
            <v>0.92</v>
          </cell>
          <cell r="Q63">
            <v>7317.2</v>
          </cell>
          <cell r="R63">
            <v>794</v>
          </cell>
          <cell r="S63">
            <v>0</v>
          </cell>
          <cell r="T63">
            <v>0.38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83.7</v>
          </cell>
          <cell r="I64">
            <v>15.7</v>
          </cell>
          <cell r="J64">
            <v>256.8</v>
          </cell>
          <cell r="K64">
            <v>7612.7</v>
          </cell>
          <cell r="L64">
            <v>4837.3</v>
          </cell>
          <cell r="M64">
            <v>2475.9</v>
          </cell>
          <cell r="N64">
            <v>0.51183000000000001</v>
          </cell>
          <cell r="O64">
            <v>4009.6</v>
          </cell>
          <cell r="P64">
            <v>1.82</v>
          </cell>
          <cell r="Q64">
            <v>7381.9</v>
          </cell>
          <cell r="R64">
            <v>819.1</v>
          </cell>
          <cell r="S64">
            <v>0</v>
          </cell>
          <cell r="T64">
            <v>1.26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71.3</v>
          </cell>
          <cell r="I65">
            <v>16.3</v>
          </cell>
          <cell r="J65">
            <v>261.8</v>
          </cell>
          <cell r="K65">
            <v>7686.1</v>
          </cell>
          <cell r="L65">
            <v>4873.2</v>
          </cell>
          <cell r="M65">
            <v>2513.5</v>
          </cell>
          <cell r="N65">
            <v>0.51578999999999997</v>
          </cell>
          <cell r="O65">
            <v>4084.3</v>
          </cell>
          <cell r="P65">
            <v>0.69</v>
          </cell>
          <cell r="Q65">
            <v>7448.4</v>
          </cell>
          <cell r="R65">
            <v>835.7</v>
          </cell>
          <cell r="S65">
            <v>0</v>
          </cell>
          <cell r="T65">
            <v>-0.02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72.099999999999994</v>
          </cell>
          <cell r="I66">
            <v>16.7</v>
          </cell>
          <cell r="J66">
            <v>265.8</v>
          </cell>
          <cell r="K66">
            <v>7749.2</v>
          </cell>
          <cell r="L66">
            <v>4936.3</v>
          </cell>
          <cell r="M66">
            <v>2561.8000000000002</v>
          </cell>
          <cell r="N66">
            <v>0.51896999999999993</v>
          </cell>
          <cell r="O66">
            <v>4148.6000000000004</v>
          </cell>
          <cell r="P66">
            <v>1.74</v>
          </cell>
          <cell r="Q66">
            <v>7516.4</v>
          </cell>
          <cell r="R66">
            <v>862.8</v>
          </cell>
          <cell r="S66">
            <v>0</v>
          </cell>
          <cell r="T66">
            <v>1.32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77.7</v>
          </cell>
          <cell r="I67">
            <v>18.2</v>
          </cell>
          <cell r="J67">
            <v>275.7</v>
          </cell>
          <cell r="K67">
            <v>7824.2</v>
          </cell>
          <cell r="L67">
            <v>5020.2</v>
          </cell>
          <cell r="M67">
            <v>2636</v>
          </cell>
          <cell r="N67">
            <v>0.52507999999999999</v>
          </cell>
          <cell r="O67">
            <v>4230.2</v>
          </cell>
          <cell r="P67">
            <v>0.92</v>
          </cell>
          <cell r="Q67">
            <v>7586.3</v>
          </cell>
          <cell r="R67">
            <v>875.6</v>
          </cell>
          <cell r="S67">
            <v>0</v>
          </cell>
          <cell r="T67">
            <v>0.39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76</v>
          </cell>
          <cell r="I68">
            <v>18.2</v>
          </cell>
          <cell r="J68">
            <v>279.8</v>
          </cell>
          <cell r="K68">
            <v>7893.1</v>
          </cell>
          <cell r="L68">
            <v>5066.3</v>
          </cell>
          <cell r="M68">
            <v>2681.8</v>
          </cell>
          <cell r="N68">
            <v>0.52933999999999992</v>
          </cell>
          <cell r="O68">
            <v>4294.8999999999996</v>
          </cell>
          <cell r="P68">
            <v>1.85</v>
          </cell>
          <cell r="Q68">
            <v>7657.4</v>
          </cell>
          <cell r="R68">
            <v>900.5</v>
          </cell>
          <cell r="S68">
            <v>0</v>
          </cell>
          <cell r="T68">
            <v>1.0900000000000001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81.7</v>
          </cell>
          <cell r="I69">
            <v>17.5</v>
          </cell>
          <cell r="J69">
            <v>284.60000000000002</v>
          </cell>
          <cell r="K69">
            <v>8013.7</v>
          </cell>
          <cell r="L69">
            <v>5162.5</v>
          </cell>
          <cell r="M69">
            <v>2754.1</v>
          </cell>
          <cell r="N69">
            <v>0.53349000000000002</v>
          </cell>
          <cell r="O69">
            <v>4386.8</v>
          </cell>
          <cell r="P69">
            <v>1.93</v>
          </cell>
          <cell r="Q69">
            <v>7729.1</v>
          </cell>
          <cell r="R69">
            <v>927.4</v>
          </cell>
          <cell r="S69">
            <v>0</v>
          </cell>
          <cell r="T69">
            <v>1.26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79.5</v>
          </cell>
          <cell r="I70">
            <v>17.3</v>
          </cell>
          <cell r="J70">
            <v>291.10000000000002</v>
          </cell>
          <cell r="K70">
            <v>8073.2</v>
          </cell>
          <cell r="L70">
            <v>5173.6000000000004</v>
          </cell>
          <cell r="M70">
            <v>2779.4</v>
          </cell>
          <cell r="N70">
            <v>0.53722000000000003</v>
          </cell>
          <cell r="O70">
            <v>4444.1000000000004</v>
          </cell>
          <cell r="P70">
            <v>0.35</v>
          </cell>
          <cell r="Q70">
            <v>7801.2</v>
          </cell>
          <cell r="R70">
            <v>938.6</v>
          </cell>
          <cell r="S70">
            <v>0</v>
          </cell>
          <cell r="T70">
            <v>0.02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84.4</v>
          </cell>
          <cell r="I71">
            <v>18.7</v>
          </cell>
          <cell r="J71">
            <v>298.2</v>
          </cell>
          <cell r="K71">
            <v>8148.6</v>
          </cell>
          <cell r="L71">
            <v>5218.8999999999996</v>
          </cell>
          <cell r="M71">
            <v>2823.6</v>
          </cell>
          <cell r="N71">
            <v>0.54104999999999992</v>
          </cell>
          <cell r="O71">
            <v>4507.8999999999996</v>
          </cell>
          <cell r="P71">
            <v>0.66</v>
          </cell>
          <cell r="Q71">
            <v>7872.2</v>
          </cell>
          <cell r="R71">
            <v>946.8</v>
          </cell>
          <cell r="S71">
            <v>0</v>
          </cell>
          <cell r="T71">
            <v>-0.12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85.5</v>
          </cell>
          <cell r="I72">
            <v>17.899999999999999</v>
          </cell>
          <cell r="J72">
            <v>301.89999999999998</v>
          </cell>
          <cell r="K72">
            <v>8185.3</v>
          </cell>
          <cell r="L72">
            <v>5275.7</v>
          </cell>
          <cell r="M72">
            <v>2851.5</v>
          </cell>
          <cell r="N72">
            <v>0.54049000000000003</v>
          </cell>
          <cell r="O72">
            <v>4545.3</v>
          </cell>
          <cell r="P72">
            <v>1.75</v>
          </cell>
          <cell r="Q72">
            <v>7942.9</v>
          </cell>
          <cell r="R72">
            <v>967.5</v>
          </cell>
          <cell r="S72">
            <v>0</v>
          </cell>
          <cell r="T72">
            <v>1.33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86.9</v>
          </cell>
          <cell r="I73">
            <v>17.3</v>
          </cell>
          <cell r="J73">
            <v>306.89999999999998</v>
          </cell>
          <cell r="K73">
            <v>8263.6</v>
          </cell>
          <cell r="L73">
            <v>5369</v>
          </cell>
          <cell r="M73">
            <v>2917.2</v>
          </cell>
          <cell r="N73">
            <v>0.54334000000000005</v>
          </cell>
          <cell r="O73">
            <v>4607.7</v>
          </cell>
          <cell r="P73">
            <v>1.87</v>
          </cell>
          <cell r="Q73">
            <v>8013.3</v>
          </cell>
          <cell r="R73">
            <v>993.6</v>
          </cell>
          <cell r="S73">
            <v>0</v>
          </cell>
          <cell r="T73">
            <v>1.47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97.9</v>
          </cell>
          <cell r="I74">
            <v>17.2</v>
          </cell>
          <cell r="J74">
            <v>312.60000000000002</v>
          </cell>
          <cell r="K74">
            <v>8308</v>
          </cell>
          <cell r="L74">
            <v>5402</v>
          </cell>
          <cell r="M74">
            <v>2952.8</v>
          </cell>
          <cell r="N74">
            <v>0.54661999999999999</v>
          </cell>
          <cell r="O74">
            <v>4657.6000000000004</v>
          </cell>
          <cell r="P74">
            <v>-0.33</v>
          </cell>
          <cell r="Q74">
            <v>8083.6</v>
          </cell>
          <cell r="R74">
            <v>996.4</v>
          </cell>
          <cell r="S74">
            <v>0</v>
          </cell>
          <cell r="T74">
            <v>-0.48</v>
          </cell>
          <cell r="U74">
            <v>0.14000000000000001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98.7</v>
          </cell>
          <cell r="I75">
            <v>17.2</v>
          </cell>
          <cell r="J75">
            <v>317.39999999999998</v>
          </cell>
          <cell r="K75">
            <v>8369.9</v>
          </cell>
          <cell r="L75">
            <v>5407.4</v>
          </cell>
          <cell r="M75">
            <v>2983.5</v>
          </cell>
          <cell r="N75">
            <v>0.55174999999999996</v>
          </cell>
          <cell r="O75">
            <v>4722.2</v>
          </cell>
          <cell r="P75">
            <v>0.54</v>
          </cell>
          <cell r="Q75">
            <v>8153.4</v>
          </cell>
          <cell r="R75">
            <v>1008.7</v>
          </cell>
          <cell r="S75">
            <v>0</v>
          </cell>
          <cell r="T75">
            <v>0.3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111.8</v>
          </cell>
          <cell r="I76">
            <v>17.7</v>
          </cell>
          <cell r="J76">
            <v>321.5</v>
          </cell>
          <cell r="K76">
            <v>8460.2000000000007</v>
          </cell>
          <cell r="L76">
            <v>5481.2</v>
          </cell>
          <cell r="M76">
            <v>3053.3</v>
          </cell>
          <cell r="N76">
            <v>0.55706</v>
          </cell>
          <cell r="O76">
            <v>4806.2</v>
          </cell>
          <cell r="P76">
            <v>0.7</v>
          </cell>
          <cell r="Q76">
            <v>8223</v>
          </cell>
          <cell r="R76">
            <v>1025.2</v>
          </cell>
          <cell r="S76">
            <v>0</v>
          </cell>
          <cell r="T76">
            <v>0.6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116.2</v>
          </cell>
          <cell r="I77">
            <v>18</v>
          </cell>
          <cell r="J77">
            <v>326.3</v>
          </cell>
          <cell r="K77">
            <v>8533.6</v>
          </cell>
          <cell r="L77">
            <v>5543.7</v>
          </cell>
          <cell r="M77">
            <v>3117.4</v>
          </cell>
          <cell r="N77">
            <v>0.56232000000000004</v>
          </cell>
          <cell r="O77">
            <v>4884.6000000000004</v>
          </cell>
          <cell r="P77">
            <v>0.13</v>
          </cell>
          <cell r="Q77">
            <v>8292.4</v>
          </cell>
          <cell r="R77">
            <v>1036.2</v>
          </cell>
          <cell r="S77">
            <v>0</v>
          </cell>
          <cell r="T77">
            <v>-0.02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110.7</v>
          </cell>
          <cell r="I78">
            <v>18.100000000000001</v>
          </cell>
          <cell r="J78">
            <v>333.3</v>
          </cell>
          <cell r="K78">
            <v>8680.2000000000007</v>
          </cell>
          <cell r="L78">
            <v>5555.5</v>
          </cell>
          <cell r="M78">
            <v>3150.9</v>
          </cell>
          <cell r="N78">
            <v>0.56718000000000002</v>
          </cell>
          <cell r="O78">
            <v>5008</v>
          </cell>
          <cell r="P78">
            <v>1.33</v>
          </cell>
          <cell r="Q78">
            <v>8361.7000000000007</v>
          </cell>
          <cell r="R78">
            <v>1056</v>
          </cell>
          <cell r="S78">
            <v>0</v>
          </cell>
          <cell r="T78">
            <v>0.75</v>
          </cell>
          <cell r="U78">
            <v>0.57999999999999996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365.2</v>
          </cell>
          <cell r="H79">
            <v>108</v>
          </cell>
          <cell r="I79">
            <v>16.7</v>
          </cell>
          <cell r="J79">
            <v>352.7</v>
          </cell>
          <cell r="K79">
            <v>8725</v>
          </cell>
          <cell r="L79">
            <v>5653.6</v>
          </cell>
          <cell r="M79">
            <v>3231.9</v>
          </cell>
          <cell r="N79">
            <v>0.57164999999999999</v>
          </cell>
          <cell r="O79">
            <v>5073.3999999999996</v>
          </cell>
          <cell r="P79">
            <v>-0.67</v>
          </cell>
          <cell r="Q79">
            <v>8431.1</v>
          </cell>
          <cell r="R79">
            <v>1056.9000000000001</v>
          </cell>
          <cell r="S79">
            <v>0</v>
          </cell>
          <cell r="T79">
            <v>-1.1499999999999999</v>
          </cell>
          <cell r="U79">
            <v>0.48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372.5</v>
          </cell>
          <cell r="H80">
            <v>115.3</v>
          </cell>
          <cell r="I80">
            <v>16.600000000000001</v>
          </cell>
          <cell r="J80">
            <v>360</v>
          </cell>
          <cell r="K80">
            <v>8839.6</v>
          </cell>
          <cell r="L80">
            <v>5695.3</v>
          </cell>
          <cell r="M80">
            <v>3291.7</v>
          </cell>
          <cell r="N80">
            <v>0.57796999999999998</v>
          </cell>
          <cell r="O80">
            <v>5190</v>
          </cell>
          <cell r="P80">
            <v>0.28999999999999998</v>
          </cell>
          <cell r="Q80">
            <v>8500.5</v>
          </cell>
          <cell r="R80">
            <v>1070.4000000000001</v>
          </cell>
          <cell r="S80">
            <v>0</v>
          </cell>
          <cell r="T80">
            <v>-0.26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377.5</v>
          </cell>
          <cell r="H81">
            <v>125.1</v>
          </cell>
          <cell r="I81">
            <v>17.5</v>
          </cell>
          <cell r="J81">
            <v>366.2</v>
          </cell>
          <cell r="K81">
            <v>8891.4</v>
          </cell>
          <cell r="L81">
            <v>5745.9</v>
          </cell>
          <cell r="M81">
            <v>3361.9</v>
          </cell>
          <cell r="N81">
            <v>0.58509</v>
          </cell>
          <cell r="O81">
            <v>5282.8</v>
          </cell>
          <cell r="P81">
            <v>0.03</v>
          </cell>
          <cell r="Q81">
            <v>8569.7999999999993</v>
          </cell>
          <cell r="R81">
            <v>1078.2</v>
          </cell>
          <cell r="S81">
            <v>0</v>
          </cell>
          <cell r="T81">
            <v>-0.16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382.6</v>
          </cell>
          <cell r="H82">
            <v>130.9</v>
          </cell>
          <cell r="I82">
            <v>18.600000000000001</v>
          </cell>
          <cell r="J82">
            <v>373.7</v>
          </cell>
          <cell r="K82">
            <v>9009.9</v>
          </cell>
          <cell r="L82">
            <v>5811.3</v>
          </cell>
          <cell r="M82">
            <v>3434.5</v>
          </cell>
          <cell r="N82">
            <v>0.59101000000000004</v>
          </cell>
          <cell r="O82">
            <v>5399.5</v>
          </cell>
          <cell r="P82">
            <v>1.62</v>
          </cell>
          <cell r="Q82">
            <v>8639</v>
          </cell>
          <cell r="R82">
            <v>1109.9000000000001</v>
          </cell>
          <cell r="S82">
            <v>0</v>
          </cell>
          <cell r="T82">
            <v>1.0900000000000001</v>
          </cell>
          <cell r="U82">
            <v>0.52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</v>
          </cell>
          <cell r="H83">
            <v>132.69999999999999</v>
          </cell>
          <cell r="I83">
            <v>21.2</v>
          </cell>
          <cell r="J83">
            <v>379.7</v>
          </cell>
          <cell r="K83">
            <v>9101.5</v>
          </cell>
          <cell r="L83">
            <v>5838.2</v>
          </cell>
          <cell r="M83">
            <v>3490.2</v>
          </cell>
          <cell r="N83">
            <v>0.59780999999999995</v>
          </cell>
          <cell r="O83">
            <v>5511.3</v>
          </cell>
          <cell r="P83">
            <v>-0.34</v>
          </cell>
          <cell r="Q83">
            <v>8708</v>
          </cell>
          <cell r="R83">
            <v>1116.5999999999999</v>
          </cell>
          <cell r="S83">
            <v>0</v>
          </cell>
          <cell r="T83">
            <v>-0.69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397.5</v>
          </cell>
          <cell r="H84">
            <v>118.7</v>
          </cell>
          <cell r="I84">
            <v>22.1</v>
          </cell>
          <cell r="J84">
            <v>384.3</v>
          </cell>
          <cell r="K84">
            <v>9171</v>
          </cell>
          <cell r="L84">
            <v>5865.5</v>
          </cell>
          <cell r="M84">
            <v>3553.8</v>
          </cell>
          <cell r="N84">
            <v>0.60587999999999997</v>
          </cell>
          <cell r="O84">
            <v>5612.5</v>
          </cell>
          <cell r="P84">
            <v>1.26</v>
          </cell>
          <cell r="Q84">
            <v>8777.2999999999993</v>
          </cell>
          <cell r="R84">
            <v>1145.8</v>
          </cell>
          <cell r="S84">
            <v>0</v>
          </cell>
          <cell r="T84">
            <v>0.78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403.9</v>
          </cell>
          <cell r="H85">
            <v>114.4</v>
          </cell>
          <cell r="I85">
            <v>21.5</v>
          </cell>
          <cell r="J85">
            <v>388.9</v>
          </cell>
          <cell r="K85">
            <v>9238.9</v>
          </cell>
          <cell r="L85">
            <v>5922.3</v>
          </cell>
          <cell r="M85">
            <v>3609.4</v>
          </cell>
          <cell r="N85">
            <v>0.60946</v>
          </cell>
          <cell r="O85">
            <v>5695.4</v>
          </cell>
          <cell r="P85">
            <v>0.75</v>
          </cell>
          <cell r="Q85">
            <v>8846.2000000000007</v>
          </cell>
          <cell r="R85">
            <v>1164.5999999999999</v>
          </cell>
          <cell r="S85">
            <v>0</v>
          </cell>
          <cell r="T85">
            <v>0.32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</v>
          </cell>
          <cell r="H86">
            <v>113.5</v>
          </cell>
          <cell r="I86">
            <v>21.8</v>
          </cell>
          <cell r="J86">
            <v>394.9</v>
          </cell>
          <cell r="K86">
            <v>9257.1</v>
          </cell>
          <cell r="L86">
            <v>5948</v>
          </cell>
          <cell r="M86">
            <v>3653.7</v>
          </cell>
          <cell r="N86">
            <v>0.61426999999999998</v>
          </cell>
          <cell r="O86">
            <v>5747.2</v>
          </cell>
          <cell r="P86">
            <v>0.42</v>
          </cell>
          <cell r="Q86">
            <v>8914.2999999999993</v>
          </cell>
          <cell r="R86">
            <v>1180.5</v>
          </cell>
          <cell r="S86">
            <v>0</v>
          </cell>
          <cell r="T86">
            <v>-0.17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419.5</v>
          </cell>
          <cell r="H87">
            <v>112.5</v>
          </cell>
          <cell r="I87">
            <v>22.6</v>
          </cell>
          <cell r="J87">
            <v>403.5</v>
          </cell>
          <cell r="K87">
            <v>9358.2999999999993</v>
          </cell>
          <cell r="L87">
            <v>5998.1</v>
          </cell>
          <cell r="M87">
            <v>3737.9</v>
          </cell>
          <cell r="N87">
            <v>0.62319000000000002</v>
          </cell>
          <cell r="O87">
            <v>5872.7</v>
          </cell>
          <cell r="P87">
            <v>1.33</v>
          </cell>
          <cell r="Q87">
            <v>8981.4</v>
          </cell>
          <cell r="R87">
            <v>1212.5</v>
          </cell>
          <cell r="S87">
            <v>0</v>
          </cell>
          <cell r="T87">
            <v>0.63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116.8</v>
          </cell>
          <cell r="I88">
            <v>23.2</v>
          </cell>
          <cell r="J88">
            <v>408.8</v>
          </cell>
          <cell r="K88">
            <v>9392.2999999999993</v>
          </cell>
          <cell r="L88">
            <v>6016.3</v>
          </cell>
          <cell r="M88">
            <v>3783.4</v>
          </cell>
          <cell r="N88">
            <v>0.62885999999999997</v>
          </cell>
          <cell r="O88">
            <v>5960</v>
          </cell>
          <cell r="P88">
            <v>0.13</v>
          </cell>
          <cell r="Q88">
            <v>9047.1</v>
          </cell>
          <cell r="R88">
            <v>1230.7</v>
          </cell>
          <cell r="S88">
            <v>0</v>
          </cell>
          <cell r="T88">
            <v>0.05</v>
          </cell>
          <cell r="U88">
            <v>0.08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426.8</v>
          </cell>
          <cell r="H89">
            <v>119.9</v>
          </cell>
          <cell r="I89">
            <v>24.7</v>
          </cell>
          <cell r="J89">
            <v>416.6</v>
          </cell>
          <cell r="K89">
            <v>9398.5</v>
          </cell>
          <cell r="L89">
            <v>6040.2</v>
          </cell>
          <cell r="M89">
            <v>3846.7</v>
          </cell>
          <cell r="N89">
            <v>0.63685000000000003</v>
          </cell>
          <cell r="O89">
            <v>6015.1</v>
          </cell>
          <cell r="P89">
            <v>0.13</v>
          </cell>
          <cell r="Q89">
            <v>9111.6</v>
          </cell>
          <cell r="R89">
            <v>1242.5999999999999</v>
          </cell>
          <cell r="S89">
            <v>0</v>
          </cell>
          <cell r="T89">
            <v>-0.17</v>
          </cell>
          <cell r="U89">
            <v>0.3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600.79999999999995</v>
          </cell>
          <cell r="G90">
            <v>434.2</v>
          </cell>
          <cell r="H90">
            <v>118.8</v>
          </cell>
          <cell r="I90">
            <v>24</v>
          </cell>
          <cell r="J90">
            <v>419.4</v>
          </cell>
          <cell r="K90">
            <v>9312.9</v>
          </cell>
          <cell r="L90">
            <v>5994.2</v>
          </cell>
          <cell r="M90">
            <v>3867.9</v>
          </cell>
          <cell r="N90">
            <v>0.64527000000000001</v>
          </cell>
          <cell r="O90">
            <v>6004.7</v>
          </cell>
          <cell r="P90">
            <v>0.55000000000000004</v>
          </cell>
          <cell r="Q90">
            <v>9174.7000000000007</v>
          </cell>
          <cell r="R90">
            <v>1268.5</v>
          </cell>
          <cell r="S90">
            <v>1</v>
          </cell>
          <cell r="T90">
            <v>0.05</v>
          </cell>
          <cell r="U90">
            <v>0.51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</v>
          </cell>
          <cell r="H91">
            <v>115.3</v>
          </cell>
          <cell r="I91">
            <v>21.5</v>
          </cell>
          <cell r="J91">
            <v>423</v>
          </cell>
          <cell r="K91">
            <v>9269.4</v>
          </cell>
          <cell r="L91">
            <v>5971.7</v>
          </cell>
          <cell r="M91">
            <v>3873.6</v>
          </cell>
          <cell r="N91">
            <v>0.64866000000000001</v>
          </cell>
          <cell r="O91">
            <v>6035.2</v>
          </cell>
          <cell r="P91">
            <v>0.49</v>
          </cell>
          <cell r="Q91">
            <v>9235.9</v>
          </cell>
          <cell r="R91">
            <v>1284.2</v>
          </cell>
          <cell r="S91">
            <v>1</v>
          </cell>
          <cell r="T91">
            <v>0.43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585.9</v>
          </cell>
          <cell r="G92">
            <v>451.6</v>
          </cell>
          <cell r="H92">
            <v>110.9</v>
          </cell>
          <cell r="I92">
            <v>20.8</v>
          </cell>
          <cell r="J92">
            <v>429.7</v>
          </cell>
          <cell r="K92">
            <v>9341.6</v>
          </cell>
          <cell r="L92">
            <v>6021.2</v>
          </cell>
          <cell r="M92">
            <v>3926.9</v>
          </cell>
          <cell r="N92">
            <v>0.65218999999999994</v>
          </cell>
          <cell r="O92">
            <v>6126.9</v>
          </cell>
          <cell r="P92">
            <v>0.35</v>
          </cell>
          <cell r="Q92">
            <v>9295.2000000000007</v>
          </cell>
          <cell r="R92">
            <v>1296.5999999999999</v>
          </cell>
          <cell r="S92">
            <v>0</v>
          </cell>
          <cell r="T92">
            <v>0.16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461.3</v>
          </cell>
          <cell r="H93">
            <v>111.9</v>
          </cell>
          <cell r="I93">
            <v>20.5</v>
          </cell>
          <cell r="J93">
            <v>435.6</v>
          </cell>
          <cell r="K93">
            <v>9388.7999999999993</v>
          </cell>
          <cell r="L93">
            <v>6051.2</v>
          </cell>
          <cell r="M93">
            <v>3973.3</v>
          </cell>
          <cell r="N93">
            <v>0.65661000000000003</v>
          </cell>
          <cell r="O93">
            <v>6205.9</v>
          </cell>
          <cell r="P93">
            <v>-0.23</v>
          </cell>
          <cell r="Q93">
            <v>9353.5</v>
          </cell>
          <cell r="R93">
            <v>1306.3</v>
          </cell>
          <cell r="S93">
            <v>0</v>
          </cell>
          <cell r="T93">
            <v>-0.5</v>
          </cell>
          <cell r="U93">
            <v>0.27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598.70000000000005</v>
          </cell>
          <cell r="G94">
            <v>471.5</v>
          </cell>
          <cell r="H94">
            <v>113.1</v>
          </cell>
          <cell r="I94">
            <v>20.3</v>
          </cell>
          <cell r="J94">
            <v>440.6</v>
          </cell>
          <cell r="K94">
            <v>9421.6</v>
          </cell>
          <cell r="L94">
            <v>6048.2</v>
          </cell>
          <cell r="M94">
            <v>4000</v>
          </cell>
          <cell r="N94">
            <v>0.66135999999999995</v>
          </cell>
          <cell r="O94">
            <v>6264.5</v>
          </cell>
          <cell r="P94">
            <v>-0.61</v>
          </cell>
          <cell r="Q94">
            <v>9411.1</v>
          </cell>
          <cell r="R94">
            <v>1308.8</v>
          </cell>
          <cell r="S94">
            <v>0</v>
          </cell>
          <cell r="T94">
            <v>-0.94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588.9</v>
          </cell>
          <cell r="G95">
            <v>476.4</v>
          </cell>
          <cell r="H95">
            <v>125</v>
          </cell>
          <cell r="I95">
            <v>17.8</v>
          </cell>
          <cell r="J95">
            <v>452.5</v>
          </cell>
          <cell r="K95">
            <v>9534.2999999999993</v>
          </cell>
          <cell r="L95">
            <v>6161.4</v>
          </cell>
          <cell r="M95">
            <v>4100.3999999999996</v>
          </cell>
          <cell r="N95">
            <v>0.66549999999999998</v>
          </cell>
          <cell r="O95">
            <v>6363.1</v>
          </cell>
          <cell r="P95">
            <v>0.77</v>
          </cell>
          <cell r="Q95">
            <v>9468.7000000000007</v>
          </cell>
          <cell r="R95">
            <v>1326.4</v>
          </cell>
          <cell r="S95">
            <v>0</v>
          </cell>
          <cell r="T95">
            <v>0.15</v>
          </cell>
          <cell r="U95">
            <v>0.61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607.20000000000005</v>
          </cell>
          <cell r="G96">
            <v>481.2</v>
          </cell>
          <cell r="H96">
            <v>126.8</v>
          </cell>
          <cell r="I96">
            <v>17.399999999999999</v>
          </cell>
          <cell r="J96">
            <v>458.1</v>
          </cell>
          <cell r="K96">
            <v>9637.7000000000007</v>
          </cell>
          <cell r="L96">
            <v>6203.2</v>
          </cell>
          <cell r="M96">
            <v>4155.7</v>
          </cell>
          <cell r="N96">
            <v>0.66992000000000007</v>
          </cell>
          <cell r="O96">
            <v>6470.8</v>
          </cell>
          <cell r="P96">
            <v>-0.14000000000000001</v>
          </cell>
          <cell r="Q96">
            <v>9525.9</v>
          </cell>
          <cell r="R96">
            <v>1334.8</v>
          </cell>
          <cell r="S96">
            <v>0</v>
          </cell>
          <cell r="T96">
            <v>-7.0000000000000007E-2</v>
          </cell>
          <cell r="U96">
            <v>-0.06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616.20000000000005</v>
          </cell>
          <cell r="G97">
            <v>486</v>
          </cell>
          <cell r="H97">
            <v>122.1</v>
          </cell>
          <cell r="I97">
            <v>16.2</v>
          </cell>
          <cell r="J97">
            <v>461.2</v>
          </cell>
          <cell r="K97">
            <v>9733</v>
          </cell>
          <cell r="L97">
            <v>6269.7</v>
          </cell>
          <cell r="M97">
            <v>4227</v>
          </cell>
          <cell r="N97">
            <v>0.67418999999999996</v>
          </cell>
          <cell r="O97">
            <v>6566.6</v>
          </cell>
          <cell r="P97">
            <v>0.55000000000000004</v>
          </cell>
          <cell r="Q97">
            <v>9583.2000000000007</v>
          </cell>
          <cell r="R97">
            <v>1354</v>
          </cell>
          <cell r="S97">
            <v>0</v>
          </cell>
          <cell r="T97">
            <v>0.52</v>
          </cell>
          <cell r="U97">
            <v>0.03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638.9</v>
          </cell>
          <cell r="G98">
            <v>489.9</v>
          </cell>
          <cell r="H98">
            <v>131.6</v>
          </cell>
          <cell r="I98">
            <v>15.7</v>
          </cell>
          <cell r="J98">
            <v>456.5</v>
          </cell>
          <cell r="K98">
            <v>9834.5</v>
          </cell>
          <cell r="L98">
            <v>6344.4</v>
          </cell>
          <cell r="M98">
            <v>4307.2</v>
          </cell>
          <cell r="N98">
            <v>0.67888999999999999</v>
          </cell>
          <cell r="O98">
            <v>6680.8</v>
          </cell>
          <cell r="P98">
            <v>0.01</v>
          </cell>
          <cell r="Q98">
            <v>9641.1</v>
          </cell>
          <cell r="R98">
            <v>1362.8</v>
          </cell>
          <cell r="S98">
            <v>0</v>
          </cell>
          <cell r="T98">
            <v>0.04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617</v>
          </cell>
          <cell r="G99">
            <v>489.7</v>
          </cell>
          <cell r="H99">
            <v>136.4</v>
          </cell>
          <cell r="I99">
            <v>16.399999999999999</v>
          </cell>
          <cell r="J99">
            <v>475.9</v>
          </cell>
          <cell r="K99">
            <v>9851</v>
          </cell>
          <cell r="L99">
            <v>6368.8</v>
          </cell>
          <cell r="M99">
            <v>4349.5</v>
          </cell>
          <cell r="N99">
            <v>0.68293999999999999</v>
          </cell>
          <cell r="O99">
            <v>6729.5</v>
          </cell>
          <cell r="P99">
            <v>-1.01</v>
          </cell>
          <cell r="Q99">
            <v>9700.2999999999993</v>
          </cell>
          <cell r="R99">
            <v>1351.8</v>
          </cell>
          <cell r="S99">
            <v>0</v>
          </cell>
          <cell r="T99">
            <v>-1.17</v>
          </cell>
          <cell r="U99">
            <v>0.16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643.5</v>
          </cell>
          <cell r="G100">
            <v>497.6</v>
          </cell>
          <cell r="H100">
            <v>148.69999999999999</v>
          </cell>
          <cell r="I100">
            <v>16</v>
          </cell>
          <cell r="J100">
            <v>476.4</v>
          </cell>
          <cell r="K100">
            <v>9908.2999999999993</v>
          </cell>
          <cell r="L100">
            <v>6426.7</v>
          </cell>
          <cell r="M100">
            <v>4418.6000000000004</v>
          </cell>
          <cell r="N100">
            <v>0.68752999999999997</v>
          </cell>
          <cell r="O100">
            <v>6808.9</v>
          </cell>
          <cell r="P100">
            <v>0.01</v>
          </cell>
          <cell r="Q100">
            <v>9760.5</v>
          </cell>
          <cell r="R100">
            <v>1359.1</v>
          </cell>
          <cell r="S100">
            <v>0</v>
          </cell>
          <cell r="T100">
            <v>-0.36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504.9</v>
          </cell>
          <cell r="H101">
            <v>140.69999999999999</v>
          </cell>
          <cell r="I101">
            <v>15.7</v>
          </cell>
          <cell r="J101">
            <v>481</v>
          </cell>
          <cell r="K101">
            <v>9955.6</v>
          </cell>
          <cell r="L101">
            <v>6498.2</v>
          </cell>
          <cell r="M101">
            <v>4487.2</v>
          </cell>
          <cell r="N101">
            <v>0.69052000000000002</v>
          </cell>
          <cell r="O101">
            <v>6882.1</v>
          </cell>
          <cell r="P101">
            <v>0.11</v>
          </cell>
          <cell r="Q101">
            <v>9821.6</v>
          </cell>
          <cell r="R101">
            <v>1367.4</v>
          </cell>
          <cell r="S101">
            <v>0</v>
          </cell>
          <cell r="T101">
            <v>-0.13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675.3</v>
          </cell>
          <cell r="G102">
            <v>520.29999999999995</v>
          </cell>
          <cell r="H102">
            <v>171.9</v>
          </cell>
          <cell r="I102">
            <v>15.8</v>
          </cell>
          <cell r="J102">
            <v>485.2</v>
          </cell>
          <cell r="K102">
            <v>10091</v>
          </cell>
          <cell r="L102">
            <v>6555.3</v>
          </cell>
          <cell r="M102">
            <v>4552.7</v>
          </cell>
          <cell r="N102">
            <v>0.69450000000000001</v>
          </cell>
          <cell r="O102">
            <v>7013.7</v>
          </cell>
          <cell r="P102">
            <v>0.28999999999999998</v>
          </cell>
          <cell r="Q102">
            <v>9883.5</v>
          </cell>
          <cell r="R102">
            <v>1381.4</v>
          </cell>
          <cell r="S102">
            <v>0</v>
          </cell>
          <cell r="T102">
            <v>7.0000000000000007E-2</v>
          </cell>
          <cell r="U102">
            <v>0.23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673.7</v>
          </cell>
          <cell r="G103">
            <v>531.5</v>
          </cell>
          <cell r="H103">
            <v>149.5</v>
          </cell>
          <cell r="I103">
            <v>18.600000000000001</v>
          </cell>
          <cell r="J103">
            <v>500.4</v>
          </cell>
          <cell r="K103">
            <v>10189</v>
          </cell>
          <cell r="L103">
            <v>6630.3</v>
          </cell>
          <cell r="M103">
            <v>4621.2</v>
          </cell>
          <cell r="N103">
            <v>0.69699</v>
          </cell>
          <cell r="O103">
            <v>7115.7</v>
          </cell>
          <cell r="P103">
            <v>-0.97</v>
          </cell>
          <cell r="Q103">
            <v>9946.5</v>
          </cell>
          <cell r="R103">
            <v>1373.4</v>
          </cell>
          <cell r="S103">
            <v>0</v>
          </cell>
          <cell r="T103">
            <v>-1.1599999999999999</v>
          </cell>
          <cell r="U103">
            <v>0.19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544.4</v>
          </cell>
          <cell r="H104">
            <v>158</v>
          </cell>
          <cell r="I104">
            <v>19.5</v>
          </cell>
          <cell r="J104">
            <v>507.6</v>
          </cell>
          <cell r="K104">
            <v>10327</v>
          </cell>
          <cell r="L104">
            <v>6681.8</v>
          </cell>
          <cell r="M104">
            <v>4683.2</v>
          </cell>
          <cell r="N104">
            <v>0.70087999999999995</v>
          </cell>
          <cell r="O104">
            <v>7246.9</v>
          </cell>
          <cell r="P104">
            <v>0.4</v>
          </cell>
          <cell r="Q104">
            <v>10010.1</v>
          </cell>
          <cell r="R104">
            <v>1389.4</v>
          </cell>
          <cell r="S104">
            <v>0</v>
          </cell>
          <cell r="T104">
            <v>-0.13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550.5</v>
          </cell>
          <cell r="H105">
            <v>173.8</v>
          </cell>
          <cell r="I105">
            <v>20.9</v>
          </cell>
          <cell r="J105">
            <v>513.6</v>
          </cell>
          <cell r="K105">
            <v>10387.4</v>
          </cell>
          <cell r="L105">
            <v>6732.8</v>
          </cell>
          <cell r="M105">
            <v>4752.8</v>
          </cell>
          <cell r="N105">
            <v>0.70590999999999993</v>
          </cell>
          <cell r="O105">
            <v>7331.1</v>
          </cell>
          <cell r="P105">
            <v>1.3</v>
          </cell>
          <cell r="Q105">
            <v>10074.5</v>
          </cell>
          <cell r="R105">
            <v>1423.4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554.6</v>
          </cell>
          <cell r="H106">
            <v>183.6</v>
          </cell>
          <cell r="I106">
            <v>22.9</v>
          </cell>
          <cell r="J106">
            <v>521.1</v>
          </cell>
          <cell r="K106">
            <v>10506.4</v>
          </cell>
          <cell r="L106">
            <v>6805.6</v>
          </cell>
          <cell r="M106">
            <v>4826.7</v>
          </cell>
          <cell r="N106">
            <v>0.70923000000000003</v>
          </cell>
          <cell r="O106">
            <v>7455.3</v>
          </cell>
          <cell r="P106">
            <v>-0.66</v>
          </cell>
          <cell r="Q106">
            <v>10139.9</v>
          </cell>
          <cell r="R106">
            <v>1422.9</v>
          </cell>
          <cell r="S106">
            <v>0</v>
          </cell>
          <cell r="T106">
            <v>-0.83</v>
          </cell>
          <cell r="U106">
            <v>0.17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724.6</v>
          </cell>
          <cell r="G107">
            <v>555.29999999999995</v>
          </cell>
          <cell r="H107">
            <v>187.8</v>
          </cell>
          <cell r="I107">
            <v>22.8</v>
          </cell>
          <cell r="J107">
            <v>528.20000000000005</v>
          </cell>
          <cell r="K107">
            <v>10543.6</v>
          </cell>
          <cell r="L107">
            <v>6822.5</v>
          </cell>
          <cell r="M107">
            <v>4862.3999999999996</v>
          </cell>
          <cell r="N107">
            <v>0.7127</v>
          </cell>
          <cell r="O107">
            <v>7522.3</v>
          </cell>
          <cell r="P107">
            <v>0.28000000000000003</v>
          </cell>
          <cell r="Q107">
            <v>10206</v>
          </cell>
          <cell r="R107">
            <v>1437.6</v>
          </cell>
          <cell r="S107">
            <v>0</v>
          </cell>
          <cell r="T107">
            <v>-0.08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746.8</v>
          </cell>
          <cell r="G108">
            <v>553.6</v>
          </cell>
          <cell r="H108">
            <v>184.4</v>
          </cell>
          <cell r="I108">
            <v>23.8</v>
          </cell>
          <cell r="J108">
            <v>532.70000000000005</v>
          </cell>
          <cell r="K108">
            <v>10575.1</v>
          </cell>
          <cell r="L108">
            <v>6882.3</v>
          </cell>
          <cell r="M108">
            <v>4933.6000000000004</v>
          </cell>
          <cell r="N108">
            <v>0.71684999999999999</v>
          </cell>
          <cell r="O108">
            <v>7581</v>
          </cell>
          <cell r="P108">
            <v>0.26</v>
          </cell>
          <cell r="Q108">
            <v>10272</v>
          </cell>
          <cell r="R108">
            <v>1452.9</v>
          </cell>
          <cell r="S108">
            <v>0</v>
          </cell>
          <cell r="T108">
            <v>-0.1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558.9</v>
          </cell>
          <cell r="H109">
            <v>191</v>
          </cell>
          <cell r="I109">
            <v>23.6</v>
          </cell>
          <cell r="J109">
            <v>538.1</v>
          </cell>
          <cell r="K109">
            <v>10665.1</v>
          </cell>
          <cell r="L109">
            <v>6944.7</v>
          </cell>
          <cell r="M109">
            <v>4998.7</v>
          </cell>
          <cell r="N109">
            <v>0.71977999999999998</v>
          </cell>
          <cell r="O109">
            <v>7683.1</v>
          </cell>
          <cell r="P109">
            <v>-0.19</v>
          </cell>
          <cell r="Q109">
            <v>10339.700000000001</v>
          </cell>
          <cell r="R109">
            <v>1455.7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</v>
          </cell>
          <cell r="G110">
            <v>563.79999999999995</v>
          </cell>
          <cell r="H110">
            <v>187.1</v>
          </cell>
          <cell r="I110">
            <v>23.3</v>
          </cell>
          <cell r="J110">
            <v>543.1</v>
          </cell>
          <cell r="K110">
            <v>10737.5</v>
          </cell>
          <cell r="L110">
            <v>6993.1</v>
          </cell>
          <cell r="M110">
            <v>5055.7</v>
          </cell>
          <cell r="N110">
            <v>0.72293999999999992</v>
          </cell>
          <cell r="O110">
            <v>7772.6</v>
          </cell>
          <cell r="P110">
            <v>-0.78</v>
          </cell>
          <cell r="Q110">
            <v>10409.799999999999</v>
          </cell>
          <cell r="R110">
            <v>1451.6</v>
          </cell>
          <cell r="S110">
            <v>0</v>
          </cell>
          <cell r="T110">
            <v>-1.02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570.4</v>
          </cell>
          <cell r="H111">
            <v>194.3</v>
          </cell>
          <cell r="I111">
            <v>19.899999999999999</v>
          </cell>
          <cell r="J111">
            <v>545.9</v>
          </cell>
          <cell r="K111">
            <v>10817.9</v>
          </cell>
          <cell r="L111">
            <v>7057.6</v>
          </cell>
          <cell r="M111">
            <v>5130.6000000000004</v>
          </cell>
          <cell r="N111">
            <v>0.72695999999999994</v>
          </cell>
          <cell r="O111">
            <v>7868.5</v>
          </cell>
          <cell r="P111">
            <v>0.51</v>
          </cell>
          <cell r="Q111">
            <v>10483.1</v>
          </cell>
          <cell r="R111">
            <v>1471.3</v>
          </cell>
          <cell r="S111">
            <v>0</v>
          </cell>
          <cell r="T111">
            <v>0.59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839.6</v>
          </cell>
          <cell r="G112">
            <v>577.70000000000005</v>
          </cell>
          <cell r="H112">
            <v>205.5</v>
          </cell>
          <cell r="I112">
            <v>20</v>
          </cell>
          <cell r="J112">
            <v>554.4</v>
          </cell>
          <cell r="K112">
            <v>10998.3</v>
          </cell>
          <cell r="L112">
            <v>7133.6</v>
          </cell>
          <cell r="M112">
            <v>5220.5</v>
          </cell>
          <cell r="N112">
            <v>0.73182000000000003</v>
          </cell>
          <cell r="O112">
            <v>8032.8</v>
          </cell>
          <cell r="P112">
            <v>0.96</v>
          </cell>
          <cell r="Q112">
            <v>10560</v>
          </cell>
          <cell r="R112">
            <v>1487.7</v>
          </cell>
          <cell r="S112">
            <v>0</v>
          </cell>
          <cell r="T112">
            <v>0.3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843.5</v>
          </cell>
          <cell r="G113">
            <v>581.79999999999995</v>
          </cell>
          <cell r="H113">
            <v>205.9</v>
          </cell>
          <cell r="I113">
            <v>20.100000000000001</v>
          </cell>
          <cell r="J113">
            <v>561.79999999999995</v>
          </cell>
          <cell r="K113">
            <v>11097</v>
          </cell>
          <cell r="L113">
            <v>7176.8</v>
          </cell>
          <cell r="M113">
            <v>5274.5</v>
          </cell>
          <cell r="N113">
            <v>0.73494000000000004</v>
          </cell>
          <cell r="O113">
            <v>8131.4</v>
          </cell>
          <cell r="P113">
            <v>0.01</v>
          </cell>
          <cell r="Q113">
            <v>10640.8</v>
          </cell>
          <cell r="R113">
            <v>1496.7</v>
          </cell>
          <cell r="S113">
            <v>0</v>
          </cell>
          <cell r="T113">
            <v>-0.38</v>
          </cell>
          <cell r="U113">
            <v>0.38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863.5</v>
          </cell>
          <cell r="G114">
            <v>593.20000000000005</v>
          </cell>
          <cell r="H114">
            <v>208.6</v>
          </cell>
          <cell r="I114">
            <v>20.3</v>
          </cell>
          <cell r="J114">
            <v>569.4</v>
          </cell>
          <cell r="K114">
            <v>11212.2</v>
          </cell>
          <cell r="L114">
            <v>7233.9</v>
          </cell>
          <cell r="M114">
            <v>5352.8</v>
          </cell>
          <cell r="N114">
            <v>0.73995</v>
          </cell>
          <cell r="O114">
            <v>8259.7999999999993</v>
          </cell>
          <cell r="P114">
            <v>0.52</v>
          </cell>
          <cell r="Q114">
            <v>10726.1</v>
          </cell>
          <cell r="R114">
            <v>1515.7</v>
          </cell>
          <cell r="S114">
            <v>0</v>
          </cell>
          <cell r="T114">
            <v>-0.13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595.70000000000005</v>
          </cell>
          <cell r="H115">
            <v>210</v>
          </cell>
          <cell r="I115">
            <v>20</v>
          </cell>
          <cell r="J115">
            <v>577.29999999999995</v>
          </cell>
          <cell r="K115">
            <v>11284.6</v>
          </cell>
          <cell r="L115">
            <v>7310.2</v>
          </cell>
          <cell r="M115">
            <v>5433.1</v>
          </cell>
          <cell r="N115">
            <v>0.74322999999999995</v>
          </cell>
          <cell r="O115">
            <v>8362.7000000000007</v>
          </cell>
          <cell r="P115">
            <v>-0.38</v>
          </cell>
          <cell r="Q115">
            <v>10817.5</v>
          </cell>
          <cell r="R115">
            <v>1516</v>
          </cell>
          <cell r="S115">
            <v>0</v>
          </cell>
          <cell r="T115">
            <v>-0.39</v>
          </cell>
          <cell r="U115">
            <v>0.01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610.4</v>
          </cell>
          <cell r="H116">
            <v>214</v>
          </cell>
          <cell r="I116">
            <v>20.5</v>
          </cell>
          <cell r="J116">
            <v>584.9</v>
          </cell>
          <cell r="K116">
            <v>11472.1</v>
          </cell>
          <cell r="L116">
            <v>7343.1</v>
          </cell>
          <cell r="M116">
            <v>5471.3</v>
          </cell>
          <cell r="N116">
            <v>0.74509000000000003</v>
          </cell>
          <cell r="O116">
            <v>8518.7999999999993</v>
          </cell>
          <cell r="P116">
            <v>0.96</v>
          </cell>
          <cell r="Q116">
            <v>10914.6</v>
          </cell>
          <cell r="R116">
            <v>1542.5</v>
          </cell>
          <cell r="S116">
            <v>0</v>
          </cell>
          <cell r="T116">
            <v>0.62</v>
          </cell>
          <cell r="U116">
            <v>0.34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226</v>
          </cell>
          <cell r="I117">
            <v>20.9</v>
          </cell>
          <cell r="J117">
            <v>593.6</v>
          </cell>
          <cell r="K117">
            <v>11615.6</v>
          </cell>
          <cell r="L117">
            <v>7468.2</v>
          </cell>
          <cell r="M117">
            <v>5579.2</v>
          </cell>
          <cell r="N117">
            <v>0.74706000000000006</v>
          </cell>
          <cell r="O117">
            <v>8662.7999999999993</v>
          </cell>
          <cell r="P117">
            <v>0.34</v>
          </cell>
          <cell r="Q117">
            <v>11016.2</v>
          </cell>
          <cell r="R117">
            <v>1555.2</v>
          </cell>
          <cell r="S117">
            <v>0</v>
          </cell>
          <cell r="T117">
            <v>-0.11</v>
          </cell>
          <cell r="U117">
            <v>0.46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967.8</v>
          </cell>
          <cell r="G118">
            <v>623.79999999999995</v>
          </cell>
          <cell r="H118">
            <v>215.9</v>
          </cell>
          <cell r="I118">
            <v>21.3</v>
          </cell>
          <cell r="J118">
            <v>605.29999999999995</v>
          </cell>
          <cell r="K118">
            <v>11715.4</v>
          </cell>
          <cell r="L118">
            <v>7557.4</v>
          </cell>
          <cell r="M118">
            <v>5663.6</v>
          </cell>
          <cell r="N118">
            <v>0.74941000000000002</v>
          </cell>
          <cell r="O118">
            <v>8765.9</v>
          </cell>
          <cell r="P118">
            <v>0.37</v>
          </cell>
          <cell r="Q118">
            <v>11121.8</v>
          </cell>
          <cell r="R118">
            <v>1574.8</v>
          </cell>
          <cell r="S118">
            <v>0</v>
          </cell>
          <cell r="T118">
            <v>-0.04</v>
          </cell>
          <cell r="U118">
            <v>0.41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213.5</v>
          </cell>
          <cell r="I119">
            <v>26.4</v>
          </cell>
          <cell r="J119">
            <v>613.29999999999995</v>
          </cell>
          <cell r="K119">
            <v>11832.5</v>
          </cell>
          <cell r="L119">
            <v>7633.9</v>
          </cell>
          <cell r="M119">
            <v>5721.3</v>
          </cell>
          <cell r="N119">
            <v>0.74947000000000008</v>
          </cell>
          <cell r="O119">
            <v>8866.5</v>
          </cell>
          <cell r="P119">
            <v>-0.25</v>
          </cell>
          <cell r="Q119">
            <v>11231</v>
          </cell>
          <cell r="R119">
            <v>1568</v>
          </cell>
          <cell r="S119">
            <v>0</v>
          </cell>
          <cell r="T119">
            <v>-0.66</v>
          </cell>
          <cell r="U119">
            <v>0.41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1022.4</v>
          </cell>
          <cell r="G120">
            <v>635.5</v>
          </cell>
          <cell r="H120">
            <v>209.9</v>
          </cell>
          <cell r="I120">
            <v>26.6</v>
          </cell>
          <cell r="J120">
            <v>622.79999999999995</v>
          </cell>
          <cell r="K120">
            <v>11942</v>
          </cell>
          <cell r="L120">
            <v>7768.3</v>
          </cell>
          <cell r="M120">
            <v>5832.6</v>
          </cell>
          <cell r="N120">
            <v>0.75080999999999998</v>
          </cell>
          <cell r="O120">
            <v>8969.7000000000007</v>
          </cell>
          <cell r="P120">
            <v>1.25</v>
          </cell>
          <cell r="Q120">
            <v>11343.6</v>
          </cell>
          <cell r="R120">
            <v>1603.7</v>
          </cell>
          <cell r="S120">
            <v>0</v>
          </cell>
          <cell r="T120">
            <v>0.51</v>
          </cell>
          <cell r="U120">
            <v>0.74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215.8</v>
          </cell>
          <cell r="I121">
            <v>26.8</v>
          </cell>
          <cell r="J121">
            <v>632.6</v>
          </cell>
          <cell r="K121">
            <v>12091.6</v>
          </cell>
          <cell r="L121">
            <v>7869.6</v>
          </cell>
          <cell r="M121">
            <v>5926.8</v>
          </cell>
          <cell r="N121">
            <v>0.75313000000000008</v>
          </cell>
          <cell r="O121">
            <v>9121.1</v>
          </cell>
          <cell r="P121">
            <v>0.56000000000000005</v>
          </cell>
          <cell r="Q121">
            <v>11459.2</v>
          </cell>
          <cell r="R121">
            <v>1627.3</v>
          </cell>
          <cell r="S121">
            <v>0</v>
          </cell>
          <cell r="T121">
            <v>-0.09</v>
          </cell>
          <cell r="U121">
            <v>0.65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211.3</v>
          </cell>
          <cell r="I122">
            <v>26.6</v>
          </cell>
          <cell r="J122">
            <v>642.4</v>
          </cell>
          <cell r="K122">
            <v>12287</v>
          </cell>
          <cell r="L122">
            <v>7983.3</v>
          </cell>
          <cell r="M122">
            <v>6028.2</v>
          </cell>
          <cell r="N122">
            <v>0.7551000000000001</v>
          </cell>
          <cell r="O122">
            <v>9294</v>
          </cell>
          <cell r="P122">
            <v>0.45</v>
          </cell>
          <cell r="Q122">
            <v>11577.2</v>
          </cell>
          <cell r="R122">
            <v>1647.5</v>
          </cell>
          <cell r="S122">
            <v>0</v>
          </cell>
          <cell r="T122">
            <v>0.18</v>
          </cell>
          <cell r="U122">
            <v>0.27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1077.9000000000001</v>
          </cell>
          <cell r="G123">
            <v>657.5</v>
          </cell>
          <cell r="H123">
            <v>222.3</v>
          </cell>
          <cell r="I123">
            <v>24</v>
          </cell>
          <cell r="J123">
            <v>653.29999999999995</v>
          </cell>
          <cell r="K123">
            <v>12403.3</v>
          </cell>
          <cell r="L123">
            <v>8060.8</v>
          </cell>
          <cell r="M123">
            <v>6102.5</v>
          </cell>
          <cell r="N123">
            <v>0.75706999999999991</v>
          </cell>
          <cell r="O123">
            <v>9417.2999999999993</v>
          </cell>
          <cell r="P123">
            <v>0.5</v>
          </cell>
          <cell r="Q123">
            <v>11696.4</v>
          </cell>
          <cell r="R123">
            <v>1669.4</v>
          </cell>
          <cell r="S123">
            <v>0</v>
          </cell>
          <cell r="T123">
            <v>-0.01</v>
          </cell>
          <cell r="U123">
            <v>0.51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1095.2</v>
          </cell>
          <cell r="G124">
            <v>667.1</v>
          </cell>
          <cell r="H124">
            <v>219.9</v>
          </cell>
          <cell r="I124">
            <v>24.6</v>
          </cell>
          <cell r="J124">
            <v>659</v>
          </cell>
          <cell r="K124">
            <v>12498.7</v>
          </cell>
          <cell r="L124">
            <v>8178.3</v>
          </cell>
          <cell r="M124">
            <v>6225.3</v>
          </cell>
          <cell r="N124">
            <v>0.7612000000000001</v>
          </cell>
          <cell r="O124">
            <v>9524.2000000000007</v>
          </cell>
          <cell r="P124">
            <v>0.28000000000000003</v>
          </cell>
          <cell r="Q124">
            <v>11819.1</v>
          </cell>
          <cell r="R124">
            <v>1695.2</v>
          </cell>
          <cell r="S124">
            <v>0</v>
          </cell>
          <cell r="T124">
            <v>-0.02</v>
          </cell>
          <cell r="U124">
            <v>0.3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1120.5999999999999</v>
          </cell>
          <cell r="G125">
            <v>679</v>
          </cell>
          <cell r="H125">
            <v>223.3</v>
          </cell>
          <cell r="I125">
            <v>25.3</v>
          </cell>
          <cell r="J125">
            <v>666.4</v>
          </cell>
          <cell r="K125">
            <v>12662.4</v>
          </cell>
          <cell r="L125">
            <v>8270.6</v>
          </cell>
          <cell r="M125">
            <v>6328.9</v>
          </cell>
          <cell r="N125">
            <v>0.76522999999999997</v>
          </cell>
          <cell r="O125">
            <v>9681.9</v>
          </cell>
          <cell r="P125">
            <v>0.88</v>
          </cell>
          <cell r="Q125">
            <v>11943</v>
          </cell>
          <cell r="R125">
            <v>1734.5</v>
          </cell>
          <cell r="S125">
            <v>0</v>
          </cell>
          <cell r="T125">
            <v>0.41</v>
          </cell>
          <cell r="U125">
            <v>0.47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</v>
          </cell>
          <cell r="G126">
            <v>690.7</v>
          </cell>
          <cell r="H126">
            <v>228</v>
          </cell>
          <cell r="I126">
            <v>27.7</v>
          </cell>
          <cell r="J126">
            <v>679.6</v>
          </cell>
          <cell r="K126">
            <v>12877.6</v>
          </cell>
          <cell r="L126">
            <v>8391.7999999999993</v>
          </cell>
          <cell r="M126">
            <v>6459.6</v>
          </cell>
          <cell r="N126">
            <v>0.76974999999999993</v>
          </cell>
          <cell r="O126">
            <v>9899.4</v>
          </cell>
          <cell r="P126">
            <v>1.1499999999999999</v>
          </cell>
          <cell r="Q126">
            <v>12067.6</v>
          </cell>
          <cell r="R126">
            <v>1782.3</v>
          </cell>
          <cell r="S126">
            <v>0</v>
          </cell>
          <cell r="T126">
            <v>0.54</v>
          </cell>
          <cell r="U126">
            <v>0.61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1208.8</v>
          </cell>
          <cell r="G127">
            <v>698.6</v>
          </cell>
          <cell r="H127">
            <v>239.4</v>
          </cell>
          <cell r="I127">
            <v>24.7</v>
          </cell>
          <cell r="J127">
            <v>699.5</v>
          </cell>
          <cell r="K127">
            <v>12924.2</v>
          </cell>
          <cell r="L127">
            <v>8520.7000000000007</v>
          </cell>
          <cell r="M127">
            <v>6613.6</v>
          </cell>
          <cell r="N127">
            <v>0.77617999999999998</v>
          </cell>
          <cell r="O127">
            <v>10002.9</v>
          </cell>
          <cell r="P127">
            <v>-0.51</v>
          </cell>
          <cell r="Q127">
            <v>12191.9</v>
          </cell>
          <cell r="R127">
            <v>1790.7</v>
          </cell>
          <cell r="S127">
            <v>0</v>
          </cell>
          <cell r="T127">
            <v>-0.84</v>
          </cell>
          <cell r="U127">
            <v>0.33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1230.2</v>
          </cell>
          <cell r="G128">
            <v>707.3</v>
          </cell>
          <cell r="H128">
            <v>237.6</v>
          </cell>
          <cell r="I128">
            <v>25</v>
          </cell>
          <cell r="J128">
            <v>701.9</v>
          </cell>
          <cell r="K128">
            <v>13160.8</v>
          </cell>
          <cell r="L128">
            <v>8603</v>
          </cell>
          <cell r="M128">
            <v>6707.5</v>
          </cell>
          <cell r="N128">
            <v>0.77966999999999997</v>
          </cell>
          <cell r="O128">
            <v>10247.700000000001</v>
          </cell>
          <cell r="P128">
            <v>0.72</v>
          </cell>
          <cell r="Q128">
            <v>12316.7</v>
          </cell>
          <cell r="R128">
            <v>1823.1</v>
          </cell>
          <cell r="S128">
            <v>0</v>
          </cell>
          <cell r="T128">
            <v>0.78</v>
          </cell>
          <cell r="U128">
            <v>-0.06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1247.7</v>
          </cell>
          <cell r="G129">
            <v>711.3</v>
          </cell>
          <cell r="H129">
            <v>219</v>
          </cell>
          <cell r="I129">
            <v>25.6</v>
          </cell>
          <cell r="J129">
            <v>715.2</v>
          </cell>
          <cell r="K129">
            <v>13178.4</v>
          </cell>
          <cell r="L129">
            <v>8687.5</v>
          </cell>
          <cell r="M129">
            <v>6815.4</v>
          </cell>
          <cell r="N129">
            <v>0.78449999999999998</v>
          </cell>
          <cell r="O129">
            <v>10319.799999999999</v>
          </cell>
          <cell r="P129">
            <v>-0.31</v>
          </cell>
          <cell r="Q129">
            <v>12439.6</v>
          </cell>
          <cell r="R129">
            <v>1832.3</v>
          </cell>
          <cell r="S129">
            <v>0</v>
          </cell>
          <cell r="T129">
            <v>-0.49</v>
          </cell>
          <cell r="U129">
            <v>0.18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1258.7</v>
          </cell>
          <cell r="G130">
            <v>717.1</v>
          </cell>
          <cell r="H130">
            <v>221.3</v>
          </cell>
          <cell r="I130">
            <v>26.1</v>
          </cell>
          <cell r="J130">
            <v>721</v>
          </cell>
          <cell r="K130">
            <v>13260.5</v>
          </cell>
          <cell r="L130">
            <v>8762.2000000000007</v>
          </cell>
          <cell r="M130">
            <v>6912.1</v>
          </cell>
          <cell r="N130">
            <v>0.78885000000000005</v>
          </cell>
          <cell r="O130">
            <v>10439</v>
          </cell>
          <cell r="P130">
            <v>0.43</v>
          </cell>
          <cell r="Q130">
            <v>12559.7</v>
          </cell>
          <cell r="R130">
            <v>1861.2</v>
          </cell>
          <cell r="S130">
            <v>0</v>
          </cell>
          <cell r="T130">
            <v>0.06</v>
          </cell>
          <cell r="U130">
            <v>0.38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1301.9000000000001</v>
          </cell>
          <cell r="G131">
            <v>724.2</v>
          </cell>
          <cell r="H131">
            <v>185.1</v>
          </cell>
          <cell r="I131">
            <v>29.8</v>
          </cell>
          <cell r="J131">
            <v>736.1</v>
          </cell>
          <cell r="K131">
            <v>13222.7</v>
          </cell>
          <cell r="L131">
            <v>8797.2999999999993</v>
          </cell>
          <cell r="M131">
            <v>6986.9</v>
          </cell>
          <cell r="N131">
            <v>0.79421000000000008</v>
          </cell>
          <cell r="O131">
            <v>10472.9</v>
          </cell>
          <cell r="P131">
            <v>1.1000000000000001</v>
          </cell>
          <cell r="Q131">
            <v>12674.2</v>
          </cell>
          <cell r="R131">
            <v>1905.4</v>
          </cell>
          <cell r="S131">
            <v>0</v>
          </cell>
          <cell r="T131">
            <v>0.52</v>
          </cell>
          <cell r="U131">
            <v>0.57999999999999996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1308.9000000000001</v>
          </cell>
          <cell r="G132">
            <v>724.1</v>
          </cell>
          <cell r="H132">
            <v>179</v>
          </cell>
          <cell r="I132">
            <v>28</v>
          </cell>
          <cell r="J132">
            <v>736.9</v>
          </cell>
          <cell r="K132">
            <v>13300</v>
          </cell>
          <cell r="L132">
            <v>8818.1</v>
          </cell>
          <cell r="M132">
            <v>7036.3</v>
          </cell>
          <cell r="N132">
            <v>0.79793999999999998</v>
          </cell>
          <cell r="O132">
            <v>10597.8</v>
          </cell>
          <cell r="P132">
            <v>1.27</v>
          </cell>
          <cell r="Q132">
            <v>12782.6</v>
          </cell>
          <cell r="R132">
            <v>1947</v>
          </cell>
          <cell r="S132">
            <v>1</v>
          </cell>
          <cell r="T132">
            <v>0.36</v>
          </cell>
          <cell r="U132">
            <v>0.9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1113.5999999999999</v>
          </cell>
          <cell r="G133">
            <v>725.3</v>
          </cell>
          <cell r="H133">
            <v>159.30000000000001</v>
          </cell>
          <cell r="I133">
            <v>26.4</v>
          </cell>
          <cell r="J133">
            <v>736.1</v>
          </cell>
          <cell r="K133">
            <v>13244.8</v>
          </cell>
          <cell r="L133">
            <v>8848.2999999999993</v>
          </cell>
          <cell r="M133">
            <v>7064.7</v>
          </cell>
          <cell r="N133">
            <v>0.79842000000000002</v>
          </cell>
          <cell r="O133">
            <v>10596.3</v>
          </cell>
          <cell r="P133">
            <v>-0.08</v>
          </cell>
          <cell r="Q133">
            <v>12886.7</v>
          </cell>
          <cell r="R133">
            <v>1952.7</v>
          </cell>
          <cell r="S133">
            <v>1</v>
          </cell>
          <cell r="T133">
            <v>0.15</v>
          </cell>
          <cell r="U133">
            <v>-0.23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1231.8</v>
          </cell>
          <cell r="G134">
            <v>737.1</v>
          </cell>
          <cell r="H134">
            <v>142.4</v>
          </cell>
          <cell r="I134">
            <v>24.2</v>
          </cell>
          <cell r="J134">
            <v>738.7</v>
          </cell>
          <cell r="K134">
            <v>13280.9</v>
          </cell>
          <cell r="L134">
            <v>8980.6</v>
          </cell>
          <cell r="M134">
            <v>7174.7</v>
          </cell>
          <cell r="N134">
            <v>0.79891000000000001</v>
          </cell>
          <cell r="O134">
            <v>10660.3</v>
          </cell>
          <cell r="P134">
            <v>1.21</v>
          </cell>
          <cell r="Q134">
            <v>12986.7</v>
          </cell>
          <cell r="R134">
            <v>1992</v>
          </cell>
          <cell r="S134">
            <v>1</v>
          </cell>
          <cell r="T134">
            <v>0.3</v>
          </cell>
          <cell r="U134">
            <v>0.91</v>
          </cell>
        </row>
        <row r="135">
          <cell r="B135">
            <v>37346</v>
          </cell>
          <cell r="C135">
            <v>254.1</v>
          </cell>
          <cell r="D135">
            <v>244.9</v>
          </cell>
          <cell r="E135">
            <v>1221</v>
          </cell>
          <cell r="F135">
            <v>1075.0999999999999</v>
          </cell>
          <cell r="G135">
            <v>744</v>
          </cell>
          <cell r="H135">
            <v>143.80000000000001</v>
          </cell>
          <cell r="I135">
            <v>25.3</v>
          </cell>
          <cell r="J135">
            <v>746.9</v>
          </cell>
          <cell r="K135">
            <v>13397</v>
          </cell>
          <cell r="L135">
            <v>9008.1</v>
          </cell>
          <cell r="M135">
            <v>7209.9</v>
          </cell>
          <cell r="N135">
            <v>0.80037999999999998</v>
          </cell>
          <cell r="O135">
            <v>10789</v>
          </cell>
          <cell r="P135">
            <v>1.29</v>
          </cell>
          <cell r="Q135">
            <v>13081.6</v>
          </cell>
          <cell r="R135">
            <v>2038.9</v>
          </cell>
          <cell r="S135">
            <v>0</v>
          </cell>
          <cell r="T135">
            <v>0.84</v>
          </cell>
          <cell r="U135">
            <v>0.44</v>
          </cell>
        </row>
        <row r="136">
          <cell r="B136">
            <v>37437</v>
          </cell>
          <cell r="C136">
            <v>257.89999999999998</v>
          </cell>
          <cell r="D136">
            <v>243.8</v>
          </cell>
          <cell r="E136">
            <v>1247.0999999999999</v>
          </cell>
          <cell r="F136">
            <v>1051</v>
          </cell>
          <cell r="G136">
            <v>751.3</v>
          </cell>
          <cell r="H136">
            <v>150</v>
          </cell>
          <cell r="I136">
            <v>25.3</v>
          </cell>
          <cell r="J136">
            <v>755.3</v>
          </cell>
          <cell r="K136">
            <v>13478.2</v>
          </cell>
          <cell r="L136">
            <v>9054.2999999999993</v>
          </cell>
          <cell r="M136">
            <v>7302.1</v>
          </cell>
          <cell r="N136">
            <v>0.80647999999999997</v>
          </cell>
          <cell r="O136">
            <v>10893.2</v>
          </cell>
          <cell r="P136">
            <v>0.57999999999999996</v>
          </cell>
          <cell r="Q136">
            <v>13172.7</v>
          </cell>
          <cell r="R136">
            <v>2073.5</v>
          </cell>
          <cell r="S136">
            <v>0</v>
          </cell>
          <cell r="T136">
            <v>0.51</v>
          </cell>
          <cell r="U136">
            <v>0.06</v>
          </cell>
        </row>
        <row r="137">
          <cell r="B137">
            <v>37529</v>
          </cell>
          <cell r="C137">
            <v>261.60000000000002</v>
          </cell>
          <cell r="D137">
            <v>251.1</v>
          </cell>
          <cell r="E137">
            <v>1259.9000000000001</v>
          </cell>
          <cell r="F137">
            <v>1044.0999999999999</v>
          </cell>
          <cell r="G137">
            <v>768.5</v>
          </cell>
          <cell r="H137">
            <v>158</v>
          </cell>
          <cell r="I137">
            <v>24.3</v>
          </cell>
          <cell r="J137">
            <v>758.1</v>
          </cell>
          <cell r="K137">
            <v>13538.1</v>
          </cell>
          <cell r="L137">
            <v>9119.9</v>
          </cell>
          <cell r="M137">
            <v>7390.9</v>
          </cell>
          <cell r="N137">
            <v>0.81040999999999996</v>
          </cell>
          <cell r="O137">
            <v>10992.1</v>
          </cell>
          <cell r="P137">
            <v>0.4</v>
          </cell>
          <cell r="Q137">
            <v>13261.4</v>
          </cell>
          <cell r="R137">
            <v>2100.4</v>
          </cell>
          <cell r="S137">
            <v>0</v>
          </cell>
          <cell r="T137">
            <v>0.26</v>
          </cell>
          <cell r="U137">
            <v>0.14000000000000001</v>
          </cell>
        </row>
        <row r="138">
          <cell r="B138">
            <v>37621</v>
          </cell>
          <cell r="C138">
            <v>265.2</v>
          </cell>
          <cell r="D138">
            <v>260.3</v>
          </cell>
          <cell r="E138">
            <v>1276.2</v>
          </cell>
          <cell r="F138">
            <v>1038.4000000000001</v>
          </cell>
          <cell r="G138">
            <v>776.3</v>
          </cell>
          <cell r="H138">
            <v>175.5</v>
          </cell>
          <cell r="I138">
            <v>23.1</v>
          </cell>
          <cell r="J138">
            <v>760.8</v>
          </cell>
          <cell r="K138">
            <v>13559</v>
          </cell>
          <cell r="L138">
            <v>9172.4</v>
          </cell>
          <cell r="M138">
            <v>7467.7</v>
          </cell>
          <cell r="N138">
            <v>0.81415999999999999</v>
          </cell>
          <cell r="O138">
            <v>11071.5</v>
          </cell>
          <cell r="P138">
            <v>0.59</v>
          </cell>
          <cell r="Q138">
            <v>13348.6</v>
          </cell>
          <cell r="R138">
            <v>2142</v>
          </cell>
          <cell r="S138">
            <v>0</v>
          </cell>
          <cell r="T138">
            <v>0.47</v>
          </cell>
          <cell r="U138">
            <v>0.12</v>
          </cell>
        </row>
        <row r="139">
          <cell r="B139">
            <v>37711</v>
          </cell>
          <cell r="C139">
            <v>268.89999999999998</v>
          </cell>
          <cell r="D139">
            <v>260.7</v>
          </cell>
          <cell r="E139">
            <v>1294.5999999999999</v>
          </cell>
          <cell r="F139">
            <v>1021.3</v>
          </cell>
          <cell r="G139">
            <v>788.6</v>
          </cell>
          <cell r="H139">
            <v>196.1</v>
          </cell>
          <cell r="I139">
            <v>23.8</v>
          </cell>
          <cell r="J139">
            <v>767.1</v>
          </cell>
          <cell r="K139">
            <v>13634.3</v>
          </cell>
          <cell r="L139">
            <v>9215.5</v>
          </cell>
          <cell r="M139">
            <v>7555.8</v>
          </cell>
          <cell r="N139">
            <v>0.81989999999999996</v>
          </cell>
          <cell r="O139">
            <v>11183.5</v>
          </cell>
          <cell r="P139">
            <v>0.09</v>
          </cell>
          <cell r="Q139">
            <v>13436.7</v>
          </cell>
          <cell r="R139">
            <v>2172.4</v>
          </cell>
          <cell r="S139">
            <v>0</v>
          </cell>
          <cell r="T139">
            <v>0.32</v>
          </cell>
          <cell r="U139">
            <v>-0.22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1312.6</v>
          </cell>
          <cell r="F140">
            <v>1020.8</v>
          </cell>
          <cell r="G140">
            <v>800</v>
          </cell>
          <cell r="H140">
            <v>192.6</v>
          </cell>
          <cell r="I140">
            <v>22.8</v>
          </cell>
          <cell r="J140">
            <v>777.8</v>
          </cell>
          <cell r="K140">
            <v>13751.5</v>
          </cell>
          <cell r="L140">
            <v>9319</v>
          </cell>
          <cell r="M140">
            <v>7642.6</v>
          </cell>
          <cell r="N140">
            <v>0.82011000000000001</v>
          </cell>
          <cell r="O140">
            <v>11312.9</v>
          </cell>
          <cell r="P140">
            <v>0.74</v>
          </cell>
          <cell r="Q140">
            <v>13523.8</v>
          </cell>
          <cell r="R140">
            <v>2199.4</v>
          </cell>
          <cell r="S140">
            <v>0</v>
          </cell>
          <cell r="T140">
            <v>0.98</v>
          </cell>
          <cell r="U140">
            <v>-0.24</v>
          </cell>
        </row>
        <row r="141">
          <cell r="B141">
            <v>37894</v>
          </cell>
          <cell r="C141">
            <v>279</v>
          </cell>
          <cell r="D141">
            <v>271.7</v>
          </cell>
          <cell r="E141">
            <v>1335.5</v>
          </cell>
          <cell r="F141">
            <v>950.6</v>
          </cell>
          <cell r="G141">
            <v>813</v>
          </cell>
          <cell r="H141">
            <v>213.9</v>
          </cell>
          <cell r="I141">
            <v>21.4</v>
          </cell>
          <cell r="J141">
            <v>787.7</v>
          </cell>
          <cell r="K141">
            <v>13985.1</v>
          </cell>
          <cell r="L141">
            <v>9455.7000000000007</v>
          </cell>
          <cell r="M141">
            <v>7802.6</v>
          </cell>
          <cell r="N141">
            <v>0.82516999999999996</v>
          </cell>
          <cell r="O141">
            <v>11567.3</v>
          </cell>
          <cell r="P141">
            <v>0.2</v>
          </cell>
          <cell r="Q141">
            <v>13610.9</v>
          </cell>
          <cell r="R141">
            <v>2221.1999999999998</v>
          </cell>
          <cell r="S141">
            <v>0</v>
          </cell>
          <cell r="T141">
            <v>0</v>
          </cell>
          <cell r="U141">
            <v>0.2</v>
          </cell>
        </row>
        <row r="142">
          <cell r="B142">
            <v>37986</v>
          </cell>
          <cell r="C142">
            <v>285.5</v>
          </cell>
          <cell r="D142">
            <v>265.7</v>
          </cell>
          <cell r="E142">
            <v>1341.2</v>
          </cell>
          <cell r="F142">
            <v>1021.3</v>
          </cell>
          <cell r="G142">
            <v>820.9</v>
          </cell>
          <cell r="H142">
            <v>236.6</v>
          </cell>
          <cell r="I142">
            <v>20.100000000000001</v>
          </cell>
          <cell r="J142">
            <v>800.1</v>
          </cell>
          <cell r="K142">
            <v>14145.6</v>
          </cell>
          <cell r="L142">
            <v>9519.7999999999993</v>
          </cell>
          <cell r="M142">
            <v>7891.5</v>
          </cell>
          <cell r="N142">
            <v>0.82894999999999996</v>
          </cell>
          <cell r="O142">
            <v>11769.3</v>
          </cell>
          <cell r="P142">
            <v>0.48</v>
          </cell>
          <cell r="Q142">
            <v>13698.1</v>
          </cell>
          <cell r="R142">
            <v>2251.8000000000002</v>
          </cell>
          <cell r="S142">
            <v>0</v>
          </cell>
          <cell r="T142">
            <v>0.54</v>
          </cell>
          <cell r="U142">
            <v>-0.06</v>
          </cell>
        </row>
        <row r="143">
          <cell r="B143">
            <v>38077</v>
          </cell>
          <cell r="C143">
            <v>293</v>
          </cell>
          <cell r="D143">
            <v>283.39999999999998</v>
          </cell>
          <cell r="E143">
            <v>1379.6</v>
          </cell>
          <cell r="F143">
            <v>1012.2</v>
          </cell>
          <cell r="G143">
            <v>847.3</v>
          </cell>
          <cell r="H143">
            <v>247</v>
          </cell>
          <cell r="I143">
            <v>17.2</v>
          </cell>
          <cell r="J143">
            <v>813.4</v>
          </cell>
          <cell r="K143">
            <v>14221.1</v>
          </cell>
          <cell r="L143">
            <v>9604.5</v>
          </cell>
          <cell r="M143">
            <v>8027.7</v>
          </cell>
          <cell r="N143">
            <v>0.83582999999999996</v>
          </cell>
          <cell r="O143">
            <v>11920.2</v>
          </cell>
          <cell r="P143">
            <v>0.34</v>
          </cell>
          <cell r="Q143">
            <v>13786.3</v>
          </cell>
          <cell r="R143">
            <v>2287.3000000000002</v>
          </cell>
          <cell r="S143">
            <v>0</v>
          </cell>
          <cell r="T143">
            <v>0.31</v>
          </cell>
          <cell r="U143">
            <v>0.03</v>
          </cell>
        </row>
        <row r="144">
          <cell r="B144">
            <v>38168</v>
          </cell>
          <cell r="C144">
            <v>300.39999999999998</v>
          </cell>
          <cell r="D144">
            <v>293</v>
          </cell>
          <cell r="E144">
            <v>1400.6</v>
          </cell>
          <cell r="F144">
            <v>1026.7</v>
          </cell>
          <cell r="G144">
            <v>859.9</v>
          </cell>
          <cell r="H144">
            <v>266.8</v>
          </cell>
          <cell r="I144">
            <v>17.2</v>
          </cell>
          <cell r="J144">
            <v>828</v>
          </cell>
          <cell r="K144">
            <v>14329.5</v>
          </cell>
          <cell r="L144">
            <v>9664.2999999999993</v>
          </cell>
          <cell r="M144">
            <v>8133</v>
          </cell>
          <cell r="N144">
            <v>0.84155000000000002</v>
          </cell>
          <cell r="O144">
            <v>12109</v>
          </cell>
          <cell r="P144">
            <v>0.21</v>
          </cell>
          <cell r="Q144">
            <v>13877.2</v>
          </cell>
          <cell r="R144">
            <v>2321.4</v>
          </cell>
          <cell r="S144">
            <v>0</v>
          </cell>
          <cell r="T144">
            <v>0.17</v>
          </cell>
          <cell r="U144">
            <v>0.03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1409.8</v>
          </cell>
          <cell r="F145">
            <v>1064.3</v>
          </cell>
          <cell r="G145">
            <v>871.3</v>
          </cell>
          <cell r="H145">
            <v>288.3</v>
          </cell>
          <cell r="I145">
            <v>18.100000000000001</v>
          </cell>
          <cell r="J145">
            <v>843.7</v>
          </cell>
          <cell r="K145">
            <v>14465</v>
          </cell>
          <cell r="L145">
            <v>9771.1</v>
          </cell>
          <cell r="M145">
            <v>8264.2999999999993</v>
          </cell>
          <cell r="N145">
            <v>0.84578999999999993</v>
          </cell>
          <cell r="O145">
            <v>12303.3</v>
          </cell>
          <cell r="P145">
            <v>0.15</v>
          </cell>
          <cell r="Q145">
            <v>13968.3</v>
          </cell>
          <cell r="R145">
            <v>2357.1999999999998</v>
          </cell>
          <cell r="S145">
            <v>0</v>
          </cell>
          <cell r="T145">
            <v>0.33</v>
          </cell>
          <cell r="U145">
            <v>-0.18</v>
          </cell>
        </row>
        <row r="146">
          <cell r="B146">
            <v>38352</v>
          </cell>
          <cell r="C146">
            <v>315.39999999999998</v>
          </cell>
          <cell r="D146">
            <v>294.5</v>
          </cell>
          <cell r="E146">
            <v>1427.9</v>
          </cell>
          <cell r="F146">
            <v>1091.5</v>
          </cell>
          <cell r="G146">
            <v>893.8</v>
          </cell>
          <cell r="H146">
            <v>293.60000000000002</v>
          </cell>
          <cell r="I146">
            <v>19.8</v>
          </cell>
          <cell r="J146">
            <v>849.5</v>
          </cell>
          <cell r="K146">
            <v>14609.9</v>
          </cell>
          <cell r="L146">
            <v>9877.4</v>
          </cell>
          <cell r="M146">
            <v>8425.6</v>
          </cell>
          <cell r="N146">
            <v>0.85301000000000005</v>
          </cell>
          <cell r="O146">
            <v>12522.4</v>
          </cell>
          <cell r="P146">
            <v>-0.03</v>
          </cell>
          <cell r="Q146">
            <v>14058.8</v>
          </cell>
          <cell r="R146">
            <v>2389.6999999999998</v>
          </cell>
          <cell r="S146">
            <v>0</v>
          </cell>
          <cell r="T146">
            <v>-0.05</v>
          </cell>
          <cell r="U146">
            <v>0.02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1464.4</v>
          </cell>
          <cell r="F147">
            <v>1172.2</v>
          </cell>
          <cell r="G147">
            <v>915.1</v>
          </cell>
          <cell r="H147">
            <v>370.6</v>
          </cell>
          <cell r="I147">
            <v>18.5</v>
          </cell>
          <cell r="J147">
            <v>862.7</v>
          </cell>
          <cell r="K147">
            <v>14771.6</v>
          </cell>
          <cell r="L147">
            <v>9935</v>
          </cell>
          <cell r="M147">
            <v>8523</v>
          </cell>
          <cell r="N147">
            <v>0.85787000000000002</v>
          </cell>
          <cell r="O147">
            <v>12761.3</v>
          </cell>
          <cell r="P147">
            <v>0.4</v>
          </cell>
          <cell r="Q147">
            <v>14148.7</v>
          </cell>
          <cell r="R147">
            <v>2426.9</v>
          </cell>
          <cell r="S147">
            <v>0</v>
          </cell>
          <cell r="T147">
            <v>0.33</v>
          </cell>
          <cell r="U147">
            <v>0.06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</v>
          </cell>
          <cell r="F148">
            <v>1196.3</v>
          </cell>
          <cell r="G148">
            <v>937.3</v>
          </cell>
          <cell r="H148">
            <v>359</v>
          </cell>
          <cell r="I148">
            <v>20.6</v>
          </cell>
          <cell r="J148">
            <v>871</v>
          </cell>
          <cell r="K148">
            <v>14839.8</v>
          </cell>
          <cell r="L148">
            <v>10047.799999999999</v>
          </cell>
          <cell r="M148">
            <v>8671.4</v>
          </cell>
          <cell r="N148">
            <v>0.86302000000000012</v>
          </cell>
          <cell r="O148">
            <v>12910</v>
          </cell>
          <cell r="P148">
            <v>-0.04</v>
          </cell>
          <cell r="Q148">
            <v>14235.9</v>
          </cell>
          <cell r="R148">
            <v>2452.9</v>
          </cell>
          <cell r="S148">
            <v>0</v>
          </cell>
          <cell r="T148">
            <v>-0.03</v>
          </cell>
          <cell r="U148">
            <v>-0.01</v>
          </cell>
        </row>
        <row r="149">
          <cell r="B149">
            <v>38625</v>
          </cell>
          <cell r="C149">
            <v>335.1</v>
          </cell>
          <cell r="D149">
            <v>300.10000000000002</v>
          </cell>
          <cell r="E149">
            <v>1501</v>
          </cell>
          <cell r="F149">
            <v>1225.4000000000001</v>
          </cell>
          <cell r="G149">
            <v>952.1</v>
          </cell>
          <cell r="H149">
            <v>365.2</v>
          </cell>
          <cell r="I149">
            <v>21.6</v>
          </cell>
          <cell r="J149">
            <v>884.2</v>
          </cell>
          <cell r="K149">
            <v>14972.1</v>
          </cell>
          <cell r="L149">
            <v>10145.299999999999</v>
          </cell>
          <cell r="M149">
            <v>8849.2000000000007</v>
          </cell>
          <cell r="N149">
            <v>0.87224999999999997</v>
          </cell>
          <cell r="O149">
            <v>13142.9</v>
          </cell>
          <cell r="P149">
            <v>0.25</v>
          </cell>
          <cell r="Q149">
            <v>14320.9</v>
          </cell>
          <cell r="R149">
            <v>2495.1</v>
          </cell>
          <cell r="S149">
            <v>0</v>
          </cell>
          <cell r="T149">
            <v>0.22</v>
          </cell>
          <cell r="U149">
            <v>0.03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1512.3</v>
          </cell>
          <cell r="F150">
            <v>1255.7</v>
          </cell>
          <cell r="G150">
            <v>965.3</v>
          </cell>
          <cell r="H150">
            <v>402.9</v>
          </cell>
          <cell r="I150">
            <v>25.1</v>
          </cell>
          <cell r="J150">
            <v>894.1</v>
          </cell>
          <cell r="K150">
            <v>15066.6</v>
          </cell>
          <cell r="L150">
            <v>10175.4</v>
          </cell>
          <cell r="M150">
            <v>8944.9</v>
          </cell>
          <cell r="N150">
            <v>0.87907000000000002</v>
          </cell>
          <cell r="O150">
            <v>13332.3</v>
          </cell>
          <cell r="P150">
            <v>0.05</v>
          </cell>
          <cell r="Q150">
            <v>14403.2</v>
          </cell>
          <cell r="R150">
            <v>2529.1</v>
          </cell>
          <cell r="S150">
            <v>0</v>
          </cell>
          <cell r="T150">
            <v>0.01</v>
          </cell>
          <cell r="U150">
            <v>0.05</v>
          </cell>
        </row>
        <row r="151">
          <cell r="B151">
            <v>38807</v>
          </cell>
          <cell r="C151">
            <v>389.6</v>
          </cell>
          <cell r="D151">
            <v>291.3</v>
          </cell>
          <cell r="E151">
            <v>1566.7</v>
          </cell>
          <cell r="F151">
            <v>1320.3</v>
          </cell>
          <cell r="G151">
            <v>981.8</v>
          </cell>
          <cell r="H151">
            <v>416.9</v>
          </cell>
          <cell r="I151">
            <v>26.6</v>
          </cell>
          <cell r="J151">
            <v>917.9</v>
          </cell>
          <cell r="K151">
            <v>15267</v>
          </cell>
          <cell r="L151">
            <v>10288.9</v>
          </cell>
          <cell r="M151">
            <v>9090.7000000000007</v>
          </cell>
          <cell r="N151">
            <v>0.88353999999999999</v>
          </cell>
          <cell r="O151">
            <v>13603.9</v>
          </cell>
          <cell r="P151">
            <v>0.96</v>
          </cell>
          <cell r="Q151">
            <v>14480.7</v>
          </cell>
          <cell r="R151">
            <v>2580.6999999999998</v>
          </cell>
          <cell r="S151">
            <v>0</v>
          </cell>
          <cell r="T151">
            <v>0.75</v>
          </cell>
          <cell r="U151">
            <v>0.21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1583.2</v>
          </cell>
          <cell r="F152">
            <v>1351</v>
          </cell>
          <cell r="G152">
            <v>991.7</v>
          </cell>
          <cell r="H152">
            <v>427.6</v>
          </cell>
          <cell r="I152">
            <v>28.9</v>
          </cell>
          <cell r="J152">
            <v>922.7</v>
          </cell>
          <cell r="K152">
            <v>15302.7</v>
          </cell>
          <cell r="L152">
            <v>10341</v>
          </cell>
          <cell r="M152">
            <v>9210.2000000000007</v>
          </cell>
          <cell r="N152">
            <v>0.89064999999999994</v>
          </cell>
          <cell r="O152">
            <v>13749.8</v>
          </cell>
          <cell r="P152">
            <v>-0.03</v>
          </cell>
          <cell r="Q152">
            <v>14554.6</v>
          </cell>
          <cell r="R152">
            <v>2610.9</v>
          </cell>
          <cell r="S152">
            <v>0</v>
          </cell>
          <cell r="T152">
            <v>-0.2</v>
          </cell>
          <cell r="U152">
            <v>0.18</v>
          </cell>
        </row>
        <row r="153">
          <cell r="B153">
            <v>38990</v>
          </cell>
          <cell r="C153">
            <v>402.1</v>
          </cell>
          <cell r="D153">
            <v>308.7</v>
          </cell>
          <cell r="E153">
            <v>1608.5</v>
          </cell>
          <cell r="F153">
            <v>1358.5</v>
          </cell>
          <cell r="G153">
            <v>1004.1</v>
          </cell>
          <cell r="H153">
            <v>446.6</v>
          </cell>
          <cell r="I153">
            <v>30.7</v>
          </cell>
          <cell r="J153">
            <v>927.2</v>
          </cell>
          <cell r="K153">
            <v>15326.4</v>
          </cell>
          <cell r="L153">
            <v>10403.799999999999</v>
          </cell>
          <cell r="M153">
            <v>9333</v>
          </cell>
          <cell r="N153">
            <v>0.89707999999999999</v>
          </cell>
          <cell r="O153">
            <v>13867.5</v>
          </cell>
          <cell r="P153">
            <v>-0.11</v>
          </cell>
          <cell r="Q153">
            <v>14626.5</v>
          </cell>
          <cell r="R153">
            <v>2630.7</v>
          </cell>
          <cell r="S153">
            <v>0</v>
          </cell>
          <cell r="T153">
            <v>-0.26</v>
          </cell>
          <cell r="U153">
            <v>0.15</v>
          </cell>
        </row>
        <row r="154">
          <cell r="B154">
            <v>39082</v>
          </cell>
          <cell r="C154">
            <v>409.1</v>
          </cell>
          <cell r="D154">
            <v>301.39999999999998</v>
          </cell>
          <cell r="E154">
            <v>1613.8</v>
          </cell>
          <cell r="F154">
            <v>1397.3</v>
          </cell>
          <cell r="G154">
            <v>1010.5</v>
          </cell>
          <cell r="H154">
            <v>409.8</v>
          </cell>
          <cell r="I154">
            <v>30</v>
          </cell>
          <cell r="J154">
            <v>940.8</v>
          </cell>
          <cell r="K154">
            <v>15456.9</v>
          </cell>
          <cell r="L154">
            <v>10504.5</v>
          </cell>
          <cell r="M154">
            <v>9407.5</v>
          </cell>
          <cell r="N154">
            <v>0.89556999999999998</v>
          </cell>
          <cell r="O154">
            <v>14037.2</v>
          </cell>
          <cell r="P154">
            <v>0.64</v>
          </cell>
          <cell r="Q154">
            <v>14697.2</v>
          </cell>
          <cell r="R154">
            <v>2674.7</v>
          </cell>
          <cell r="S154">
            <v>0</v>
          </cell>
          <cell r="T154">
            <v>0.43</v>
          </cell>
          <cell r="U154">
            <v>0.21</v>
          </cell>
        </row>
        <row r="155">
          <cell r="B155">
            <v>39172</v>
          </cell>
          <cell r="C155">
            <v>416.4</v>
          </cell>
          <cell r="D155">
            <v>332.5</v>
          </cell>
          <cell r="E155">
            <v>1680.2</v>
          </cell>
          <cell r="F155">
            <v>1466.3</v>
          </cell>
          <cell r="G155">
            <v>1025.9000000000001</v>
          </cell>
          <cell r="H155">
            <v>413.6</v>
          </cell>
          <cell r="I155">
            <v>38.4</v>
          </cell>
          <cell r="J155">
            <v>960.4</v>
          </cell>
          <cell r="K155">
            <v>15493.3</v>
          </cell>
          <cell r="L155">
            <v>10563.3</v>
          </cell>
          <cell r="M155">
            <v>9549.4</v>
          </cell>
          <cell r="N155">
            <v>0.90402000000000005</v>
          </cell>
          <cell r="O155">
            <v>14208.6</v>
          </cell>
          <cell r="P155">
            <v>0.13</v>
          </cell>
          <cell r="Q155">
            <v>14768.1</v>
          </cell>
          <cell r="R155">
            <v>2719.2</v>
          </cell>
          <cell r="S155">
            <v>0</v>
          </cell>
          <cell r="T155">
            <v>-0.16</v>
          </cell>
          <cell r="U155">
            <v>0.28999999999999998</v>
          </cell>
        </row>
        <row r="156">
          <cell r="B156">
            <v>39263</v>
          </cell>
          <cell r="C156">
            <v>424.1</v>
          </cell>
          <cell r="D156">
            <v>314.7</v>
          </cell>
          <cell r="E156">
            <v>1680.4</v>
          </cell>
          <cell r="F156">
            <v>1495.6</v>
          </cell>
          <cell r="G156">
            <v>1033.0999999999999</v>
          </cell>
          <cell r="H156">
            <v>407.2</v>
          </cell>
          <cell r="I156">
            <v>36.200000000000003</v>
          </cell>
          <cell r="J156">
            <v>962</v>
          </cell>
          <cell r="K156">
            <v>15582.1</v>
          </cell>
          <cell r="L156">
            <v>10582.8</v>
          </cell>
          <cell r="M156">
            <v>9644.7000000000007</v>
          </cell>
          <cell r="N156">
            <v>0.91135999999999995</v>
          </cell>
          <cell r="O156">
            <v>14382.4</v>
          </cell>
          <cell r="P156">
            <v>0.71</v>
          </cell>
          <cell r="Q156">
            <v>14840</v>
          </cell>
          <cell r="R156">
            <v>2770.3</v>
          </cell>
          <cell r="S156">
            <v>0</v>
          </cell>
          <cell r="T156">
            <v>0.48</v>
          </cell>
          <cell r="U156">
            <v>0.23</v>
          </cell>
        </row>
        <row r="157">
          <cell r="B157">
            <v>39355</v>
          </cell>
          <cell r="C157">
            <v>432</v>
          </cell>
          <cell r="D157">
            <v>319.60000000000002</v>
          </cell>
          <cell r="E157">
            <v>1700.2</v>
          </cell>
          <cell r="F157">
            <v>1498.6</v>
          </cell>
          <cell r="G157">
            <v>1035.8</v>
          </cell>
          <cell r="H157">
            <v>370.9</v>
          </cell>
          <cell r="I157">
            <v>34.5</v>
          </cell>
          <cell r="J157">
            <v>965.3</v>
          </cell>
          <cell r="K157">
            <v>15666.7</v>
          </cell>
          <cell r="L157">
            <v>10642.5</v>
          </cell>
          <cell r="M157">
            <v>9753.7999999999993</v>
          </cell>
          <cell r="N157">
            <v>0.91650000000000009</v>
          </cell>
          <cell r="O157">
            <v>14535</v>
          </cell>
          <cell r="P157">
            <v>0.35</v>
          </cell>
          <cell r="Q157">
            <v>14911.4</v>
          </cell>
          <cell r="R157">
            <v>2809</v>
          </cell>
          <cell r="S157">
            <v>0</v>
          </cell>
          <cell r="T157">
            <v>0.25</v>
          </cell>
          <cell r="U157">
            <v>0.1</v>
          </cell>
        </row>
        <row r="158">
          <cell r="B158">
            <v>39447</v>
          </cell>
          <cell r="C158">
            <v>440.3</v>
          </cell>
          <cell r="D158">
            <v>329.9</v>
          </cell>
          <cell r="E158">
            <v>1728.6</v>
          </cell>
          <cell r="F158">
            <v>1508.3</v>
          </cell>
          <cell r="G158">
            <v>1052.5999999999999</v>
          </cell>
          <cell r="H158">
            <v>352.7</v>
          </cell>
          <cell r="I158">
            <v>29.3</v>
          </cell>
          <cell r="J158">
            <v>976.9</v>
          </cell>
          <cell r="K158">
            <v>15762</v>
          </cell>
          <cell r="L158">
            <v>10672.8</v>
          </cell>
          <cell r="M158">
            <v>9877.7999999999993</v>
          </cell>
          <cell r="N158">
            <v>0.92551000000000005</v>
          </cell>
          <cell r="O158">
            <v>14681.5</v>
          </cell>
          <cell r="P158">
            <v>0.6</v>
          </cell>
          <cell r="Q158">
            <v>14982.1</v>
          </cell>
          <cell r="R158">
            <v>2864.9</v>
          </cell>
          <cell r="S158">
            <v>0</v>
          </cell>
          <cell r="T158">
            <v>0.48</v>
          </cell>
          <cell r="U158">
            <v>0.12</v>
          </cell>
        </row>
        <row r="159">
          <cell r="B159">
            <v>39538</v>
          </cell>
          <cell r="C159">
            <v>448.8</v>
          </cell>
          <cell r="D159">
            <v>331.6</v>
          </cell>
          <cell r="E159">
            <v>1768.2</v>
          </cell>
          <cell r="F159">
            <v>1534.8</v>
          </cell>
          <cell r="G159">
            <v>1045.7</v>
          </cell>
          <cell r="H159">
            <v>291.89999999999998</v>
          </cell>
          <cell r="I159">
            <v>35.200000000000003</v>
          </cell>
          <cell r="J159">
            <v>988.8</v>
          </cell>
          <cell r="K159">
            <v>15671.4</v>
          </cell>
          <cell r="L159">
            <v>10644.4</v>
          </cell>
          <cell r="M159">
            <v>9934.2999999999993</v>
          </cell>
          <cell r="N159">
            <v>0.93328</v>
          </cell>
          <cell r="O159">
            <v>14651</v>
          </cell>
          <cell r="P159">
            <v>0.17</v>
          </cell>
          <cell r="Q159">
            <v>15052.7</v>
          </cell>
          <cell r="R159">
            <v>2909.3</v>
          </cell>
          <cell r="S159">
            <v>1</v>
          </cell>
          <cell r="T159">
            <v>0.44</v>
          </cell>
          <cell r="U159">
            <v>-0.27</v>
          </cell>
        </row>
        <row r="160">
          <cell r="B160">
            <v>39629</v>
          </cell>
          <cell r="C160">
            <v>457.3</v>
          </cell>
          <cell r="D160">
            <v>339.2</v>
          </cell>
          <cell r="E160">
            <v>2113</v>
          </cell>
          <cell r="F160">
            <v>1552.1</v>
          </cell>
          <cell r="G160">
            <v>1054.7</v>
          </cell>
          <cell r="H160">
            <v>278.7</v>
          </cell>
          <cell r="I160">
            <v>36.700000000000003</v>
          </cell>
          <cell r="J160">
            <v>991</v>
          </cell>
          <cell r="K160">
            <v>15752.3</v>
          </cell>
          <cell r="L160">
            <v>10661.7</v>
          </cell>
          <cell r="M160">
            <v>10052.799999999999</v>
          </cell>
          <cell r="N160">
            <v>0.94289000000000001</v>
          </cell>
          <cell r="O160">
            <v>14805.6</v>
          </cell>
          <cell r="P160">
            <v>0.68</v>
          </cell>
          <cell r="Q160">
            <v>15123</v>
          </cell>
          <cell r="R160">
            <v>2971.1</v>
          </cell>
          <cell r="S160">
            <v>1</v>
          </cell>
          <cell r="T160">
            <v>0.64</v>
          </cell>
          <cell r="U160">
            <v>0.04</v>
          </cell>
        </row>
        <row r="161">
          <cell r="B161">
            <v>39721</v>
          </cell>
          <cell r="C161">
            <v>465.9</v>
          </cell>
          <cell r="D161">
            <v>340.8</v>
          </cell>
          <cell r="E161">
            <v>1905.3</v>
          </cell>
          <cell r="F161">
            <v>1497.2</v>
          </cell>
          <cell r="G161">
            <v>1058.5</v>
          </cell>
          <cell r="H161">
            <v>264.39999999999998</v>
          </cell>
          <cell r="I161">
            <v>20.6</v>
          </cell>
          <cell r="J161">
            <v>996.4</v>
          </cell>
          <cell r="K161">
            <v>15667</v>
          </cell>
          <cell r="L161">
            <v>10581.9</v>
          </cell>
          <cell r="M161">
            <v>10081</v>
          </cell>
          <cell r="N161">
            <v>0.95266000000000006</v>
          </cell>
          <cell r="O161">
            <v>14835.2</v>
          </cell>
          <cell r="P161">
            <v>0.64</v>
          </cell>
          <cell r="Q161">
            <v>15190.9</v>
          </cell>
          <cell r="R161">
            <v>3027.5</v>
          </cell>
          <cell r="S161">
            <v>1</v>
          </cell>
          <cell r="T161">
            <v>0.39</v>
          </cell>
          <cell r="U161">
            <v>0.25</v>
          </cell>
        </row>
        <row r="162">
          <cell r="B162">
            <v>39813</v>
          </cell>
          <cell r="C162">
            <v>474.5</v>
          </cell>
          <cell r="D162">
            <v>341.8</v>
          </cell>
          <cell r="E162">
            <v>1890.8</v>
          </cell>
          <cell r="F162">
            <v>1444.6</v>
          </cell>
          <cell r="G162">
            <v>1040</v>
          </cell>
          <cell r="H162">
            <v>162.6</v>
          </cell>
          <cell r="I162">
            <v>34.299999999999997</v>
          </cell>
          <cell r="J162">
            <v>996.6</v>
          </cell>
          <cell r="K162">
            <v>15328</v>
          </cell>
          <cell r="L162">
            <v>10483.4</v>
          </cell>
          <cell r="M162">
            <v>9837.2999999999993</v>
          </cell>
          <cell r="N162">
            <v>0.93837000000000004</v>
          </cell>
          <cell r="O162">
            <v>14559.5</v>
          </cell>
          <cell r="P162">
            <v>0.55000000000000004</v>
          </cell>
          <cell r="Q162">
            <v>15255.2</v>
          </cell>
          <cell r="R162">
            <v>3020</v>
          </cell>
          <cell r="S162">
            <v>1</v>
          </cell>
          <cell r="T162">
            <v>0.41</v>
          </cell>
          <cell r="U162">
            <v>0.15</v>
          </cell>
        </row>
        <row r="163">
          <cell r="B163">
            <v>39903</v>
          </cell>
          <cell r="C163">
            <v>482.9</v>
          </cell>
          <cell r="D163">
            <v>358.4</v>
          </cell>
          <cell r="E163">
            <v>2001.9</v>
          </cell>
          <cell r="F163">
            <v>1202.0999999999999</v>
          </cell>
          <cell r="G163">
            <v>1015.9</v>
          </cell>
          <cell r="H163">
            <v>166.5</v>
          </cell>
          <cell r="I163">
            <v>21.6</v>
          </cell>
          <cell r="J163">
            <v>964.7</v>
          </cell>
          <cell r="K163">
            <v>15155.9</v>
          </cell>
          <cell r="L163">
            <v>10459.700000000001</v>
          </cell>
          <cell r="M163">
            <v>9756.1</v>
          </cell>
          <cell r="N163">
            <v>0.93272999999999995</v>
          </cell>
          <cell r="O163">
            <v>14394.5</v>
          </cell>
          <cell r="P163">
            <v>0.92</v>
          </cell>
          <cell r="Q163">
            <v>15313.6</v>
          </cell>
          <cell r="R163">
            <v>3019.7</v>
          </cell>
          <cell r="S163">
            <v>1</v>
          </cell>
          <cell r="T163">
            <v>0.41</v>
          </cell>
          <cell r="U163">
            <v>0.51</v>
          </cell>
        </row>
        <row r="164">
          <cell r="B164">
            <v>39994</v>
          </cell>
          <cell r="C164">
            <v>490.4</v>
          </cell>
          <cell r="D164">
            <v>368.9</v>
          </cell>
          <cell r="E164">
            <v>2140</v>
          </cell>
          <cell r="F164">
            <v>1130.8</v>
          </cell>
          <cell r="G164">
            <v>1017.3</v>
          </cell>
          <cell r="H164">
            <v>188.6</v>
          </cell>
          <cell r="I164">
            <v>35.6</v>
          </cell>
          <cell r="J164">
            <v>971.2</v>
          </cell>
          <cell r="K164">
            <v>15134.1</v>
          </cell>
          <cell r="L164">
            <v>10417.299999999999</v>
          </cell>
          <cell r="M164">
            <v>9760.2000000000007</v>
          </cell>
          <cell r="N164">
            <v>0.93691999999999998</v>
          </cell>
          <cell r="O164">
            <v>14352.9</v>
          </cell>
          <cell r="P164">
            <v>1.22</v>
          </cell>
          <cell r="Q164">
            <v>15363.7</v>
          </cell>
          <cell r="R164">
            <v>3067.6</v>
          </cell>
          <cell r="S164">
            <v>1</v>
          </cell>
          <cell r="T164">
            <v>0.77</v>
          </cell>
          <cell r="U164">
            <v>0.44</v>
          </cell>
        </row>
        <row r="165">
          <cell r="B165">
            <v>40086</v>
          </cell>
          <cell r="C165">
            <v>496.7</v>
          </cell>
          <cell r="D165">
            <v>378.2</v>
          </cell>
          <cell r="E165">
            <v>2136.9</v>
          </cell>
          <cell r="F165">
            <v>1135</v>
          </cell>
          <cell r="G165">
            <v>1028.8</v>
          </cell>
          <cell r="H165">
            <v>200.7</v>
          </cell>
          <cell r="I165">
            <v>57.5</v>
          </cell>
          <cell r="J165">
            <v>968.8</v>
          </cell>
          <cell r="K165">
            <v>15189.2</v>
          </cell>
          <cell r="L165">
            <v>10489.2</v>
          </cell>
          <cell r="M165">
            <v>9895.4</v>
          </cell>
          <cell r="N165">
            <v>0.94338999999999995</v>
          </cell>
          <cell r="O165">
            <v>14420.3</v>
          </cell>
          <cell r="P165">
            <v>0.23</v>
          </cell>
          <cell r="Q165">
            <v>15409.6</v>
          </cell>
          <cell r="R165">
            <v>3089</v>
          </cell>
          <cell r="S165">
            <v>0</v>
          </cell>
          <cell r="T165">
            <v>0.31</v>
          </cell>
          <cell r="U165">
            <v>-7.0000000000000007E-2</v>
          </cell>
        </row>
        <row r="166">
          <cell r="B166">
            <v>40178</v>
          </cell>
          <cell r="C166">
            <v>501.8</v>
          </cell>
          <cell r="D166">
            <v>372.8</v>
          </cell>
          <cell r="E166">
            <v>2152.1</v>
          </cell>
          <cell r="F166">
            <v>1140.4000000000001</v>
          </cell>
          <cell r="G166">
            <v>1045.3</v>
          </cell>
          <cell r="H166">
            <v>234.2</v>
          </cell>
          <cell r="I166">
            <v>75.099999999999994</v>
          </cell>
          <cell r="J166">
            <v>972.2</v>
          </cell>
          <cell r="K166">
            <v>15356.1</v>
          </cell>
          <cell r="L166">
            <v>10473.6</v>
          </cell>
          <cell r="M166">
            <v>9957.1</v>
          </cell>
          <cell r="N166">
            <v>0.95067999999999997</v>
          </cell>
          <cell r="O166">
            <v>14628</v>
          </cell>
          <cell r="P166">
            <v>0.17</v>
          </cell>
          <cell r="Q166">
            <v>15452</v>
          </cell>
          <cell r="R166">
            <v>3117.8</v>
          </cell>
          <cell r="S166">
            <v>0</v>
          </cell>
          <cell r="T166">
            <v>0.52</v>
          </cell>
          <cell r="U166">
            <v>-0.35</v>
          </cell>
        </row>
        <row r="167">
          <cell r="B167">
            <v>40268</v>
          </cell>
          <cell r="C167">
            <v>506</v>
          </cell>
          <cell r="D167">
            <v>382.1</v>
          </cell>
          <cell r="E167">
            <v>2262.1999999999998</v>
          </cell>
          <cell r="F167">
            <v>1191.5</v>
          </cell>
          <cell r="G167">
            <v>1044.5999999999999</v>
          </cell>
          <cell r="H167">
            <v>249.8</v>
          </cell>
          <cell r="I167">
            <v>72.099999999999994</v>
          </cell>
          <cell r="J167">
            <v>978.6</v>
          </cell>
          <cell r="K167">
            <v>15415.1</v>
          </cell>
          <cell r="L167">
            <v>10525.4</v>
          </cell>
          <cell r="M167">
            <v>10040.5</v>
          </cell>
          <cell r="N167">
            <v>0.95393000000000006</v>
          </cell>
          <cell r="O167">
            <v>14721.4</v>
          </cell>
          <cell r="P167">
            <v>-0.33</v>
          </cell>
          <cell r="Q167">
            <v>15490.7</v>
          </cell>
          <cell r="R167">
            <v>3131.9</v>
          </cell>
          <cell r="S167">
            <v>0</v>
          </cell>
          <cell r="T167">
            <v>0.39</v>
          </cell>
          <cell r="U167">
            <v>-0.73</v>
          </cell>
        </row>
        <row r="168">
          <cell r="B168">
            <v>40359</v>
          </cell>
          <cell r="C168">
            <v>510.5</v>
          </cell>
          <cell r="D168">
            <v>385.7</v>
          </cell>
          <cell r="E168">
            <v>2268.6999999999998</v>
          </cell>
          <cell r="F168">
            <v>1212.9000000000001</v>
          </cell>
          <cell r="G168">
            <v>1062.0999999999999</v>
          </cell>
          <cell r="H168">
            <v>255.6</v>
          </cell>
          <cell r="I168">
            <v>70.2</v>
          </cell>
          <cell r="J168">
            <v>989.5</v>
          </cell>
          <cell r="K168">
            <v>15557.3</v>
          </cell>
          <cell r="L168">
            <v>10609.1</v>
          </cell>
          <cell r="M168">
            <v>10131.799999999999</v>
          </cell>
          <cell r="N168">
            <v>0.95499999999999996</v>
          </cell>
          <cell r="O168">
            <v>14926.1</v>
          </cell>
          <cell r="P168">
            <v>0.3</v>
          </cell>
          <cell r="Q168">
            <v>15528.5</v>
          </cell>
          <cell r="R168">
            <v>3164.7</v>
          </cell>
          <cell r="S168">
            <v>0</v>
          </cell>
          <cell r="T168">
            <v>0.46</v>
          </cell>
          <cell r="U168">
            <v>-0.17</v>
          </cell>
        </row>
        <row r="169">
          <cell r="B169">
            <v>40451</v>
          </cell>
          <cell r="C169">
            <v>515.70000000000005</v>
          </cell>
          <cell r="D169">
            <v>405.6</v>
          </cell>
          <cell r="E169">
            <v>2292</v>
          </cell>
          <cell r="F169">
            <v>1255.9000000000001</v>
          </cell>
          <cell r="G169">
            <v>1069.0999999999999</v>
          </cell>
          <cell r="H169">
            <v>272.60000000000002</v>
          </cell>
          <cell r="I169">
            <v>85.7</v>
          </cell>
          <cell r="J169">
            <v>992.3</v>
          </cell>
          <cell r="K169">
            <v>15672</v>
          </cell>
          <cell r="L169">
            <v>10683.3</v>
          </cell>
          <cell r="M169">
            <v>10220.6</v>
          </cell>
          <cell r="N169">
            <v>0.95668999999999993</v>
          </cell>
          <cell r="O169">
            <v>15079.9</v>
          </cell>
          <cell r="P169">
            <v>-0.56999999999999995</v>
          </cell>
          <cell r="Q169">
            <v>15566.3</v>
          </cell>
          <cell r="R169">
            <v>3157.9</v>
          </cell>
          <cell r="S169">
            <v>0</v>
          </cell>
          <cell r="T169">
            <v>-0.15</v>
          </cell>
          <cell r="U169">
            <v>-0.43</v>
          </cell>
        </row>
        <row r="170">
          <cell r="B170">
            <v>40543</v>
          </cell>
          <cell r="C170">
            <v>521.4</v>
          </cell>
          <cell r="D170">
            <v>414.1</v>
          </cell>
          <cell r="E170">
            <v>2302.6999999999998</v>
          </cell>
          <cell r="F170">
            <v>1288.8</v>
          </cell>
          <cell r="G170">
            <v>1076.4000000000001</v>
          </cell>
          <cell r="H170">
            <v>284</v>
          </cell>
          <cell r="I170">
            <v>89.1</v>
          </cell>
          <cell r="J170">
            <v>994.3</v>
          </cell>
          <cell r="K170">
            <v>15750.6</v>
          </cell>
          <cell r="L170">
            <v>10754</v>
          </cell>
          <cell r="M170">
            <v>10350.5</v>
          </cell>
          <cell r="N170">
            <v>0.96248</v>
          </cell>
          <cell r="O170">
            <v>15240.8</v>
          </cell>
          <cell r="P170">
            <v>-0.52</v>
          </cell>
          <cell r="Q170">
            <v>15605</v>
          </cell>
          <cell r="R170">
            <v>3164.1</v>
          </cell>
          <cell r="S170">
            <v>0</v>
          </cell>
          <cell r="T170">
            <v>-0.05</v>
          </cell>
          <cell r="U170">
            <v>-0.47</v>
          </cell>
        </row>
        <row r="171">
          <cell r="B171">
            <v>40633</v>
          </cell>
          <cell r="C171">
            <v>527.6</v>
          </cell>
          <cell r="D171">
            <v>418.8</v>
          </cell>
          <cell r="E171">
            <v>2313</v>
          </cell>
          <cell r="F171">
            <v>1426.1</v>
          </cell>
          <cell r="G171">
            <v>1091.5</v>
          </cell>
          <cell r="H171">
            <v>277.3</v>
          </cell>
          <cell r="I171">
            <v>90</v>
          </cell>
          <cell r="J171">
            <v>916.2</v>
          </cell>
          <cell r="K171">
            <v>15712.8</v>
          </cell>
          <cell r="L171">
            <v>10799.7</v>
          </cell>
          <cell r="M171">
            <v>10485.4</v>
          </cell>
          <cell r="N171">
            <v>0.97089000000000003</v>
          </cell>
          <cell r="O171">
            <v>15285.8</v>
          </cell>
          <cell r="P171">
            <v>-1.01</v>
          </cell>
          <cell r="Q171">
            <v>15649.2</v>
          </cell>
          <cell r="R171">
            <v>3156</v>
          </cell>
          <cell r="S171">
            <v>0</v>
          </cell>
          <cell r="T171">
            <v>-0.47</v>
          </cell>
          <cell r="U171">
            <v>-0.54</v>
          </cell>
        </row>
        <row r="172">
          <cell r="B172">
            <v>40724</v>
          </cell>
          <cell r="C172">
            <v>533.4</v>
          </cell>
          <cell r="D172">
            <v>409.7</v>
          </cell>
          <cell r="E172">
            <v>2312.1</v>
          </cell>
          <cell r="F172">
            <v>1445.4</v>
          </cell>
          <cell r="G172">
            <v>1105.5</v>
          </cell>
          <cell r="H172">
            <v>276.89999999999998</v>
          </cell>
          <cell r="I172">
            <v>79.2</v>
          </cell>
          <cell r="J172">
            <v>918.9</v>
          </cell>
          <cell r="K172">
            <v>15825.1</v>
          </cell>
          <cell r="L172">
            <v>10823.7</v>
          </cell>
          <cell r="M172">
            <v>10612.1</v>
          </cell>
          <cell r="N172">
            <v>0.98046000000000011</v>
          </cell>
          <cell r="O172">
            <v>15496.2</v>
          </cell>
          <cell r="P172">
            <v>-0.55000000000000004</v>
          </cell>
          <cell r="Q172">
            <v>15694.8</v>
          </cell>
          <cell r="R172">
            <v>3168.6</v>
          </cell>
          <cell r="S172">
            <v>0</v>
          </cell>
          <cell r="T172">
            <v>-0.12</v>
          </cell>
          <cell r="U172">
            <v>-0.43</v>
          </cell>
        </row>
        <row r="173">
          <cell r="B173">
            <v>40816</v>
          </cell>
          <cell r="C173">
            <v>538.5</v>
          </cell>
          <cell r="D173">
            <v>396.4</v>
          </cell>
          <cell r="E173">
            <v>2303.1999999999998</v>
          </cell>
          <cell r="F173">
            <v>1470.9</v>
          </cell>
          <cell r="G173">
            <v>1103.9000000000001</v>
          </cell>
          <cell r="H173">
            <v>248.2</v>
          </cell>
          <cell r="I173">
            <v>68.5</v>
          </cell>
          <cell r="J173">
            <v>927.3</v>
          </cell>
          <cell r="K173">
            <v>15820.7</v>
          </cell>
          <cell r="L173">
            <v>10866</v>
          </cell>
          <cell r="M173">
            <v>10705.4</v>
          </cell>
          <cell r="N173">
            <v>0.98521000000000003</v>
          </cell>
          <cell r="O173">
            <v>15591.9</v>
          </cell>
          <cell r="P173">
            <v>-1.1599999999999999</v>
          </cell>
          <cell r="Q173">
            <v>15742.3</v>
          </cell>
          <cell r="R173">
            <v>3137.5</v>
          </cell>
          <cell r="S173">
            <v>0</v>
          </cell>
          <cell r="T173">
            <v>-0.72</v>
          </cell>
          <cell r="U173">
            <v>-0.43</v>
          </cell>
        </row>
        <row r="174">
          <cell r="B174">
            <v>40908</v>
          </cell>
          <cell r="C174">
            <v>542.9</v>
          </cell>
          <cell r="D174">
            <v>399.3</v>
          </cell>
          <cell r="E174">
            <v>2312.1999999999998</v>
          </cell>
          <cell r="F174">
            <v>1470.4</v>
          </cell>
          <cell r="G174">
            <v>1114</v>
          </cell>
          <cell r="H174">
            <v>287</v>
          </cell>
          <cell r="I174">
            <v>64</v>
          </cell>
          <cell r="J174">
            <v>921.9</v>
          </cell>
          <cell r="K174">
            <v>16004.1</v>
          </cell>
          <cell r="L174">
            <v>10885.9</v>
          </cell>
          <cell r="M174">
            <v>10761.6</v>
          </cell>
          <cell r="N174">
            <v>0.98858000000000001</v>
          </cell>
          <cell r="O174">
            <v>15796.5</v>
          </cell>
          <cell r="P174">
            <v>-0.04</v>
          </cell>
          <cell r="Q174">
            <v>15791.6</v>
          </cell>
          <cell r="R174">
            <v>3131.4</v>
          </cell>
          <cell r="S174">
            <v>0</v>
          </cell>
          <cell r="T174">
            <v>0.14000000000000001</v>
          </cell>
          <cell r="U174">
            <v>-0.18</v>
          </cell>
        </row>
        <row r="175">
          <cell r="B175">
            <v>40999</v>
          </cell>
          <cell r="C175">
            <v>547</v>
          </cell>
          <cell r="D175">
            <v>400.6</v>
          </cell>
          <cell r="E175">
            <v>2296.8000000000002</v>
          </cell>
          <cell r="F175">
            <v>1467.8</v>
          </cell>
          <cell r="G175">
            <v>1130.9000000000001</v>
          </cell>
          <cell r="H175">
            <v>310.7</v>
          </cell>
          <cell r="I175">
            <v>99.6</v>
          </cell>
          <cell r="J175">
            <v>944.9</v>
          </cell>
          <cell r="K175">
            <v>16129.4</v>
          </cell>
          <cell r="L175">
            <v>10973.3</v>
          </cell>
          <cell r="M175">
            <v>10922.4</v>
          </cell>
          <cell r="N175">
            <v>0.99537000000000009</v>
          </cell>
          <cell r="O175">
            <v>16019.8</v>
          </cell>
          <cell r="P175">
            <v>-0.34</v>
          </cell>
          <cell r="Q175">
            <v>15842.1</v>
          </cell>
          <cell r="R175">
            <v>3144.7</v>
          </cell>
          <cell r="S175">
            <v>0</v>
          </cell>
          <cell r="T175">
            <v>0.01</v>
          </cell>
          <cell r="U175">
            <v>-0.34</v>
          </cell>
        </row>
        <row r="176">
          <cell r="B176">
            <v>41090</v>
          </cell>
          <cell r="C176">
            <v>551.6</v>
          </cell>
          <cell r="D176">
            <v>421.7</v>
          </cell>
          <cell r="E176">
            <v>2321.8000000000002</v>
          </cell>
          <cell r="F176">
            <v>1487.1</v>
          </cell>
          <cell r="G176">
            <v>1133.9000000000001</v>
          </cell>
          <cell r="H176">
            <v>325</v>
          </cell>
          <cell r="I176">
            <v>90.3</v>
          </cell>
          <cell r="J176">
            <v>949.4</v>
          </cell>
          <cell r="K176">
            <v>16198.8</v>
          </cell>
          <cell r="L176">
            <v>10989.6</v>
          </cell>
          <cell r="M176">
            <v>10964.9</v>
          </cell>
          <cell r="N176">
            <v>0.99775000000000003</v>
          </cell>
          <cell r="O176">
            <v>16152.3</v>
          </cell>
          <cell r="P176">
            <v>-0.41</v>
          </cell>
          <cell r="Q176">
            <v>15895.3</v>
          </cell>
          <cell r="R176">
            <v>3131</v>
          </cell>
          <cell r="S176">
            <v>0</v>
          </cell>
          <cell r="T176">
            <v>-0.25</v>
          </cell>
          <cell r="U176">
            <v>-0.15</v>
          </cell>
        </row>
        <row r="177">
          <cell r="B177">
            <v>41182</v>
          </cell>
          <cell r="C177">
            <v>557.1</v>
          </cell>
          <cell r="D177">
            <v>419</v>
          </cell>
          <cell r="E177">
            <v>2325.6</v>
          </cell>
          <cell r="F177">
            <v>1509.5</v>
          </cell>
          <cell r="G177">
            <v>1131.3</v>
          </cell>
          <cell r="H177">
            <v>332.9</v>
          </cell>
          <cell r="I177">
            <v>85</v>
          </cell>
          <cell r="J177">
            <v>952.3</v>
          </cell>
          <cell r="K177">
            <v>16220.7</v>
          </cell>
          <cell r="L177">
            <v>11007.5</v>
          </cell>
          <cell r="M177">
            <v>11014.2</v>
          </cell>
          <cell r="N177">
            <v>1.00061</v>
          </cell>
          <cell r="O177">
            <v>16257.2</v>
          </cell>
          <cell r="P177">
            <v>-0.12</v>
          </cell>
          <cell r="Q177">
            <v>15950.2</v>
          </cell>
          <cell r="R177">
            <v>3139.6</v>
          </cell>
          <cell r="S177">
            <v>0</v>
          </cell>
          <cell r="T177">
            <v>7.0000000000000007E-2</v>
          </cell>
          <cell r="U177">
            <v>-0.18</v>
          </cell>
        </row>
        <row r="178">
          <cell r="B178">
            <v>41274</v>
          </cell>
          <cell r="C178">
            <v>563.4</v>
          </cell>
          <cell r="D178">
            <v>428.9</v>
          </cell>
          <cell r="E178">
            <v>2346.1</v>
          </cell>
          <cell r="F178">
            <v>1571.4</v>
          </cell>
          <cell r="G178">
            <v>1148.4000000000001</v>
          </cell>
          <cell r="H178">
            <v>332.8</v>
          </cell>
          <cell r="I178">
            <v>78.8</v>
          </cell>
          <cell r="J178">
            <v>974.1</v>
          </cell>
          <cell r="K178">
            <v>16239.1</v>
          </cell>
          <cell r="L178">
            <v>11056.9</v>
          </cell>
          <cell r="M178">
            <v>11125.7</v>
          </cell>
          <cell r="N178">
            <v>1.00623</v>
          </cell>
          <cell r="O178">
            <v>16358.9</v>
          </cell>
          <cell r="P178">
            <v>-0.76</v>
          </cell>
          <cell r="Q178">
            <v>16006.7</v>
          </cell>
          <cell r="R178">
            <v>3132.7</v>
          </cell>
          <cell r="S178">
            <v>0</v>
          </cell>
          <cell r="T178">
            <v>-0.63</v>
          </cell>
          <cell r="U178">
            <v>-0.13</v>
          </cell>
        </row>
        <row r="179">
          <cell r="B179">
            <v>41364</v>
          </cell>
          <cell r="C179">
            <v>570.29999999999995</v>
          </cell>
          <cell r="D179">
            <v>424.8</v>
          </cell>
          <cell r="E179">
            <v>2365.6999999999998</v>
          </cell>
          <cell r="F179">
            <v>1649.3</v>
          </cell>
          <cell r="G179">
            <v>1174.5999999999999</v>
          </cell>
          <cell r="H179">
            <v>350.8</v>
          </cell>
          <cell r="I179">
            <v>67.599999999999994</v>
          </cell>
          <cell r="J179">
            <v>1095.9000000000001</v>
          </cell>
          <cell r="K179">
            <v>16383</v>
          </cell>
          <cell r="L179">
            <v>11114.2</v>
          </cell>
          <cell r="M179">
            <v>11223.2</v>
          </cell>
          <cell r="N179">
            <v>1.0098099999999999</v>
          </cell>
          <cell r="O179">
            <v>16569.599999999999</v>
          </cell>
          <cell r="P179">
            <v>-0.68</v>
          </cell>
          <cell r="Q179">
            <v>16065.1</v>
          </cell>
          <cell r="R179">
            <v>3125</v>
          </cell>
          <cell r="S179">
            <v>0</v>
          </cell>
          <cell r="T179">
            <v>-0.71</v>
          </cell>
          <cell r="U179">
            <v>0.03</v>
          </cell>
        </row>
        <row r="180">
          <cell r="B180">
            <v>41455</v>
          </cell>
          <cell r="C180">
            <v>567.1</v>
          </cell>
          <cell r="D180">
            <v>438.4</v>
          </cell>
          <cell r="E180">
            <v>2378.3000000000002</v>
          </cell>
          <cell r="F180">
            <v>1681.9</v>
          </cell>
          <cell r="G180">
            <v>1180.8</v>
          </cell>
          <cell r="H180">
            <v>347.3</v>
          </cell>
          <cell r="I180">
            <v>76.3</v>
          </cell>
          <cell r="J180">
            <v>1108.2</v>
          </cell>
          <cell r="K180">
            <v>16403.2</v>
          </cell>
          <cell r="L180">
            <v>11122.2</v>
          </cell>
          <cell r="M180">
            <v>11239.6</v>
          </cell>
          <cell r="N180">
            <v>1.0105599999999999</v>
          </cell>
          <cell r="O180">
            <v>16637.900000000001</v>
          </cell>
          <cell r="P180">
            <v>-0.13</v>
          </cell>
          <cell r="Q180">
            <v>16124.1</v>
          </cell>
          <cell r="R180">
            <v>3132</v>
          </cell>
          <cell r="S180">
            <v>0</v>
          </cell>
          <cell r="T180">
            <v>-0.24</v>
          </cell>
          <cell r="U180">
            <v>0.11</v>
          </cell>
        </row>
        <row r="181">
          <cell r="B181">
            <v>41547</v>
          </cell>
          <cell r="C181">
            <v>573.70000000000005</v>
          </cell>
          <cell r="D181">
            <v>448.2</v>
          </cell>
          <cell r="E181">
            <v>2396</v>
          </cell>
          <cell r="F181">
            <v>1674.5</v>
          </cell>
          <cell r="G181">
            <v>1195</v>
          </cell>
          <cell r="H181">
            <v>354.3</v>
          </cell>
          <cell r="I181">
            <v>84.3</v>
          </cell>
          <cell r="J181">
            <v>1111.4000000000001</v>
          </cell>
          <cell r="K181">
            <v>16531.7</v>
          </cell>
          <cell r="L181">
            <v>11167.4</v>
          </cell>
          <cell r="M181">
            <v>11330.9</v>
          </cell>
          <cell r="N181">
            <v>1.01464</v>
          </cell>
          <cell r="O181">
            <v>16848.7</v>
          </cell>
          <cell r="P181">
            <v>-0.4</v>
          </cell>
          <cell r="Q181">
            <v>16184.3</v>
          </cell>
          <cell r="R181">
            <v>3134.1</v>
          </cell>
          <cell r="S181">
            <v>0</v>
          </cell>
          <cell r="T181">
            <v>-0.43</v>
          </cell>
          <cell r="U181">
            <v>0.03</v>
          </cell>
        </row>
        <row r="182">
          <cell r="B182">
            <v>41639</v>
          </cell>
          <cell r="C182">
            <v>580.20000000000005</v>
          </cell>
          <cell r="D182">
            <v>448.6</v>
          </cell>
          <cell r="E182">
            <v>2403.6999999999998</v>
          </cell>
          <cell r="F182">
            <v>1697.7</v>
          </cell>
          <cell r="G182">
            <v>1204.0999999999999</v>
          </cell>
          <cell r="H182">
            <v>356.9</v>
          </cell>
          <cell r="I182">
            <v>90.4</v>
          </cell>
          <cell r="J182">
            <v>1122.3</v>
          </cell>
          <cell r="K182">
            <v>16663.599999999999</v>
          </cell>
          <cell r="L182">
            <v>11263.6</v>
          </cell>
          <cell r="M182">
            <v>11475.1</v>
          </cell>
          <cell r="N182">
            <v>1.01877</v>
          </cell>
          <cell r="O182">
            <v>17083.099999999999</v>
          </cell>
          <cell r="P182">
            <v>-0.57999999999999996</v>
          </cell>
          <cell r="Q182">
            <v>16245.4</v>
          </cell>
          <cell r="R182">
            <v>3138.5</v>
          </cell>
          <cell r="S182">
            <v>0</v>
          </cell>
          <cell r="T182">
            <v>-0.5</v>
          </cell>
          <cell r="U182">
            <v>-0.08</v>
          </cell>
        </row>
        <row r="183">
          <cell r="B183">
            <v>41729</v>
          </cell>
          <cell r="C183">
            <v>586.70000000000005</v>
          </cell>
          <cell r="D183">
            <v>459.4</v>
          </cell>
          <cell r="E183">
            <v>2433.1</v>
          </cell>
          <cell r="F183">
            <v>1748.3</v>
          </cell>
          <cell r="G183">
            <v>1220.8</v>
          </cell>
          <cell r="H183">
            <v>394.7</v>
          </cell>
          <cell r="I183">
            <v>101.8</v>
          </cell>
          <cell r="J183">
            <v>1147.4000000000001</v>
          </cell>
          <cell r="K183">
            <v>16621.7</v>
          </cell>
          <cell r="L183">
            <v>11307.3</v>
          </cell>
          <cell r="M183">
            <v>11573.9</v>
          </cell>
          <cell r="N183">
            <v>1.0235799999999999</v>
          </cell>
          <cell r="O183">
            <v>17102.900000000001</v>
          </cell>
          <cell r="P183">
            <v>-0.26</v>
          </cell>
          <cell r="Q183">
            <v>16306.7</v>
          </cell>
          <cell r="R183">
            <v>3139.1</v>
          </cell>
          <cell r="S183">
            <v>0</v>
          </cell>
          <cell r="T183">
            <v>0.03</v>
          </cell>
          <cell r="U183">
            <v>-0.28000000000000003</v>
          </cell>
        </row>
        <row r="184">
          <cell r="B184">
            <v>41820</v>
          </cell>
          <cell r="C184">
            <v>594</v>
          </cell>
          <cell r="D184">
            <v>481.5</v>
          </cell>
          <cell r="E184">
            <v>2484.1</v>
          </cell>
          <cell r="F184">
            <v>1761</v>
          </cell>
          <cell r="G184">
            <v>1238.7</v>
          </cell>
          <cell r="H184">
            <v>415.1</v>
          </cell>
          <cell r="I184">
            <v>101.9</v>
          </cell>
          <cell r="J184">
            <v>1150.0999999999999</v>
          </cell>
          <cell r="K184">
            <v>16830.099999999999</v>
          </cell>
          <cell r="L184">
            <v>11428.7</v>
          </cell>
          <cell r="M184">
            <v>11756</v>
          </cell>
          <cell r="N184">
            <v>1.02864</v>
          </cell>
          <cell r="O184">
            <v>17425.8</v>
          </cell>
          <cell r="P184">
            <v>0</v>
          </cell>
          <cell r="Q184">
            <v>16369.3</v>
          </cell>
          <cell r="R184">
            <v>3150.9</v>
          </cell>
          <cell r="S184">
            <v>0</v>
          </cell>
          <cell r="T184">
            <v>-0.27</v>
          </cell>
          <cell r="U184">
            <v>0.26</v>
          </cell>
        </row>
        <row r="185">
          <cell r="B185">
            <v>41912</v>
          </cell>
          <cell r="C185">
            <v>602.29999999999995</v>
          </cell>
          <cell r="D185">
            <v>507.3</v>
          </cell>
          <cell r="E185">
            <v>2523.6</v>
          </cell>
          <cell r="F185">
            <v>1798.1</v>
          </cell>
          <cell r="G185">
            <v>1248.4000000000001</v>
          </cell>
          <cell r="H185">
            <v>385.6</v>
          </cell>
          <cell r="I185">
            <v>92.6</v>
          </cell>
          <cell r="J185">
            <v>1160.8</v>
          </cell>
          <cell r="K185">
            <v>17033.599999999999</v>
          </cell>
          <cell r="L185">
            <v>11554.2</v>
          </cell>
          <cell r="M185">
            <v>11920.7</v>
          </cell>
          <cell r="N185">
            <v>1.03172</v>
          </cell>
          <cell r="O185">
            <v>17719.8</v>
          </cell>
          <cell r="P185">
            <v>0.51</v>
          </cell>
          <cell r="Q185">
            <v>16433.099999999999</v>
          </cell>
          <cell r="R185">
            <v>3189.9</v>
          </cell>
          <cell r="S185">
            <v>0</v>
          </cell>
          <cell r="T185">
            <v>0.33</v>
          </cell>
          <cell r="U185">
            <v>0.18</v>
          </cell>
        </row>
        <row r="186">
          <cell r="B186">
            <v>42004</v>
          </cell>
          <cell r="C186">
            <v>611.5</v>
          </cell>
          <cell r="D186">
            <v>515.5</v>
          </cell>
          <cell r="E186">
            <v>2548</v>
          </cell>
          <cell r="F186">
            <v>1834.4</v>
          </cell>
          <cell r="G186">
            <v>1255.7</v>
          </cell>
          <cell r="H186">
            <v>389.5</v>
          </cell>
          <cell r="I186">
            <v>91.4</v>
          </cell>
          <cell r="J186">
            <v>1177.9000000000001</v>
          </cell>
          <cell r="K186">
            <v>17113.900000000001</v>
          </cell>
          <cell r="L186">
            <v>11687.1</v>
          </cell>
          <cell r="M186">
            <v>12045.5</v>
          </cell>
          <cell r="N186">
            <v>1.0306600000000001</v>
          </cell>
          <cell r="O186">
            <v>17838.5</v>
          </cell>
          <cell r="P186">
            <v>-7.0000000000000007E-2</v>
          </cell>
          <cell r="Q186">
            <v>16498.400000000001</v>
          </cell>
          <cell r="R186">
            <v>3188.2</v>
          </cell>
          <cell r="S186">
            <v>0</v>
          </cell>
          <cell r="T186">
            <v>-0.42</v>
          </cell>
          <cell r="U186">
            <v>0.35</v>
          </cell>
        </row>
        <row r="187">
          <cell r="B187">
            <v>42094</v>
          </cell>
          <cell r="C187">
            <v>621.5</v>
          </cell>
          <cell r="D187">
            <v>523.70000000000005</v>
          </cell>
          <cell r="E187">
            <v>2596.4</v>
          </cell>
          <cell r="F187">
            <v>1900.1</v>
          </cell>
          <cell r="G187">
            <v>1257.2</v>
          </cell>
          <cell r="H187">
            <v>406.6</v>
          </cell>
          <cell r="I187">
            <v>86.4</v>
          </cell>
          <cell r="J187">
            <v>1193.0999999999999</v>
          </cell>
          <cell r="K187">
            <v>17254.7</v>
          </cell>
          <cell r="L187">
            <v>11788.4</v>
          </cell>
          <cell r="M187">
            <v>12095.6</v>
          </cell>
          <cell r="N187">
            <v>1.02606</v>
          </cell>
          <cell r="O187">
            <v>17970.400000000001</v>
          </cell>
          <cell r="P187">
            <v>0.4</v>
          </cell>
          <cell r="Q187">
            <v>16565.900000000001</v>
          </cell>
          <cell r="R187">
            <v>3188.5</v>
          </cell>
          <cell r="S187">
            <v>0</v>
          </cell>
          <cell r="T187">
            <v>0.15</v>
          </cell>
          <cell r="U187">
            <v>0.26</v>
          </cell>
        </row>
        <row r="188">
          <cell r="B188">
            <v>42185</v>
          </cell>
          <cell r="C188">
            <v>630.6</v>
          </cell>
          <cell r="D188">
            <v>538</v>
          </cell>
          <cell r="E188">
            <v>2631.7</v>
          </cell>
          <cell r="F188">
            <v>1940</v>
          </cell>
          <cell r="G188">
            <v>1267.7</v>
          </cell>
          <cell r="H188">
            <v>410.6</v>
          </cell>
          <cell r="I188">
            <v>91.5</v>
          </cell>
          <cell r="J188">
            <v>1206.7</v>
          </cell>
          <cell r="K188">
            <v>17397</v>
          </cell>
          <cell r="L188">
            <v>11887.5</v>
          </cell>
          <cell r="M188">
            <v>12256.7</v>
          </cell>
          <cell r="N188">
            <v>1.0310599999999999</v>
          </cell>
          <cell r="O188">
            <v>18221.3</v>
          </cell>
          <cell r="P188">
            <v>0.7</v>
          </cell>
          <cell r="Q188">
            <v>16636.099999999999</v>
          </cell>
          <cell r="R188">
            <v>3237.6</v>
          </cell>
          <cell r="S188">
            <v>0</v>
          </cell>
          <cell r="T188">
            <v>7.0000000000000007E-2</v>
          </cell>
          <cell r="U188">
            <v>0.63</v>
          </cell>
        </row>
        <row r="189">
          <cell r="B189">
            <v>42277</v>
          </cell>
          <cell r="C189">
            <v>638.5</v>
          </cell>
          <cell r="D189">
            <v>540.5</v>
          </cell>
          <cell r="E189">
            <v>2644.8</v>
          </cell>
          <cell r="F189">
            <v>1943.7</v>
          </cell>
          <cell r="G189">
            <v>1271.4000000000001</v>
          </cell>
          <cell r="H189">
            <v>379.8</v>
          </cell>
          <cell r="I189">
            <v>94.2</v>
          </cell>
          <cell r="J189">
            <v>1217.0999999999999</v>
          </cell>
          <cell r="K189">
            <v>17438.8</v>
          </cell>
          <cell r="L189">
            <v>11972</v>
          </cell>
          <cell r="M189">
            <v>12380.7</v>
          </cell>
          <cell r="N189">
            <v>1.0341500000000001</v>
          </cell>
          <cell r="O189">
            <v>18331.099999999999</v>
          </cell>
          <cell r="P189">
            <v>0.33</v>
          </cell>
          <cell r="Q189">
            <v>16707.3</v>
          </cell>
          <cell r="R189">
            <v>3257</v>
          </cell>
          <cell r="S189">
            <v>0</v>
          </cell>
          <cell r="T189">
            <v>-0.04</v>
          </cell>
          <cell r="U189">
            <v>0.37</v>
          </cell>
        </row>
        <row r="190">
          <cell r="B190">
            <v>42369</v>
          </cell>
          <cell r="C190">
            <v>645.29999999999995</v>
          </cell>
          <cell r="D190">
            <v>541.70000000000005</v>
          </cell>
          <cell r="E190">
            <v>2656.9</v>
          </cell>
          <cell r="F190">
            <v>1957.1</v>
          </cell>
          <cell r="G190">
            <v>1283.2</v>
          </cell>
          <cell r="H190">
            <v>346.5</v>
          </cell>
          <cell r="I190">
            <v>169.8</v>
          </cell>
          <cell r="J190">
            <v>1225.5</v>
          </cell>
          <cell r="K190">
            <v>17456.2</v>
          </cell>
          <cell r="L190">
            <v>12039.7</v>
          </cell>
          <cell r="M190">
            <v>12445.1</v>
          </cell>
          <cell r="N190">
            <v>1.0336799999999999</v>
          </cell>
          <cell r="O190">
            <v>18354.400000000001</v>
          </cell>
          <cell r="P190">
            <v>0.12</v>
          </cell>
          <cell r="Q190">
            <v>16778.900000000001</v>
          </cell>
          <cell r="R190">
            <v>3253.8</v>
          </cell>
          <cell r="S190">
            <v>0</v>
          </cell>
          <cell r="T190">
            <v>0.16</v>
          </cell>
          <cell r="U190">
            <v>-0.03</v>
          </cell>
        </row>
        <row r="191">
          <cell r="B191">
            <v>42460</v>
          </cell>
          <cell r="C191">
            <v>651.29999999999995</v>
          </cell>
          <cell r="D191">
            <v>550.20000000000005</v>
          </cell>
          <cell r="E191">
            <v>2687.4</v>
          </cell>
          <cell r="F191">
            <v>1919.9</v>
          </cell>
          <cell r="G191">
            <v>1288.9000000000001</v>
          </cell>
          <cell r="H191">
            <v>373.4</v>
          </cell>
          <cell r="I191">
            <v>101</v>
          </cell>
          <cell r="J191">
            <v>1231.0999999999999</v>
          </cell>
          <cell r="K191">
            <v>17523.400000000001</v>
          </cell>
          <cell r="L191">
            <v>12111.8</v>
          </cell>
          <cell r="M191">
            <v>12526.5</v>
          </cell>
          <cell r="N191">
            <v>1.03424</v>
          </cell>
          <cell r="O191">
            <v>18409.099999999999</v>
          </cell>
          <cell r="P191">
            <v>0.6</v>
          </cell>
          <cell r="Q191">
            <v>16850.099999999999</v>
          </cell>
          <cell r="R191">
            <v>3262.7</v>
          </cell>
          <cell r="S191">
            <v>0</v>
          </cell>
          <cell r="T191">
            <v>0.02</v>
          </cell>
          <cell r="U191">
            <v>0.57999999999999996</v>
          </cell>
        </row>
        <row r="192">
          <cell r="B192">
            <v>42551</v>
          </cell>
          <cell r="C192">
            <v>657.9</v>
          </cell>
          <cell r="D192">
            <v>558.6</v>
          </cell>
          <cell r="E192">
            <v>2708.3</v>
          </cell>
          <cell r="F192">
            <v>1944.2</v>
          </cell>
          <cell r="G192">
            <v>1294.5999999999999</v>
          </cell>
          <cell r="H192">
            <v>373.9</v>
          </cell>
          <cell r="I192">
            <v>101</v>
          </cell>
          <cell r="J192">
            <v>1237.5</v>
          </cell>
          <cell r="K192">
            <v>17622.5</v>
          </cell>
          <cell r="L192">
            <v>12214.1</v>
          </cell>
          <cell r="M192">
            <v>12706.5</v>
          </cell>
          <cell r="N192">
            <v>1.0403100000000001</v>
          </cell>
          <cell r="O192">
            <v>18640.7</v>
          </cell>
          <cell r="P192">
            <v>-0.15</v>
          </cell>
          <cell r="Q192">
            <v>16918.3</v>
          </cell>
          <cell r="R192">
            <v>3278.2</v>
          </cell>
          <cell r="S192">
            <v>0</v>
          </cell>
          <cell r="T192">
            <v>-0.1</v>
          </cell>
          <cell r="U192">
            <v>-0.04</v>
          </cell>
        </row>
        <row r="193">
          <cell r="B193">
            <v>42643</v>
          </cell>
          <cell r="C193">
            <v>665.5</v>
          </cell>
          <cell r="D193">
            <v>566.5</v>
          </cell>
          <cell r="E193">
            <v>2726.8</v>
          </cell>
          <cell r="F193">
            <v>1968.7</v>
          </cell>
          <cell r="G193">
            <v>1310.8</v>
          </cell>
          <cell r="H193">
            <v>400.5</v>
          </cell>
          <cell r="I193">
            <v>90.8</v>
          </cell>
          <cell r="J193">
            <v>1248.7</v>
          </cell>
          <cell r="K193">
            <v>17706.7</v>
          </cell>
          <cell r="L193">
            <v>12294.3</v>
          </cell>
          <cell r="M193">
            <v>12845.2</v>
          </cell>
          <cell r="N193">
            <v>1.04481</v>
          </cell>
          <cell r="O193">
            <v>18799.599999999999</v>
          </cell>
          <cell r="P193">
            <v>0.17</v>
          </cell>
          <cell r="Q193">
            <v>16986.2</v>
          </cell>
          <cell r="R193">
            <v>3300.5</v>
          </cell>
          <cell r="S193">
            <v>0</v>
          </cell>
          <cell r="T193">
            <v>0.11</v>
          </cell>
          <cell r="U193">
            <v>7.0000000000000007E-2</v>
          </cell>
        </row>
        <row r="194">
          <cell r="B194">
            <v>42735</v>
          </cell>
          <cell r="C194">
            <v>673.9</v>
          </cell>
          <cell r="D194">
            <v>575.79999999999995</v>
          </cell>
          <cell r="E194">
            <v>2747.1</v>
          </cell>
          <cell r="F194">
            <v>1984.3</v>
          </cell>
          <cell r="G194">
            <v>1320.7</v>
          </cell>
          <cell r="H194">
            <v>376.1</v>
          </cell>
          <cell r="I194">
            <v>73.099999999999994</v>
          </cell>
          <cell r="J194">
            <v>1262.7</v>
          </cell>
          <cell r="K194">
            <v>17784.2</v>
          </cell>
          <cell r="L194">
            <v>12372.7</v>
          </cell>
          <cell r="M194">
            <v>12989.4</v>
          </cell>
          <cell r="N194">
            <v>1.0498399999999999</v>
          </cell>
          <cell r="O194">
            <v>18979.2</v>
          </cell>
          <cell r="P194">
            <v>0.03</v>
          </cell>
          <cell r="Q194">
            <v>17054.099999999999</v>
          </cell>
          <cell r="R194">
            <v>3322.4</v>
          </cell>
          <cell r="S194">
            <v>0</v>
          </cell>
          <cell r="T194">
            <v>0.03</v>
          </cell>
          <cell r="U194">
            <v>0</v>
          </cell>
        </row>
        <row r="195">
          <cell r="B195">
            <v>42825</v>
          </cell>
          <cell r="C195">
            <v>683.1</v>
          </cell>
          <cell r="D195">
            <v>573.6</v>
          </cell>
          <cell r="E195">
            <v>2777.4</v>
          </cell>
          <cell r="F195">
            <v>2004.9</v>
          </cell>
          <cell r="G195">
            <v>1326.1</v>
          </cell>
          <cell r="H195">
            <v>336.2</v>
          </cell>
          <cell r="I195">
            <v>92.4</v>
          </cell>
          <cell r="J195">
            <v>1285.7</v>
          </cell>
          <cell r="K195">
            <v>17863</v>
          </cell>
          <cell r="L195">
            <v>12427.6</v>
          </cell>
          <cell r="M195">
            <v>13114.1</v>
          </cell>
          <cell r="N195">
            <v>1.05524</v>
          </cell>
          <cell r="O195">
            <v>19162.599999999999</v>
          </cell>
          <cell r="P195">
            <v>-0.13</v>
          </cell>
          <cell r="Q195">
            <v>17121</v>
          </cell>
          <cell r="R195">
            <v>3346.4</v>
          </cell>
          <cell r="S195">
            <v>0</v>
          </cell>
          <cell r="T195">
            <v>0</v>
          </cell>
          <cell r="U195">
            <v>-0.13</v>
          </cell>
        </row>
        <row r="196">
          <cell r="B196">
            <v>42916</v>
          </cell>
          <cell r="C196">
            <v>691.7</v>
          </cell>
          <cell r="D196">
            <v>569.29999999999995</v>
          </cell>
          <cell r="E196">
            <v>2786.6</v>
          </cell>
          <cell r="F196">
            <v>2014.2</v>
          </cell>
          <cell r="G196">
            <v>1338.9</v>
          </cell>
          <cell r="H196">
            <v>343.7</v>
          </cell>
          <cell r="I196">
            <v>88.6</v>
          </cell>
          <cell r="J196">
            <v>1295.8</v>
          </cell>
          <cell r="K196">
            <v>17995.2</v>
          </cell>
          <cell r="L196">
            <v>12515.9</v>
          </cell>
          <cell r="M196">
            <v>13233.2</v>
          </cell>
          <cell r="N196">
            <v>1.05731</v>
          </cell>
          <cell r="O196">
            <v>19359.099999999999</v>
          </cell>
          <cell r="P196">
            <v>0.01</v>
          </cell>
          <cell r="Q196">
            <v>17189.400000000001</v>
          </cell>
          <cell r="R196">
            <v>3360</v>
          </cell>
          <cell r="S196">
            <v>0</v>
          </cell>
          <cell r="T196">
            <v>0.16</v>
          </cell>
          <cell r="U196">
            <v>-0.15</v>
          </cell>
        </row>
        <row r="197">
          <cell r="B197">
            <v>43008</v>
          </cell>
          <cell r="C197">
            <v>699.6</v>
          </cell>
          <cell r="D197">
            <v>583.6</v>
          </cell>
          <cell r="E197">
            <v>2820.5</v>
          </cell>
          <cell r="F197">
            <v>2048.5</v>
          </cell>
          <cell r="G197">
            <v>1353.7</v>
          </cell>
          <cell r="H197">
            <v>349.9</v>
          </cell>
          <cell r="I197">
            <v>76.5</v>
          </cell>
          <cell r="J197">
            <v>1311.1</v>
          </cell>
          <cell r="K197">
            <v>18120.8</v>
          </cell>
          <cell r="L197">
            <v>12584.9</v>
          </cell>
          <cell r="M197">
            <v>13359.1</v>
          </cell>
          <cell r="N197">
            <v>1.06152</v>
          </cell>
          <cell r="O197">
            <v>19588.099999999999</v>
          </cell>
          <cell r="P197">
            <v>-0.18</v>
          </cell>
          <cell r="Q197">
            <v>17259.8</v>
          </cell>
          <cell r="R197">
            <v>3372.3</v>
          </cell>
          <cell r="S197">
            <v>0</v>
          </cell>
          <cell r="T197">
            <v>-0.08</v>
          </cell>
          <cell r="U197">
            <v>-0.1</v>
          </cell>
        </row>
        <row r="198">
          <cell r="B198">
            <v>43100</v>
          </cell>
          <cell r="C198">
            <v>706.6</v>
          </cell>
          <cell r="D198">
            <v>583.20000000000005</v>
          </cell>
          <cell r="E198">
            <v>2831.5</v>
          </cell>
          <cell r="F198">
            <v>2070.9</v>
          </cell>
          <cell r="G198">
            <v>1370</v>
          </cell>
          <cell r="H198">
            <v>320.39999999999998</v>
          </cell>
          <cell r="I198">
            <v>76.5</v>
          </cell>
          <cell r="J198">
            <v>1322.5</v>
          </cell>
          <cell r="K198">
            <v>18223.8</v>
          </cell>
          <cell r="L198">
            <v>12706.4</v>
          </cell>
          <cell r="M198">
            <v>13579.2</v>
          </cell>
          <cell r="N198">
            <v>1.0686899999999999</v>
          </cell>
          <cell r="O198">
            <v>19831.8</v>
          </cell>
          <cell r="P198">
            <v>0.41</v>
          </cell>
          <cell r="Q198">
            <v>17333</v>
          </cell>
          <cell r="R198">
            <v>3419.1</v>
          </cell>
          <cell r="S198">
            <v>0</v>
          </cell>
          <cell r="T198">
            <v>0.26</v>
          </cell>
          <cell r="U198">
            <v>0.15</v>
          </cell>
        </row>
        <row r="199">
          <cell r="B199">
            <v>43190</v>
          </cell>
          <cell r="C199">
            <v>713.7</v>
          </cell>
          <cell r="D199">
            <v>590.29999999999995</v>
          </cell>
          <cell r="E199">
            <v>2875.7</v>
          </cell>
          <cell r="F199">
            <v>2030</v>
          </cell>
          <cell r="G199">
            <v>1397.9</v>
          </cell>
          <cell r="H199">
            <v>198.7</v>
          </cell>
          <cell r="I199">
            <v>89.8</v>
          </cell>
          <cell r="J199">
            <v>1348.9</v>
          </cell>
          <cell r="K199">
            <v>18324</v>
          </cell>
          <cell r="L199">
            <v>12722.8</v>
          </cell>
          <cell r="M199">
            <v>13679.6</v>
          </cell>
          <cell r="N199">
            <v>1.0751999999999999</v>
          </cell>
          <cell r="O199">
            <v>20041</v>
          </cell>
          <cell r="P199">
            <v>0.27</v>
          </cell>
          <cell r="Q199">
            <v>17412.2</v>
          </cell>
          <cell r="R199">
            <v>3456.8</v>
          </cell>
          <cell r="S199">
            <v>0</v>
          </cell>
          <cell r="T199">
            <v>0.17</v>
          </cell>
          <cell r="U199">
            <v>0.1</v>
          </cell>
        </row>
        <row r="200">
          <cell r="B200">
            <v>43281</v>
          </cell>
          <cell r="C200">
            <v>724.5</v>
          </cell>
          <cell r="D200">
            <v>602.6</v>
          </cell>
          <cell r="E200">
            <v>2905.4</v>
          </cell>
          <cell r="F200">
            <v>2041.7</v>
          </cell>
          <cell r="G200">
            <v>1413.4</v>
          </cell>
          <cell r="H200">
            <v>221.6</v>
          </cell>
          <cell r="I200" t="e">
            <v>#N/A</v>
          </cell>
          <cell r="J200">
            <v>1362.5</v>
          </cell>
          <cell r="K200">
            <v>18511.599999999999</v>
          </cell>
          <cell r="L200">
            <v>12842</v>
          </cell>
          <cell r="M200">
            <v>13875.6</v>
          </cell>
          <cell r="N200">
            <v>1.0804900000000002</v>
          </cell>
          <cell r="O200">
            <v>20411.900000000001</v>
          </cell>
          <cell r="P200">
            <v>0.43</v>
          </cell>
          <cell r="Q200">
            <v>17495.8</v>
          </cell>
          <cell r="R200">
            <v>3506.6</v>
          </cell>
          <cell r="S200">
            <v>0</v>
          </cell>
          <cell r="T200">
            <v>0.24</v>
          </cell>
          <cell r="U200">
            <v>0.2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254.1</v>
          </cell>
          <cell r="EB11">
            <v>257.89999999999998</v>
          </cell>
          <cell r="EC11">
            <v>261.60000000000002</v>
          </cell>
          <cell r="ED11">
            <v>265.2</v>
          </cell>
          <cell r="EE11">
            <v>268.89999999999998</v>
          </cell>
          <cell r="EF11">
            <v>273.39999999999998</v>
          </cell>
          <cell r="EG11">
            <v>279</v>
          </cell>
          <cell r="EH11">
            <v>285.5</v>
          </cell>
          <cell r="EI11">
            <v>293</v>
          </cell>
          <cell r="EJ11">
            <v>300.39999999999998</v>
          </cell>
          <cell r="EK11">
            <v>308.60000000000002</v>
          </cell>
          <cell r="EL11">
            <v>315.39999999999998</v>
          </cell>
          <cell r="EM11">
            <v>323.2</v>
          </cell>
          <cell r="EN11">
            <v>329.2</v>
          </cell>
          <cell r="EO11">
            <v>335.1</v>
          </cell>
          <cell r="EP11">
            <v>341</v>
          </cell>
          <cell r="EQ11">
            <v>389.6</v>
          </cell>
          <cell r="ER11">
            <v>395.6</v>
          </cell>
          <cell r="ES11">
            <v>402.1</v>
          </cell>
          <cell r="ET11">
            <v>409.1</v>
          </cell>
          <cell r="EU11">
            <v>416.4</v>
          </cell>
          <cell r="EV11">
            <v>424.1</v>
          </cell>
          <cell r="EW11">
            <v>432</v>
          </cell>
          <cell r="EX11">
            <v>440.3</v>
          </cell>
          <cell r="EY11">
            <v>448.8</v>
          </cell>
          <cell r="EZ11">
            <v>457.3</v>
          </cell>
          <cell r="FA11">
            <v>465.9</v>
          </cell>
          <cell r="FB11">
            <v>474.5</v>
          </cell>
          <cell r="FC11">
            <v>482.9</v>
          </cell>
          <cell r="FD11">
            <v>490.4</v>
          </cell>
          <cell r="FE11">
            <v>496.7</v>
          </cell>
          <cell r="FF11">
            <v>501.8</v>
          </cell>
          <cell r="FG11">
            <v>506</v>
          </cell>
          <cell r="FH11">
            <v>510.5</v>
          </cell>
          <cell r="FI11">
            <v>515.70000000000005</v>
          </cell>
          <cell r="FJ11">
            <v>521.4</v>
          </cell>
          <cell r="FK11">
            <v>527.6</v>
          </cell>
          <cell r="FL11">
            <v>533.4</v>
          </cell>
          <cell r="FM11">
            <v>538.5</v>
          </cell>
          <cell r="FN11">
            <v>542.9</v>
          </cell>
          <cell r="FO11">
            <v>547</v>
          </cell>
          <cell r="FP11">
            <v>551.6</v>
          </cell>
          <cell r="FQ11">
            <v>557.1</v>
          </cell>
          <cell r="FR11">
            <v>563.4</v>
          </cell>
          <cell r="FS11">
            <v>570.29999999999995</v>
          </cell>
          <cell r="FT11">
            <v>567.1</v>
          </cell>
          <cell r="FU11">
            <v>573.70000000000005</v>
          </cell>
          <cell r="FV11">
            <v>580.20000000000005</v>
          </cell>
          <cell r="FW11">
            <v>586.70000000000005</v>
          </cell>
          <cell r="FX11">
            <v>594</v>
          </cell>
          <cell r="FY11">
            <v>602.29999999999995</v>
          </cell>
          <cell r="FZ11">
            <v>611.5</v>
          </cell>
          <cell r="GA11">
            <v>621.5</v>
          </cell>
          <cell r="GB11">
            <v>630.6</v>
          </cell>
          <cell r="GC11">
            <v>638.5</v>
          </cell>
          <cell r="GD11">
            <v>645.29999999999995</v>
          </cell>
          <cell r="GE11">
            <v>651.29999999999995</v>
          </cell>
          <cell r="GF11">
            <v>657.9</v>
          </cell>
          <cell r="GG11">
            <v>665.5</v>
          </cell>
          <cell r="GH11">
            <v>673.9</v>
          </cell>
          <cell r="GI11">
            <v>683.1</v>
          </cell>
          <cell r="GJ11">
            <v>691.7</v>
          </cell>
          <cell r="GK11">
            <v>699.6</v>
          </cell>
          <cell r="GL11">
            <v>706.6</v>
          </cell>
          <cell r="GM11">
            <v>713.7</v>
          </cell>
          <cell r="GN11">
            <v>724.5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332.5</v>
          </cell>
          <cell r="EV12">
            <v>314.7</v>
          </cell>
          <cell r="EW12">
            <v>319.60000000000002</v>
          </cell>
          <cell r="EX12">
            <v>329.9</v>
          </cell>
          <cell r="EY12">
            <v>331.6</v>
          </cell>
          <cell r="EZ12">
            <v>339.2</v>
          </cell>
          <cell r="FA12">
            <v>340.8</v>
          </cell>
          <cell r="FB12">
            <v>341.8</v>
          </cell>
          <cell r="FC12">
            <v>358.4</v>
          </cell>
          <cell r="FD12">
            <v>368.9</v>
          </cell>
          <cell r="FE12">
            <v>378.2</v>
          </cell>
          <cell r="FF12">
            <v>372.8</v>
          </cell>
          <cell r="FG12">
            <v>382.1</v>
          </cell>
          <cell r="FH12">
            <v>385.7</v>
          </cell>
          <cell r="FI12">
            <v>405.6</v>
          </cell>
          <cell r="FJ12">
            <v>414.1</v>
          </cell>
          <cell r="FK12">
            <v>418.8</v>
          </cell>
          <cell r="FL12">
            <v>409.7</v>
          </cell>
          <cell r="FM12">
            <v>396.4</v>
          </cell>
          <cell r="FN12">
            <v>399.3</v>
          </cell>
          <cell r="FO12">
            <v>400.6</v>
          </cell>
          <cell r="FP12">
            <v>421.7</v>
          </cell>
          <cell r="FQ12">
            <v>419</v>
          </cell>
          <cell r="FR12">
            <v>428.9</v>
          </cell>
          <cell r="FS12">
            <v>424.8</v>
          </cell>
          <cell r="FT12">
            <v>438.4</v>
          </cell>
          <cell r="FU12">
            <v>448.2</v>
          </cell>
          <cell r="FV12">
            <v>448.6</v>
          </cell>
          <cell r="FW12">
            <v>459.4</v>
          </cell>
          <cell r="FX12">
            <v>481.5</v>
          </cell>
          <cell r="FY12">
            <v>507.3</v>
          </cell>
          <cell r="FZ12">
            <v>515.5</v>
          </cell>
          <cell r="GA12">
            <v>523.70000000000005</v>
          </cell>
          <cell r="GB12">
            <v>538</v>
          </cell>
          <cell r="GC12">
            <v>540.5</v>
          </cell>
          <cell r="GD12">
            <v>541.70000000000005</v>
          </cell>
          <cell r="GE12">
            <v>550.20000000000005</v>
          </cell>
          <cell r="GF12">
            <v>558.6</v>
          </cell>
          <cell r="GG12">
            <v>566.5</v>
          </cell>
          <cell r="GH12">
            <v>575.79999999999995</v>
          </cell>
          <cell r="GI12">
            <v>573.6</v>
          </cell>
          <cell r="GJ12">
            <v>569.29999999999995</v>
          </cell>
          <cell r="GK12">
            <v>583.6</v>
          </cell>
          <cell r="GL12">
            <v>583.20000000000005</v>
          </cell>
          <cell r="GM12">
            <v>590.29999999999995</v>
          </cell>
          <cell r="GN12">
            <v>602.6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1221</v>
          </cell>
          <cell r="EB13">
            <v>1247.0999999999999</v>
          </cell>
          <cell r="EC13">
            <v>1259.9000000000001</v>
          </cell>
          <cell r="ED13">
            <v>1276.2</v>
          </cell>
          <cell r="EE13">
            <v>1294.5999999999999</v>
          </cell>
          <cell r="EF13">
            <v>1312.6</v>
          </cell>
          <cell r="EG13">
            <v>1335.5</v>
          </cell>
          <cell r="EH13">
            <v>1341.2</v>
          </cell>
          <cell r="EI13">
            <v>1379.6</v>
          </cell>
          <cell r="EJ13">
            <v>1400.6</v>
          </cell>
          <cell r="EK13">
            <v>1409.8</v>
          </cell>
          <cell r="EL13">
            <v>1427.9</v>
          </cell>
          <cell r="EM13">
            <v>1464.4</v>
          </cell>
          <cell r="EN13">
            <v>1486</v>
          </cell>
          <cell r="EO13">
            <v>1501</v>
          </cell>
          <cell r="EP13">
            <v>1512.3</v>
          </cell>
          <cell r="EQ13">
            <v>1566.7</v>
          </cell>
          <cell r="ER13">
            <v>1583.2</v>
          </cell>
          <cell r="ES13">
            <v>1608.5</v>
          </cell>
          <cell r="ET13">
            <v>1613.8</v>
          </cell>
          <cell r="EU13">
            <v>1680.2</v>
          </cell>
          <cell r="EV13">
            <v>1680.4</v>
          </cell>
          <cell r="EW13">
            <v>1700.2</v>
          </cell>
          <cell r="EX13">
            <v>1728.6</v>
          </cell>
          <cell r="EY13">
            <v>1768.2</v>
          </cell>
          <cell r="EZ13">
            <v>2113</v>
          </cell>
          <cell r="FA13">
            <v>1905.3</v>
          </cell>
          <cell r="FB13">
            <v>1890.8</v>
          </cell>
          <cell r="FC13">
            <v>2001.9</v>
          </cell>
          <cell r="FD13">
            <v>2140</v>
          </cell>
          <cell r="FE13">
            <v>2136.9</v>
          </cell>
          <cell r="FF13">
            <v>2152.1</v>
          </cell>
          <cell r="FG13">
            <v>2262.1999999999998</v>
          </cell>
          <cell r="FH13">
            <v>2268.6999999999998</v>
          </cell>
          <cell r="FI13">
            <v>2292</v>
          </cell>
          <cell r="FJ13">
            <v>2302.6999999999998</v>
          </cell>
          <cell r="FK13">
            <v>2313</v>
          </cell>
          <cell r="FL13">
            <v>2312.1</v>
          </cell>
          <cell r="FM13">
            <v>2303.1999999999998</v>
          </cell>
          <cell r="FN13">
            <v>2312.1999999999998</v>
          </cell>
          <cell r="FO13">
            <v>2296.8000000000002</v>
          </cell>
          <cell r="FP13">
            <v>2321.8000000000002</v>
          </cell>
          <cell r="FQ13">
            <v>2325.6</v>
          </cell>
          <cell r="FR13">
            <v>2346.1</v>
          </cell>
          <cell r="FS13">
            <v>2365.6999999999998</v>
          </cell>
          <cell r="FT13">
            <v>2378.3000000000002</v>
          </cell>
          <cell r="FU13">
            <v>2396</v>
          </cell>
          <cell r="FV13">
            <v>2403.6999999999998</v>
          </cell>
          <cell r="FW13">
            <v>2433.1</v>
          </cell>
          <cell r="FX13">
            <v>2484.1</v>
          </cell>
          <cell r="FY13">
            <v>2523.6</v>
          </cell>
          <cell r="FZ13">
            <v>2548</v>
          </cell>
          <cell r="GA13">
            <v>2596.4</v>
          </cell>
          <cell r="GB13">
            <v>2631.7</v>
          </cell>
          <cell r="GC13">
            <v>2644.8</v>
          </cell>
          <cell r="GD13">
            <v>2656.9</v>
          </cell>
          <cell r="GE13">
            <v>2687.4</v>
          </cell>
          <cell r="GF13">
            <v>2708.3</v>
          </cell>
          <cell r="GG13">
            <v>2726.8</v>
          </cell>
          <cell r="GH13">
            <v>2747.1</v>
          </cell>
          <cell r="GI13">
            <v>2777.4</v>
          </cell>
          <cell r="GJ13">
            <v>2786.6</v>
          </cell>
          <cell r="GK13">
            <v>2820.5</v>
          </cell>
          <cell r="GL13">
            <v>2831.5</v>
          </cell>
          <cell r="GM13">
            <v>2875.7</v>
          </cell>
          <cell r="GN13">
            <v>2905.4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124.7</v>
          </cell>
          <cell r="AJ14">
            <v>129.9</v>
          </cell>
          <cell r="AK14">
            <v>134.19999999999999</v>
          </cell>
          <cell r="AL14">
            <v>139.6</v>
          </cell>
          <cell r="AM14">
            <v>146.9</v>
          </cell>
          <cell r="AN14">
            <v>151.19999999999999</v>
          </cell>
          <cell r="AO14">
            <v>156.30000000000001</v>
          </cell>
          <cell r="AP14">
            <v>160.30000000000001</v>
          </cell>
          <cell r="AQ14">
            <v>162.9</v>
          </cell>
          <cell r="AR14">
            <v>163.9</v>
          </cell>
          <cell r="AS14">
            <v>168</v>
          </cell>
          <cell r="AT14">
            <v>174</v>
          </cell>
          <cell r="AU14">
            <v>191</v>
          </cell>
          <cell r="AV14">
            <v>194.8</v>
          </cell>
          <cell r="AW14">
            <v>199.5</v>
          </cell>
          <cell r="AX14">
            <v>202.2</v>
          </cell>
          <cell r="AY14">
            <v>207.2</v>
          </cell>
          <cell r="AZ14">
            <v>209.2</v>
          </cell>
          <cell r="BA14">
            <v>211.5</v>
          </cell>
          <cell r="BB14">
            <v>212.4</v>
          </cell>
          <cell r="BC14">
            <v>220.2</v>
          </cell>
          <cell r="BD14">
            <v>224.2</v>
          </cell>
          <cell r="BE14">
            <v>228.9</v>
          </cell>
          <cell r="BF14">
            <v>235.5</v>
          </cell>
          <cell r="BG14">
            <v>250.8</v>
          </cell>
          <cell r="BH14">
            <v>256.8</v>
          </cell>
          <cell r="BI14">
            <v>261.8</v>
          </cell>
          <cell r="BJ14">
            <v>265.8</v>
          </cell>
          <cell r="BK14">
            <v>275.7</v>
          </cell>
          <cell r="BL14">
            <v>279.8</v>
          </cell>
          <cell r="BM14">
            <v>284.60000000000002</v>
          </cell>
          <cell r="BN14">
            <v>291.10000000000002</v>
          </cell>
          <cell r="BO14">
            <v>298.2</v>
          </cell>
          <cell r="BP14">
            <v>301.89999999999998</v>
          </cell>
          <cell r="BQ14">
            <v>306.89999999999998</v>
          </cell>
          <cell r="BR14">
            <v>312.60000000000002</v>
          </cell>
          <cell r="BS14">
            <v>317.39999999999998</v>
          </cell>
          <cell r="BT14">
            <v>321.5</v>
          </cell>
          <cell r="BU14">
            <v>326.3</v>
          </cell>
          <cell r="BV14">
            <v>333.3</v>
          </cell>
          <cell r="BW14">
            <v>352.7</v>
          </cell>
          <cell r="BX14">
            <v>360</v>
          </cell>
          <cell r="BY14">
            <v>366.2</v>
          </cell>
          <cell r="BZ14">
            <v>373.7</v>
          </cell>
          <cell r="CA14">
            <v>379.7</v>
          </cell>
          <cell r="CB14">
            <v>384.3</v>
          </cell>
          <cell r="CC14">
            <v>388.9</v>
          </cell>
          <cell r="CD14">
            <v>394.9</v>
          </cell>
          <cell r="CE14">
            <v>403.5</v>
          </cell>
          <cell r="CF14">
            <v>408.8</v>
          </cell>
          <cell r="CG14">
            <v>416.6</v>
          </cell>
          <cell r="CH14">
            <v>419.4</v>
          </cell>
          <cell r="CI14">
            <v>423</v>
          </cell>
          <cell r="CJ14">
            <v>429.7</v>
          </cell>
          <cell r="CK14">
            <v>435.6</v>
          </cell>
          <cell r="CL14">
            <v>440.6</v>
          </cell>
          <cell r="CM14">
            <v>452.5</v>
          </cell>
          <cell r="CN14">
            <v>458.1</v>
          </cell>
          <cell r="CO14">
            <v>461.2</v>
          </cell>
          <cell r="CP14">
            <v>456.5</v>
          </cell>
          <cell r="CQ14">
            <v>475.9</v>
          </cell>
          <cell r="CR14">
            <v>476.4</v>
          </cell>
          <cell r="CS14">
            <v>481</v>
          </cell>
          <cell r="CT14">
            <v>485.2</v>
          </cell>
          <cell r="CU14">
            <v>500.4</v>
          </cell>
          <cell r="CV14">
            <v>507.6</v>
          </cell>
          <cell r="CW14">
            <v>513.6</v>
          </cell>
          <cell r="CX14">
            <v>521.1</v>
          </cell>
          <cell r="CY14">
            <v>528.20000000000005</v>
          </cell>
          <cell r="CZ14">
            <v>532.70000000000005</v>
          </cell>
          <cell r="DA14">
            <v>538.1</v>
          </cell>
          <cell r="DB14">
            <v>543.1</v>
          </cell>
          <cell r="DC14">
            <v>545.9</v>
          </cell>
          <cell r="DD14">
            <v>554.4</v>
          </cell>
          <cell r="DE14">
            <v>561.79999999999995</v>
          </cell>
          <cell r="DF14">
            <v>569.4</v>
          </cell>
          <cell r="DG14">
            <v>577.29999999999995</v>
          </cell>
          <cell r="DH14">
            <v>584.9</v>
          </cell>
          <cell r="DI14">
            <v>593.6</v>
          </cell>
          <cell r="DJ14">
            <v>605.29999999999995</v>
          </cell>
          <cell r="DK14">
            <v>613.29999999999995</v>
          </cell>
          <cell r="DL14">
            <v>622.79999999999995</v>
          </cell>
          <cell r="DM14">
            <v>632.6</v>
          </cell>
          <cell r="DN14">
            <v>642.4</v>
          </cell>
          <cell r="DO14">
            <v>653.29999999999995</v>
          </cell>
          <cell r="DP14">
            <v>659</v>
          </cell>
          <cell r="DQ14">
            <v>666.4</v>
          </cell>
          <cell r="DR14">
            <v>679.6</v>
          </cell>
          <cell r="DS14">
            <v>699.5</v>
          </cell>
          <cell r="DT14">
            <v>701.9</v>
          </cell>
          <cell r="DU14">
            <v>715.2</v>
          </cell>
          <cell r="DV14">
            <v>721</v>
          </cell>
          <cell r="DW14">
            <v>736.1</v>
          </cell>
          <cell r="DX14">
            <v>736.9</v>
          </cell>
          <cell r="DY14">
            <v>736.1</v>
          </cell>
          <cell r="DZ14">
            <v>738.7</v>
          </cell>
          <cell r="EA14">
            <v>746.9</v>
          </cell>
          <cell r="EB14">
            <v>755.3</v>
          </cell>
          <cell r="EC14">
            <v>758.1</v>
          </cell>
          <cell r="ED14">
            <v>760.8</v>
          </cell>
          <cell r="EE14">
            <v>767.1</v>
          </cell>
          <cell r="EF14">
            <v>777.8</v>
          </cell>
          <cell r="EG14">
            <v>787.7</v>
          </cell>
          <cell r="EH14">
            <v>800.1</v>
          </cell>
          <cell r="EI14">
            <v>813.4</v>
          </cell>
          <cell r="EJ14">
            <v>828</v>
          </cell>
          <cell r="EK14">
            <v>843.7</v>
          </cell>
          <cell r="EL14">
            <v>849.5</v>
          </cell>
          <cell r="EM14">
            <v>862.7</v>
          </cell>
          <cell r="EN14">
            <v>871</v>
          </cell>
          <cell r="EO14">
            <v>884.2</v>
          </cell>
          <cell r="EP14">
            <v>894.1</v>
          </cell>
          <cell r="EQ14">
            <v>917.9</v>
          </cell>
          <cell r="ER14">
            <v>922.7</v>
          </cell>
          <cell r="ES14">
            <v>927.2</v>
          </cell>
          <cell r="ET14">
            <v>940.8</v>
          </cell>
          <cell r="EU14">
            <v>960.4</v>
          </cell>
          <cell r="EV14">
            <v>962</v>
          </cell>
          <cell r="EW14">
            <v>965.3</v>
          </cell>
          <cell r="EX14">
            <v>976.9</v>
          </cell>
          <cell r="EY14">
            <v>988.8</v>
          </cell>
          <cell r="EZ14">
            <v>991</v>
          </cell>
          <cell r="FA14">
            <v>996.4</v>
          </cell>
          <cell r="FB14">
            <v>996.6</v>
          </cell>
          <cell r="FC14">
            <v>964.7</v>
          </cell>
          <cell r="FD14">
            <v>971.2</v>
          </cell>
          <cell r="FE14">
            <v>968.8</v>
          </cell>
          <cell r="FF14">
            <v>972.2</v>
          </cell>
          <cell r="FG14">
            <v>978.6</v>
          </cell>
          <cell r="FH14">
            <v>989.5</v>
          </cell>
          <cell r="FI14">
            <v>992.3</v>
          </cell>
          <cell r="FJ14">
            <v>994.3</v>
          </cell>
          <cell r="FK14">
            <v>916.2</v>
          </cell>
          <cell r="FL14">
            <v>918.9</v>
          </cell>
          <cell r="FM14">
            <v>927.3</v>
          </cell>
          <cell r="FN14">
            <v>921.9</v>
          </cell>
          <cell r="FO14">
            <v>944.9</v>
          </cell>
          <cell r="FP14">
            <v>949.4</v>
          </cell>
          <cell r="FQ14">
            <v>952.3</v>
          </cell>
          <cell r="FR14">
            <v>974.1</v>
          </cell>
          <cell r="FS14">
            <v>1095.9000000000001</v>
          </cell>
          <cell r="FT14">
            <v>1108.2</v>
          </cell>
          <cell r="FU14">
            <v>1111.4000000000001</v>
          </cell>
          <cell r="FV14">
            <v>1122.3</v>
          </cell>
          <cell r="FW14">
            <v>1147.4000000000001</v>
          </cell>
          <cell r="FX14">
            <v>1150.0999999999999</v>
          </cell>
          <cell r="FY14">
            <v>1160.8</v>
          </cell>
          <cell r="FZ14">
            <v>1177.9000000000001</v>
          </cell>
          <cell r="GA14">
            <v>1193.0999999999999</v>
          </cell>
          <cell r="GB14">
            <v>1206.7</v>
          </cell>
          <cell r="GC14">
            <v>1217.0999999999999</v>
          </cell>
          <cell r="GD14">
            <v>1225.5</v>
          </cell>
          <cell r="GE14">
            <v>1231.0999999999999</v>
          </cell>
          <cell r="GF14">
            <v>1237.5</v>
          </cell>
          <cell r="GG14">
            <v>1248.7</v>
          </cell>
          <cell r="GH14">
            <v>1262.7</v>
          </cell>
          <cell r="GI14">
            <v>1285.7</v>
          </cell>
          <cell r="GJ14">
            <v>1295.8</v>
          </cell>
          <cell r="GK14">
            <v>1311.1</v>
          </cell>
          <cell r="GL14">
            <v>1322.5</v>
          </cell>
          <cell r="GM14">
            <v>1348.9</v>
          </cell>
          <cell r="GN14">
            <v>1362.5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600.79999999999995</v>
          </cell>
          <cell r="CI15">
            <v>580.79999999999995</v>
          </cell>
          <cell r="CJ15">
            <v>585.9</v>
          </cell>
          <cell r="CK15">
            <v>590.20000000000005</v>
          </cell>
          <cell r="CL15">
            <v>598.70000000000005</v>
          </cell>
          <cell r="CM15">
            <v>588.9</v>
          </cell>
          <cell r="CN15">
            <v>607.20000000000005</v>
          </cell>
          <cell r="CO15">
            <v>616.20000000000005</v>
          </cell>
          <cell r="CP15">
            <v>638.9</v>
          </cell>
          <cell r="CQ15">
            <v>617</v>
          </cell>
          <cell r="CR15">
            <v>643.5</v>
          </cell>
          <cell r="CS15">
            <v>659.2</v>
          </cell>
          <cell r="CT15">
            <v>675.3</v>
          </cell>
          <cell r="CU15">
            <v>673.7</v>
          </cell>
          <cell r="CV15">
            <v>697.8</v>
          </cell>
          <cell r="CW15">
            <v>695.4</v>
          </cell>
          <cell r="CX15">
            <v>705.4</v>
          </cell>
          <cell r="CY15">
            <v>724.6</v>
          </cell>
          <cell r="CZ15">
            <v>746.8</v>
          </cell>
          <cell r="DA15">
            <v>752.2</v>
          </cell>
          <cell r="DB15">
            <v>770</v>
          </cell>
          <cell r="DC15">
            <v>801.7</v>
          </cell>
          <cell r="DD15">
            <v>839.6</v>
          </cell>
          <cell r="DE15">
            <v>843.5</v>
          </cell>
          <cell r="DF15">
            <v>863.5</v>
          </cell>
          <cell r="DG15">
            <v>902.1</v>
          </cell>
          <cell r="DH15">
            <v>916.2</v>
          </cell>
          <cell r="DI15">
            <v>941.1</v>
          </cell>
          <cell r="DJ15">
            <v>967.8</v>
          </cell>
          <cell r="DK15">
            <v>996.1</v>
          </cell>
          <cell r="DL15">
            <v>1022.4</v>
          </cell>
          <cell r="DM15">
            <v>1043.2</v>
          </cell>
          <cell r="DN15">
            <v>1068</v>
          </cell>
          <cell r="DO15">
            <v>1077.9000000000001</v>
          </cell>
          <cell r="DP15">
            <v>1095.2</v>
          </cell>
          <cell r="DQ15">
            <v>1120.5999999999999</v>
          </cell>
          <cell r="DR15">
            <v>1154</v>
          </cell>
          <cell r="DS15">
            <v>1208.8</v>
          </cell>
          <cell r="DT15">
            <v>1230.2</v>
          </cell>
          <cell r="DU15">
            <v>1247.7</v>
          </cell>
          <cell r="DV15">
            <v>1258.7</v>
          </cell>
          <cell r="DW15">
            <v>1301.9000000000001</v>
          </cell>
          <cell r="DX15">
            <v>1308.9000000000001</v>
          </cell>
          <cell r="DY15">
            <v>1113.5999999999999</v>
          </cell>
          <cell r="DZ15">
            <v>1231.8</v>
          </cell>
          <cell r="EA15">
            <v>1075.0999999999999</v>
          </cell>
          <cell r="EB15">
            <v>1051</v>
          </cell>
          <cell r="EC15">
            <v>1044.0999999999999</v>
          </cell>
          <cell r="ED15">
            <v>1038.4000000000001</v>
          </cell>
          <cell r="EE15">
            <v>1021.3</v>
          </cell>
          <cell r="EF15">
            <v>1020.8</v>
          </cell>
          <cell r="EG15">
            <v>950.6</v>
          </cell>
          <cell r="EH15">
            <v>1021.3</v>
          </cell>
          <cell r="EI15">
            <v>1012.2</v>
          </cell>
          <cell r="EJ15">
            <v>1026.7</v>
          </cell>
          <cell r="EK15">
            <v>1064.3</v>
          </cell>
          <cell r="EL15">
            <v>1091.5</v>
          </cell>
          <cell r="EM15">
            <v>1172.2</v>
          </cell>
          <cell r="EN15">
            <v>1196.3</v>
          </cell>
          <cell r="EO15">
            <v>1225.4000000000001</v>
          </cell>
          <cell r="EP15">
            <v>1255.7</v>
          </cell>
          <cell r="EQ15">
            <v>1320.3</v>
          </cell>
          <cell r="ER15">
            <v>1351</v>
          </cell>
          <cell r="ES15">
            <v>1358.5</v>
          </cell>
          <cell r="ET15">
            <v>1397.3</v>
          </cell>
          <cell r="EU15">
            <v>1466.3</v>
          </cell>
          <cell r="EV15">
            <v>1495.6</v>
          </cell>
          <cell r="EW15">
            <v>1498.6</v>
          </cell>
          <cell r="EX15">
            <v>1508.3</v>
          </cell>
          <cell r="EY15">
            <v>1534.8</v>
          </cell>
          <cell r="EZ15">
            <v>1552.1</v>
          </cell>
          <cell r="FA15">
            <v>1497.2</v>
          </cell>
          <cell r="FB15">
            <v>1444.6</v>
          </cell>
          <cell r="FC15">
            <v>1202.0999999999999</v>
          </cell>
          <cell r="FD15">
            <v>1130.8</v>
          </cell>
          <cell r="FE15">
            <v>1135</v>
          </cell>
          <cell r="FF15">
            <v>1140.4000000000001</v>
          </cell>
          <cell r="FG15">
            <v>1191.5</v>
          </cell>
          <cell r="FH15">
            <v>1212.9000000000001</v>
          </cell>
          <cell r="FI15">
            <v>1255.9000000000001</v>
          </cell>
          <cell r="FJ15">
            <v>1288.8</v>
          </cell>
          <cell r="FK15">
            <v>1426.1</v>
          </cell>
          <cell r="FL15">
            <v>1445.4</v>
          </cell>
          <cell r="FM15">
            <v>1470.9</v>
          </cell>
          <cell r="FN15">
            <v>1470.4</v>
          </cell>
          <cell r="FO15">
            <v>1467.8</v>
          </cell>
          <cell r="FP15">
            <v>1487.1</v>
          </cell>
          <cell r="FQ15">
            <v>1509.5</v>
          </cell>
          <cell r="FR15">
            <v>1571.4</v>
          </cell>
          <cell r="FS15">
            <v>1649.3</v>
          </cell>
          <cell r="FT15">
            <v>1681.9</v>
          </cell>
          <cell r="FU15">
            <v>1674.5</v>
          </cell>
          <cell r="FV15">
            <v>1697.7</v>
          </cell>
          <cell r="FW15">
            <v>1748.3</v>
          </cell>
          <cell r="FX15">
            <v>1761</v>
          </cell>
          <cell r="FY15">
            <v>1798.1</v>
          </cell>
          <cell r="FZ15">
            <v>1834.4</v>
          </cell>
          <cell r="GA15">
            <v>1900.1</v>
          </cell>
          <cell r="GB15">
            <v>1940</v>
          </cell>
          <cell r="GC15">
            <v>1943.7</v>
          </cell>
          <cell r="GD15">
            <v>1957.1</v>
          </cell>
          <cell r="GE15">
            <v>1919.9</v>
          </cell>
          <cell r="GF15">
            <v>1944.2</v>
          </cell>
          <cell r="GG15">
            <v>1968.7</v>
          </cell>
          <cell r="GH15">
            <v>1984.3</v>
          </cell>
          <cell r="GI15">
            <v>2004.9</v>
          </cell>
          <cell r="GJ15">
            <v>2014.2</v>
          </cell>
          <cell r="GK15">
            <v>2048.5</v>
          </cell>
          <cell r="GL15">
            <v>2070.9</v>
          </cell>
          <cell r="GM15">
            <v>2030</v>
          </cell>
          <cell r="GN15">
            <v>2041.7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365.2</v>
          </cell>
          <cell r="BX16">
            <v>372.5</v>
          </cell>
          <cell r="BY16">
            <v>377.5</v>
          </cell>
          <cell r="BZ16">
            <v>382.6</v>
          </cell>
          <cell r="CA16">
            <v>391</v>
          </cell>
          <cell r="CB16">
            <v>397.5</v>
          </cell>
          <cell r="CC16">
            <v>403.9</v>
          </cell>
          <cell r="CD16">
            <v>403</v>
          </cell>
          <cell r="CE16">
            <v>419.5</v>
          </cell>
          <cell r="CF16">
            <v>419.5</v>
          </cell>
          <cell r="CG16">
            <v>426.8</v>
          </cell>
          <cell r="CH16">
            <v>434.2</v>
          </cell>
          <cell r="CI16">
            <v>444</v>
          </cell>
          <cell r="CJ16">
            <v>451.6</v>
          </cell>
          <cell r="CK16">
            <v>461.3</v>
          </cell>
          <cell r="CL16">
            <v>471.5</v>
          </cell>
          <cell r="CM16">
            <v>476.4</v>
          </cell>
          <cell r="CN16">
            <v>481.2</v>
          </cell>
          <cell r="CO16">
            <v>486</v>
          </cell>
          <cell r="CP16">
            <v>489.9</v>
          </cell>
          <cell r="CQ16">
            <v>489.7</v>
          </cell>
          <cell r="CR16">
            <v>497.6</v>
          </cell>
          <cell r="CS16">
            <v>504.9</v>
          </cell>
          <cell r="CT16">
            <v>520.29999999999995</v>
          </cell>
          <cell r="CU16">
            <v>531.5</v>
          </cell>
          <cell r="CV16">
            <v>544.4</v>
          </cell>
          <cell r="CW16">
            <v>550.5</v>
          </cell>
          <cell r="CX16">
            <v>554.6</v>
          </cell>
          <cell r="CY16">
            <v>555.29999999999995</v>
          </cell>
          <cell r="CZ16">
            <v>553.6</v>
          </cell>
          <cell r="DA16">
            <v>558.9</v>
          </cell>
          <cell r="DB16">
            <v>563.79999999999995</v>
          </cell>
          <cell r="DC16">
            <v>570.4</v>
          </cell>
          <cell r="DD16">
            <v>577.70000000000005</v>
          </cell>
          <cell r="DE16">
            <v>581.79999999999995</v>
          </cell>
          <cell r="DF16">
            <v>593.20000000000005</v>
          </cell>
          <cell r="DG16">
            <v>595.70000000000005</v>
          </cell>
          <cell r="DH16">
            <v>610.4</v>
          </cell>
          <cell r="DI16">
            <v>616.6</v>
          </cell>
          <cell r="DJ16">
            <v>623.79999999999995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690.7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724.2</v>
          </cell>
          <cell r="DX16">
            <v>724.1</v>
          </cell>
          <cell r="DY16">
            <v>725.3</v>
          </cell>
          <cell r="DZ16">
            <v>737.1</v>
          </cell>
          <cell r="EA16">
            <v>744</v>
          </cell>
          <cell r="EB16">
            <v>751.3</v>
          </cell>
          <cell r="EC16">
            <v>768.5</v>
          </cell>
          <cell r="ED16">
            <v>776.3</v>
          </cell>
          <cell r="EE16">
            <v>788.6</v>
          </cell>
          <cell r="EF16">
            <v>800</v>
          </cell>
          <cell r="EG16">
            <v>813</v>
          </cell>
          <cell r="EH16">
            <v>820.9</v>
          </cell>
          <cell r="EI16">
            <v>847.3</v>
          </cell>
          <cell r="EJ16">
            <v>859.9</v>
          </cell>
          <cell r="EK16">
            <v>871.3</v>
          </cell>
          <cell r="EL16">
            <v>893.8</v>
          </cell>
          <cell r="EM16">
            <v>915.1</v>
          </cell>
          <cell r="EN16">
            <v>937.3</v>
          </cell>
          <cell r="EO16">
            <v>952.1</v>
          </cell>
          <cell r="EP16">
            <v>965.3</v>
          </cell>
          <cell r="EQ16">
            <v>981.8</v>
          </cell>
          <cell r="ER16">
            <v>991.7</v>
          </cell>
          <cell r="ES16">
            <v>1004.1</v>
          </cell>
          <cell r="ET16">
            <v>1010.5</v>
          </cell>
          <cell r="EU16">
            <v>1025.9000000000001</v>
          </cell>
          <cell r="EV16">
            <v>1033.0999999999999</v>
          </cell>
          <cell r="EW16">
            <v>1035.8</v>
          </cell>
          <cell r="EX16">
            <v>1052.5999999999999</v>
          </cell>
          <cell r="EY16">
            <v>1045.7</v>
          </cell>
          <cell r="EZ16">
            <v>1054.7</v>
          </cell>
          <cell r="FA16">
            <v>1058.5</v>
          </cell>
          <cell r="FB16">
            <v>1040</v>
          </cell>
          <cell r="FC16">
            <v>1015.9</v>
          </cell>
          <cell r="FD16">
            <v>1017.3</v>
          </cell>
          <cell r="FE16">
            <v>1028.8</v>
          </cell>
          <cell r="FF16">
            <v>1045.3</v>
          </cell>
          <cell r="FG16">
            <v>1044.5999999999999</v>
          </cell>
          <cell r="FH16">
            <v>1062.0999999999999</v>
          </cell>
          <cell r="FI16">
            <v>1069.0999999999999</v>
          </cell>
          <cell r="FJ16">
            <v>1076.4000000000001</v>
          </cell>
          <cell r="FK16">
            <v>1091.5</v>
          </cell>
          <cell r="FL16">
            <v>1105.5</v>
          </cell>
          <cell r="FM16">
            <v>1103.9000000000001</v>
          </cell>
          <cell r="FN16">
            <v>1114</v>
          </cell>
          <cell r="FO16">
            <v>1130.9000000000001</v>
          </cell>
          <cell r="FP16">
            <v>1133.9000000000001</v>
          </cell>
          <cell r="FQ16">
            <v>1131.3</v>
          </cell>
          <cell r="FR16">
            <v>1148.4000000000001</v>
          </cell>
          <cell r="FS16">
            <v>1174.5999999999999</v>
          </cell>
          <cell r="FT16">
            <v>1180.8</v>
          </cell>
          <cell r="FU16">
            <v>1195</v>
          </cell>
          <cell r="FV16">
            <v>1204.0999999999999</v>
          </cell>
          <cell r="FW16">
            <v>1220.8</v>
          </cell>
          <cell r="FX16">
            <v>1238.7</v>
          </cell>
          <cell r="FY16">
            <v>1248.4000000000001</v>
          </cell>
          <cell r="FZ16">
            <v>1255.7</v>
          </cell>
          <cell r="GA16">
            <v>1257.2</v>
          </cell>
          <cell r="GB16">
            <v>1267.7</v>
          </cell>
          <cell r="GC16">
            <v>1271.4000000000001</v>
          </cell>
          <cell r="GD16">
            <v>1283.2</v>
          </cell>
          <cell r="GE16">
            <v>1288.9000000000001</v>
          </cell>
          <cell r="GF16">
            <v>1294.5999999999999</v>
          </cell>
          <cell r="GG16">
            <v>1310.8</v>
          </cell>
          <cell r="GH16">
            <v>1320.7</v>
          </cell>
          <cell r="GI16">
            <v>1326.1</v>
          </cell>
          <cell r="GJ16">
            <v>1338.9</v>
          </cell>
          <cell r="GK16">
            <v>1353.7</v>
          </cell>
          <cell r="GL16">
            <v>1370</v>
          </cell>
          <cell r="GM16">
            <v>1397.9</v>
          </cell>
          <cell r="GN16">
            <v>1413.4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30.7</v>
          </cell>
          <cell r="D17">
            <v>30.8</v>
          </cell>
          <cell r="E17">
            <v>31.7</v>
          </cell>
          <cell r="F17">
            <v>30.2</v>
          </cell>
          <cell r="G17">
            <v>34</v>
          </cell>
          <cell r="H17">
            <v>34.9</v>
          </cell>
          <cell r="I17">
            <v>34.1</v>
          </cell>
          <cell r="J17">
            <v>34.6</v>
          </cell>
          <cell r="K17">
            <v>36.799999999999997</v>
          </cell>
          <cell r="L17">
            <v>37.1</v>
          </cell>
          <cell r="M17">
            <v>38.299999999999997</v>
          </cell>
          <cell r="N17">
            <v>42.4</v>
          </cell>
          <cell r="O17">
            <v>45.3</v>
          </cell>
          <cell r="P17">
            <v>45.4</v>
          </cell>
          <cell r="Q17">
            <v>43.4</v>
          </cell>
          <cell r="R17">
            <v>45.6</v>
          </cell>
          <cell r="S17">
            <v>43.7</v>
          </cell>
          <cell r="T17">
            <v>45.9</v>
          </cell>
          <cell r="U17">
            <v>50.8</v>
          </cell>
          <cell r="V17">
            <v>44.6</v>
          </cell>
          <cell r="W17">
            <v>37.6</v>
          </cell>
          <cell r="X17">
            <v>40.799999999999997</v>
          </cell>
          <cell r="Y17">
            <v>51.4</v>
          </cell>
          <cell r="Z17">
            <v>52.3</v>
          </cell>
          <cell r="AA17">
            <v>59.6</v>
          </cell>
          <cell r="AB17">
            <v>58.6</v>
          </cell>
          <cell r="AC17">
            <v>58.1</v>
          </cell>
          <cell r="AD17">
            <v>57.1</v>
          </cell>
          <cell r="AE17">
            <v>61.5</v>
          </cell>
          <cell r="AF17">
            <v>67.099999999999994</v>
          </cell>
          <cell r="AG17">
            <v>69.7</v>
          </cell>
          <cell r="AH17">
            <v>70.099999999999994</v>
          </cell>
          <cell r="AI17">
            <v>65</v>
          </cell>
          <cell r="AJ17">
            <v>78.599999999999994</v>
          </cell>
          <cell r="AK17">
            <v>79.099999999999994</v>
          </cell>
          <cell r="AL17">
            <v>83.3</v>
          </cell>
          <cell r="AM17">
            <v>80.3</v>
          </cell>
          <cell r="AN17">
            <v>80.3</v>
          </cell>
          <cell r="AO17">
            <v>78.900000000000006</v>
          </cell>
          <cell r="AP17">
            <v>75.3</v>
          </cell>
          <cell r="AQ17">
            <v>83.1</v>
          </cell>
          <cell r="AR17">
            <v>62.6</v>
          </cell>
          <cell r="AS17">
            <v>69.900000000000006</v>
          </cell>
          <cell r="AT17">
            <v>76.8</v>
          </cell>
          <cell r="AU17">
            <v>75.400000000000006</v>
          </cell>
          <cell r="AV17">
            <v>65.900000000000006</v>
          </cell>
          <cell r="AW17">
            <v>68.400000000000006</v>
          </cell>
          <cell r="AX17">
            <v>58.9</v>
          </cell>
          <cell r="AY17">
            <v>47.6</v>
          </cell>
          <cell r="AZ17">
            <v>49</v>
          </cell>
          <cell r="BA17">
            <v>49.8</v>
          </cell>
          <cell r="BB17">
            <v>45.1</v>
          </cell>
          <cell r="BC17">
            <v>47.1</v>
          </cell>
          <cell r="BD17">
            <v>61.9</v>
          </cell>
          <cell r="BE17">
            <v>70.7</v>
          </cell>
          <cell r="BF17">
            <v>72.400000000000006</v>
          </cell>
          <cell r="BG17">
            <v>84.9</v>
          </cell>
          <cell r="BH17">
            <v>83.7</v>
          </cell>
          <cell r="BI17">
            <v>71.3</v>
          </cell>
          <cell r="BJ17">
            <v>72.099999999999994</v>
          </cell>
          <cell r="BK17">
            <v>77.7</v>
          </cell>
          <cell r="BL17">
            <v>76</v>
          </cell>
          <cell r="BM17">
            <v>81.7</v>
          </cell>
          <cell r="BN17">
            <v>79.5</v>
          </cell>
          <cell r="BO17">
            <v>84.4</v>
          </cell>
          <cell r="BP17">
            <v>85.5</v>
          </cell>
          <cell r="BQ17">
            <v>86.9</v>
          </cell>
          <cell r="BR17">
            <v>97.9</v>
          </cell>
          <cell r="BS17">
            <v>98.7</v>
          </cell>
          <cell r="BT17">
            <v>111.8</v>
          </cell>
          <cell r="BU17">
            <v>116.2</v>
          </cell>
          <cell r="BV17">
            <v>110.7</v>
          </cell>
          <cell r="BW17">
            <v>108</v>
          </cell>
          <cell r="BX17">
            <v>115.3</v>
          </cell>
          <cell r="BY17">
            <v>125.1</v>
          </cell>
          <cell r="BZ17">
            <v>130.9</v>
          </cell>
          <cell r="CA17">
            <v>132.69999999999999</v>
          </cell>
          <cell r="CB17">
            <v>118.7</v>
          </cell>
          <cell r="CC17">
            <v>114.4</v>
          </cell>
          <cell r="CD17">
            <v>113.5</v>
          </cell>
          <cell r="CE17">
            <v>112.5</v>
          </cell>
          <cell r="CF17">
            <v>116.8</v>
          </cell>
          <cell r="CG17">
            <v>119.9</v>
          </cell>
          <cell r="CH17">
            <v>118.8</v>
          </cell>
          <cell r="CI17">
            <v>115.3</v>
          </cell>
          <cell r="CJ17">
            <v>110.9</v>
          </cell>
          <cell r="CK17">
            <v>111.9</v>
          </cell>
          <cell r="CL17">
            <v>113.1</v>
          </cell>
          <cell r="CM17">
            <v>125</v>
          </cell>
          <cell r="CN17">
            <v>126.8</v>
          </cell>
          <cell r="CO17">
            <v>122.1</v>
          </cell>
          <cell r="CP17">
            <v>131.6</v>
          </cell>
          <cell r="CQ17">
            <v>136.4</v>
          </cell>
          <cell r="CR17">
            <v>148.69999999999999</v>
          </cell>
          <cell r="CS17">
            <v>140.69999999999999</v>
          </cell>
          <cell r="CT17">
            <v>171.9</v>
          </cell>
          <cell r="CU17">
            <v>149.5</v>
          </cell>
          <cell r="CV17">
            <v>158</v>
          </cell>
          <cell r="CW17">
            <v>173.8</v>
          </cell>
          <cell r="CX17">
            <v>183.6</v>
          </cell>
          <cell r="CY17">
            <v>187.8</v>
          </cell>
          <cell r="CZ17">
            <v>184.4</v>
          </cell>
          <cell r="DA17">
            <v>191</v>
          </cell>
          <cell r="DB17">
            <v>187.1</v>
          </cell>
          <cell r="DC17">
            <v>194.3</v>
          </cell>
          <cell r="DD17">
            <v>205.5</v>
          </cell>
          <cell r="DE17">
            <v>205.9</v>
          </cell>
          <cell r="DF17">
            <v>208.6</v>
          </cell>
          <cell r="DG17">
            <v>210</v>
          </cell>
          <cell r="DH17">
            <v>214</v>
          </cell>
          <cell r="DI17">
            <v>226</v>
          </cell>
          <cell r="DJ17">
            <v>215.9</v>
          </cell>
          <cell r="DK17">
            <v>213.5</v>
          </cell>
          <cell r="DL17">
            <v>209.9</v>
          </cell>
          <cell r="DM17">
            <v>215.8</v>
          </cell>
          <cell r="DN17">
            <v>211.3</v>
          </cell>
          <cell r="DO17">
            <v>222.3</v>
          </cell>
          <cell r="DP17">
            <v>219.9</v>
          </cell>
          <cell r="DQ17">
            <v>223.3</v>
          </cell>
          <cell r="DR17">
            <v>228</v>
          </cell>
          <cell r="DS17">
            <v>239.4</v>
          </cell>
          <cell r="DT17">
            <v>237.6</v>
          </cell>
          <cell r="DU17">
            <v>219</v>
          </cell>
          <cell r="DV17">
            <v>221.3</v>
          </cell>
          <cell r="DW17">
            <v>185.1</v>
          </cell>
          <cell r="DX17">
            <v>179</v>
          </cell>
          <cell r="DY17">
            <v>159.30000000000001</v>
          </cell>
          <cell r="DZ17">
            <v>142.4</v>
          </cell>
          <cell r="EA17">
            <v>143.80000000000001</v>
          </cell>
          <cell r="EB17">
            <v>150</v>
          </cell>
          <cell r="EC17">
            <v>158</v>
          </cell>
          <cell r="ED17">
            <v>175.5</v>
          </cell>
          <cell r="EE17">
            <v>196.1</v>
          </cell>
          <cell r="EF17">
            <v>192.6</v>
          </cell>
          <cell r="EG17">
            <v>213.9</v>
          </cell>
          <cell r="EH17">
            <v>236.6</v>
          </cell>
          <cell r="EI17">
            <v>247</v>
          </cell>
          <cell r="EJ17">
            <v>266.8</v>
          </cell>
          <cell r="EK17">
            <v>288.3</v>
          </cell>
          <cell r="EL17">
            <v>293.60000000000002</v>
          </cell>
          <cell r="EM17">
            <v>370.6</v>
          </cell>
          <cell r="EN17">
            <v>359</v>
          </cell>
          <cell r="EO17">
            <v>365.2</v>
          </cell>
          <cell r="EP17">
            <v>402.9</v>
          </cell>
          <cell r="EQ17">
            <v>416.9</v>
          </cell>
          <cell r="ER17">
            <v>427.6</v>
          </cell>
          <cell r="ES17">
            <v>446.6</v>
          </cell>
          <cell r="ET17">
            <v>409.8</v>
          </cell>
          <cell r="EU17">
            <v>413.6</v>
          </cell>
          <cell r="EV17">
            <v>407.2</v>
          </cell>
          <cell r="EW17">
            <v>370.9</v>
          </cell>
          <cell r="EX17">
            <v>352.7</v>
          </cell>
          <cell r="EY17">
            <v>291.89999999999998</v>
          </cell>
          <cell r="EZ17">
            <v>278.7</v>
          </cell>
          <cell r="FA17">
            <v>264.39999999999998</v>
          </cell>
          <cell r="FB17">
            <v>162.6</v>
          </cell>
          <cell r="FC17">
            <v>166.5</v>
          </cell>
          <cell r="FD17">
            <v>188.6</v>
          </cell>
          <cell r="FE17">
            <v>200.7</v>
          </cell>
          <cell r="FF17">
            <v>234.2</v>
          </cell>
          <cell r="FG17">
            <v>249.8</v>
          </cell>
          <cell r="FH17">
            <v>255.6</v>
          </cell>
          <cell r="FI17">
            <v>272.60000000000002</v>
          </cell>
          <cell r="FJ17">
            <v>284</v>
          </cell>
          <cell r="FK17">
            <v>277.3</v>
          </cell>
          <cell r="FL17">
            <v>276.89999999999998</v>
          </cell>
          <cell r="FM17">
            <v>248.2</v>
          </cell>
          <cell r="FN17">
            <v>287</v>
          </cell>
          <cell r="FO17">
            <v>310.7</v>
          </cell>
          <cell r="FP17">
            <v>325</v>
          </cell>
          <cell r="FQ17">
            <v>332.9</v>
          </cell>
          <cell r="FR17">
            <v>332.8</v>
          </cell>
          <cell r="FS17">
            <v>350.8</v>
          </cell>
          <cell r="FT17">
            <v>347.3</v>
          </cell>
          <cell r="FU17">
            <v>354.3</v>
          </cell>
          <cell r="FV17">
            <v>356.9</v>
          </cell>
          <cell r="FW17">
            <v>394.7</v>
          </cell>
          <cell r="FX17">
            <v>415.1</v>
          </cell>
          <cell r="FY17">
            <v>385.6</v>
          </cell>
          <cell r="FZ17">
            <v>389.5</v>
          </cell>
          <cell r="GA17">
            <v>406.6</v>
          </cell>
          <cell r="GB17">
            <v>410.6</v>
          </cell>
          <cell r="GC17">
            <v>379.8</v>
          </cell>
          <cell r="GD17">
            <v>346.5</v>
          </cell>
          <cell r="GE17">
            <v>373.4</v>
          </cell>
          <cell r="GF17">
            <v>373.9</v>
          </cell>
          <cell r="GG17">
            <v>400.5</v>
          </cell>
          <cell r="GH17">
            <v>376.1</v>
          </cell>
          <cell r="GI17">
            <v>336.2</v>
          </cell>
          <cell r="GJ17">
            <v>343.7</v>
          </cell>
          <cell r="GK17">
            <v>349.9</v>
          </cell>
          <cell r="GL17">
            <v>320.39999999999998</v>
          </cell>
          <cell r="GM17">
            <v>198.7</v>
          </cell>
          <cell r="GN17">
            <v>221.6</v>
          </cell>
          <cell r="GO17">
            <v>221.6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101</v>
          </cell>
          <cell r="GF18">
            <v>101</v>
          </cell>
          <cell r="GG18">
            <v>90.8</v>
          </cell>
          <cell r="GH18">
            <v>73.099999999999994</v>
          </cell>
          <cell r="GI18">
            <v>92.4</v>
          </cell>
          <cell r="GJ18">
            <v>88.6</v>
          </cell>
          <cell r="GK18">
            <v>76.5</v>
          </cell>
          <cell r="GL18">
            <v>76.5</v>
          </cell>
          <cell r="GM18">
            <v>89.8</v>
          </cell>
          <cell r="GN18">
            <v>89.8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4936.6000000000004</v>
          </cell>
          <cell r="D19">
            <v>4943.6000000000004</v>
          </cell>
          <cell r="E19">
            <v>4989.2</v>
          </cell>
          <cell r="F19">
            <v>4935.7</v>
          </cell>
          <cell r="G19">
            <v>5069.7</v>
          </cell>
          <cell r="H19">
            <v>5097.2</v>
          </cell>
          <cell r="I19">
            <v>5139.1000000000004</v>
          </cell>
          <cell r="J19">
            <v>5151.2</v>
          </cell>
          <cell r="K19">
            <v>5246</v>
          </cell>
          <cell r="L19">
            <v>5365</v>
          </cell>
          <cell r="M19">
            <v>5415.7</v>
          </cell>
          <cell r="N19">
            <v>5506.4</v>
          </cell>
          <cell r="O19">
            <v>5642.7</v>
          </cell>
          <cell r="P19">
            <v>5704.1</v>
          </cell>
          <cell r="Q19">
            <v>5674.1</v>
          </cell>
          <cell r="R19">
            <v>5728</v>
          </cell>
          <cell r="S19">
            <v>5678.7</v>
          </cell>
          <cell r="T19">
            <v>5692.2</v>
          </cell>
          <cell r="U19">
            <v>5638.4</v>
          </cell>
          <cell r="V19">
            <v>5616.5</v>
          </cell>
          <cell r="W19">
            <v>5548.2</v>
          </cell>
          <cell r="X19">
            <v>5587.8</v>
          </cell>
          <cell r="Y19">
            <v>5683.4</v>
          </cell>
          <cell r="Z19">
            <v>5760</v>
          </cell>
          <cell r="AA19">
            <v>5889.5</v>
          </cell>
          <cell r="AB19">
            <v>5932.7</v>
          </cell>
          <cell r="AC19">
            <v>5965.3</v>
          </cell>
          <cell r="AD19">
            <v>6008.5</v>
          </cell>
          <cell r="AE19">
            <v>6079.5</v>
          </cell>
          <cell r="AF19">
            <v>6197.7</v>
          </cell>
          <cell r="AG19">
            <v>6309.5</v>
          </cell>
          <cell r="AH19">
            <v>6309.7</v>
          </cell>
          <cell r="AI19">
            <v>6329.8</v>
          </cell>
          <cell r="AJ19">
            <v>6574.4</v>
          </cell>
          <cell r="AK19">
            <v>6640.5</v>
          </cell>
          <cell r="AL19">
            <v>6729.8</v>
          </cell>
          <cell r="AM19">
            <v>6741.9</v>
          </cell>
          <cell r="AN19">
            <v>6749.1</v>
          </cell>
          <cell r="AO19">
            <v>6799.2</v>
          </cell>
          <cell r="AP19">
            <v>6816.2</v>
          </cell>
          <cell r="AQ19">
            <v>6837.6</v>
          </cell>
          <cell r="AR19">
            <v>6696.8</v>
          </cell>
          <cell r="AS19">
            <v>6688.8</v>
          </cell>
          <cell r="AT19">
            <v>6813.5</v>
          </cell>
          <cell r="AU19">
            <v>6947</v>
          </cell>
          <cell r="AV19">
            <v>6895.6</v>
          </cell>
          <cell r="AW19">
            <v>6978.1</v>
          </cell>
          <cell r="AX19">
            <v>6902.1</v>
          </cell>
          <cell r="AY19">
            <v>6794.9</v>
          </cell>
          <cell r="AZ19">
            <v>6825.9</v>
          </cell>
          <cell r="BA19">
            <v>6799.8</v>
          </cell>
          <cell r="BB19">
            <v>6802.5</v>
          </cell>
          <cell r="BC19">
            <v>6892.1</v>
          </cell>
          <cell r="BD19">
            <v>7049</v>
          </cell>
          <cell r="BE19">
            <v>7189.9</v>
          </cell>
          <cell r="BF19">
            <v>7339.9</v>
          </cell>
          <cell r="BG19">
            <v>7483.4</v>
          </cell>
          <cell r="BH19">
            <v>7612.7</v>
          </cell>
          <cell r="BI19">
            <v>7686.1</v>
          </cell>
          <cell r="BJ19">
            <v>7749.2</v>
          </cell>
          <cell r="BK19">
            <v>7824.2</v>
          </cell>
          <cell r="BL19">
            <v>7893.1</v>
          </cell>
          <cell r="BM19">
            <v>8013.7</v>
          </cell>
          <cell r="BN19">
            <v>8073.2</v>
          </cell>
          <cell r="BO19">
            <v>8148.6</v>
          </cell>
          <cell r="BP19">
            <v>8185.3</v>
          </cell>
          <cell r="BQ19">
            <v>8263.6</v>
          </cell>
          <cell r="BR19">
            <v>8308</v>
          </cell>
          <cell r="BS19">
            <v>8369.9</v>
          </cell>
          <cell r="BT19">
            <v>8460.2000000000007</v>
          </cell>
          <cell r="BU19">
            <v>8533.6</v>
          </cell>
          <cell r="BV19">
            <v>8680.2000000000007</v>
          </cell>
          <cell r="BW19">
            <v>8725</v>
          </cell>
          <cell r="BX19">
            <v>8839.6</v>
          </cell>
          <cell r="BY19">
            <v>8891.4</v>
          </cell>
          <cell r="BZ19">
            <v>9009.9</v>
          </cell>
          <cell r="CA19">
            <v>9101.5</v>
          </cell>
          <cell r="CB19">
            <v>9171</v>
          </cell>
          <cell r="CC19">
            <v>9238.9</v>
          </cell>
          <cell r="CD19">
            <v>9257.1</v>
          </cell>
          <cell r="CE19">
            <v>9358.2999999999993</v>
          </cell>
          <cell r="CF19">
            <v>9392.2999999999993</v>
          </cell>
          <cell r="CG19">
            <v>9398.5</v>
          </cell>
          <cell r="CH19">
            <v>9312.9</v>
          </cell>
          <cell r="CI19">
            <v>9269.4</v>
          </cell>
          <cell r="CJ19">
            <v>9341.6</v>
          </cell>
          <cell r="CK19">
            <v>9388.7999999999993</v>
          </cell>
          <cell r="CL19">
            <v>9421.6</v>
          </cell>
          <cell r="CM19">
            <v>9534.2999999999993</v>
          </cell>
          <cell r="CN19">
            <v>9637.7000000000007</v>
          </cell>
          <cell r="CO19">
            <v>9733</v>
          </cell>
          <cell r="CP19">
            <v>9834.5</v>
          </cell>
          <cell r="CQ19">
            <v>9851</v>
          </cell>
          <cell r="CR19">
            <v>9908.2999999999993</v>
          </cell>
          <cell r="CS19">
            <v>9955.6</v>
          </cell>
          <cell r="CT19">
            <v>10091</v>
          </cell>
          <cell r="CU19">
            <v>10189</v>
          </cell>
          <cell r="CV19">
            <v>10327</v>
          </cell>
          <cell r="CW19">
            <v>10387.4</v>
          </cell>
          <cell r="CX19">
            <v>10506.4</v>
          </cell>
          <cell r="CY19">
            <v>10543.6</v>
          </cell>
          <cell r="CZ19">
            <v>10575.1</v>
          </cell>
          <cell r="DA19">
            <v>10665.1</v>
          </cell>
          <cell r="DB19">
            <v>10737.5</v>
          </cell>
          <cell r="DC19">
            <v>10817.9</v>
          </cell>
          <cell r="DD19">
            <v>10998.3</v>
          </cell>
          <cell r="DE19">
            <v>11097</v>
          </cell>
          <cell r="DF19">
            <v>11212.2</v>
          </cell>
          <cell r="DG19">
            <v>11284.6</v>
          </cell>
          <cell r="DH19">
            <v>11472.1</v>
          </cell>
          <cell r="DI19">
            <v>11615.6</v>
          </cell>
          <cell r="DJ19">
            <v>11715.4</v>
          </cell>
          <cell r="DK19">
            <v>11832.5</v>
          </cell>
          <cell r="DL19">
            <v>11942</v>
          </cell>
          <cell r="DM19">
            <v>12091.6</v>
          </cell>
          <cell r="DN19">
            <v>12287</v>
          </cell>
          <cell r="DO19">
            <v>12403.3</v>
          </cell>
          <cell r="DP19">
            <v>12498.7</v>
          </cell>
          <cell r="DQ19">
            <v>12662.4</v>
          </cell>
          <cell r="DR19">
            <v>12877.6</v>
          </cell>
          <cell r="DS19">
            <v>12924.2</v>
          </cell>
          <cell r="DT19">
            <v>13160.8</v>
          </cell>
          <cell r="DU19">
            <v>13178.4</v>
          </cell>
          <cell r="DV19">
            <v>13260.5</v>
          </cell>
          <cell r="DW19">
            <v>13222.7</v>
          </cell>
          <cell r="DX19">
            <v>13300</v>
          </cell>
          <cell r="DY19">
            <v>13244.8</v>
          </cell>
          <cell r="DZ19">
            <v>13280.9</v>
          </cell>
          <cell r="EA19">
            <v>13397</v>
          </cell>
          <cell r="EB19">
            <v>13478.2</v>
          </cell>
          <cell r="EC19">
            <v>13538.1</v>
          </cell>
          <cell r="ED19">
            <v>13559</v>
          </cell>
          <cell r="EE19">
            <v>13634.3</v>
          </cell>
          <cell r="EF19">
            <v>13751.5</v>
          </cell>
          <cell r="EG19">
            <v>13985.1</v>
          </cell>
          <cell r="EH19">
            <v>14145.6</v>
          </cell>
          <cell r="EI19">
            <v>14221.1</v>
          </cell>
          <cell r="EJ19">
            <v>14329.5</v>
          </cell>
          <cell r="EK19">
            <v>14465</v>
          </cell>
          <cell r="EL19">
            <v>14609.9</v>
          </cell>
          <cell r="EM19">
            <v>14771.6</v>
          </cell>
          <cell r="EN19">
            <v>14839.8</v>
          </cell>
          <cell r="EO19">
            <v>14972.1</v>
          </cell>
          <cell r="EP19">
            <v>15066.6</v>
          </cell>
          <cell r="EQ19">
            <v>15267</v>
          </cell>
          <cell r="ER19">
            <v>15302.7</v>
          </cell>
          <cell r="ES19">
            <v>15326.4</v>
          </cell>
          <cell r="ET19">
            <v>15456.9</v>
          </cell>
          <cell r="EU19">
            <v>15493.3</v>
          </cell>
          <cell r="EV19">
            <v>15582.1</v>
          </cell>
          <cell r="EW19">
            <v>15666.7</v>
          </cell>
          <cell r="EX19">
            <v>15762</v>
          </cell>
          <cell r="EY19">
            <v>15671.4</v>
          </cell>
          <cell r="EZ19">
            <v>15752.3</v>
          </cell>
          <cell r="FA19">
            <v>15667</v>
          </cell>
          <cell r="FB19">
            <v>15328</v>
          </cell>
          <cell r="FC19">
            <v>15155.9</v>
          </cell>
          <cell r="FD19">
            <v>15134.1</v>
          </cell>
          <cell r="FE19">
            <v>15189.2</v>
          </cell>
          <cell r="FF19">
            <v>15356.1</v>
          </cell>
          <cell r="FG19">
            <v>15415.1</v>
          </cell>
          <cell r="FH19">
            <v>15557.3</v>
          </cell>
          <cell r="FI19">
            <v>15672</v>
          </cell>
          <cell r="FJ19">
            <v>15750.6</v>
          </cell>
          <cell r="FK19">
            <v>15712.8</v>
          </cell>
          <cell r="FL19">
            <v>15825.1</v>
          </cell>
          <cell r="FM19">
            <v>15820.7</v>
          </cell>
          <cell r="FN19">
            <v>16004.1</v>
          </cell>
          <cell r="FO19">
            <v>16129.4</v>
          </cell>
          <cell r="FP19">
            <v>16198.8</v>
          </cell>
          <cell r="FQ19">
            <v>16220.7</v>
          </cell>
          <cell r="FR19">
            <v>16239.1</v>
          </cell>
          <cell r="FS19">
            <v>16383</v>
          </cell>
          <cell r="FT19">
            <v>16403.2</v>
          </cell>
          <cell r="FU19">
            <v>16531.7</v>
          </cell>
          <cell r="FV19">
            <v>16663.599999999999</v>
          </cell>
          <cell r="FW19">
            <v>16621.7</v>
          </cell>
          <cell r="FX19">
            <v>16830.099999999999</v>
          </cell>
          <cell r="FY19">
            <v>17033.599999999999</v>
          </cell>
          <cell r="FZ19">
            <v>17113.900000000001</v>
          </cell>
          <cell r="GA19">
            <v>17254.7</v>
          </cell>
          <cell r="GB19">
            <v>17397</v>
          </cell>
          <cell r="GC19">
            <v>17438.8</v>
          </cell>
          <cell r="GD19">
            <v>17456.2</v>
          </cell>
          <cell r="GE19">
            <v>17523.400000000001</v>
          </cell>
          <cell r="GF19">
            <v>17622.5</v>
          </cell>
          <cell r="GG19">
            <v>17706.7</v>
          </cell>
          <cell r="GH19">
            <v>17784.2</v>
          </cell>
          <cell r="GI19">
            <v>17863</v>
          </cell>
          <cell r="GJ19">
            <v>17995.2</v>
          </cell>
          <cell r="GK19">
            <v>18120.8</v>
          </cell>
          <cell r="GL19">
            <v>18223.8</v>
          </cell>
          <cell r="GM19">
            <v>18324</v>
          </cell>
          <cell r="GN19">
            <v>18511.599999999999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4735.7</v>
          </cell>
          <cell r="D20">
            <v>4773.2</v>
          </cell>
          <cell r="E20">
            <v>4809.1000000000004</v>
          </cell>
          <cell r="F20">
            <v>4843.8</v>
          </cell>
          <cell r="G20">
            <v>4878.3999999999996</v>
          </cell>
          <cell r="H20">
            <v>4912.3</v>
          </cell>
          <cell r="I20">
            <v>4946.1000000000004</v>
          </cell>
          <cell r="J20">
            <v>4980.2</v>
          </cell>
          <cell r="K20">
            <v>5015.6000000000004</v>
          </cell>
          <cell r="L20">
            <v>5051.1000000000004</v>
          </cell>
          <cell r="M20">
            <v>5087.7</v>
          </cell>
          <cell r="N20">
            <v>5125.7</v>
          </cell>
          <cell r="O20">
            <v>5165.6000000000004</v>
          </cell>
          <cell r="P20">
            <v>5208.1000000000004</v>
          </cell>
          <cell r="Q20">
            <v>5252.5</v>
          </cell>
          <cell r="R20">
            <v>5298.4</v>
          </cell>
          <cell r="S20">
            <v>5346.5</v>
          </cell>
          <cell r="T20">
            <v>5396.5</v>
          </cell>
          <cell r="U20">
            <v>5447.1</v>
          </cell>
          <cell r="V20">
            <v>5497.7</v>
          </cell>
          <cell r="W20">
            <v>5547</v>
          </cell>
          <cell r="X20">
            <v>5594.6</v>
          </cell>
          <cell r="Y20">
            <v>5641.5</v>
          </cell>
          <cell r="Z20">
            <v>5687.8</v>
          </cell>
          <cell r="AA20">
            <v>5732.8</v>
          </cell>
          <cell r="AB20">
            <v>5777.4</v>
          </cell>
          <cell r="AC20">
            <v>5822.2</v>
          </cell>
          <cell r="AD20">
            <v>5867.5</v>
          </cell>
          <cell r="AE20">
            <v>5914.5</v>
          </cell>
          <cell r="AF20">
            <v>5962.6</v>
          </cell>
          <cell r="AG20">
            <v>6011.6</v>
          </cell>
          <cell r="AH20">
            <v>6061.7</v>
          </cell>
          <cell r="AI20">
            <v>6112.9</v>
          </cell>
          <cell r="AJ20">
            <v>6166.8</v>
          </cell>
          <cell r="AK20">
            <v>6221.1</v>
          </cell>
          <cell r="AL20">
            <v>6275</v>
          </cell>
          <cell r="AM20">
            <v>6327.9</v>
          </cell>
          <cell r="AN20">
            <v>6378.5</v>
          </cell>
          <cell r="AO20">
            <v>6427</v>
          </cell>
          <cell r="AP20">
            <v>6472.9</v>
          </cell>
          <cell r="AQ20">
            <v>6514.2</v>
          </cell>
          <cell r="AR20">
            <v>6549.6</v>
          </cell>
          <cell r="AS20">
            <v>6583.7</v>
          </cell>
          <cell r="AT20">
            <v>6618</v>
          </cell>
          <cell r="AU20">
            <v>6654.6</v>
          </cell>
          <cell r="AV20">
            <v>6696.7</v>
          </cell>
          <cell r="AW20">
            <v>6742.1</v>
          </cell>
          <cell r="AX20">
            <v>6790.7</v>
          </cell>
          <cell r="AY20">
            <v>6846.1</v>
          </cell>
          <cell r="AZ20">
            <v>6903.4</v>
          </cell>
          <cell r="BA20">
            <v>6962.5</v>
          </cell>
          <cell r="BB20">
            <v>7022.4</v>
          </cell>
          <cell r="BC20">
            <v>7080</v>
          </cell>
          <cell r="BD20">
            <v>7137.4</v>
          </cell>
          <cell r="BE20">
            <v>7195.7</v>
          </cell>
          <cell r="BF20">
            <v>7255.3</v>
          </cell>
          <cell r="BG20">
            <v>7317.2</v>
          </cell>
          <cell r="BH20">
            <v>7381.9</v>
          </cell>
          <cell r="BI20">
            <v>7448.4</v>
          </cell>
          <cell r="BJ20">
            <v>7516.4</v>
          </cell>
          <cell r="BK20">
            <v>7586.3</v>
          </cell>
          <cell r="BL20">
            <v>7657.4</v>
          </cell>
          <cell r="BM20">
            <v>7729.1</v>
          </cell>
          <cell r="BN20">
            <v>7801.2</v>
          </cell>
          <cell r="BO20">
            <v>7872.2</v>
          </cell>
          <cell r="BP20">
            <v>7942.9</v>
          </cell>
          <cell r="BQ20">
            <v>8013.3</v>
          </cell>
          <cell r="BR20">
            <v>8083.6</v>
          </cell>
          <cell r="BS20">
            <v>8153.4</v>
          </cell>
          <cell r="BT20">
            <v>8223</v>
          </cell>
          <cell r="BU20">
            <v>8292.4</v>
          </cell>
          <cell r="BV20">
            <v>8361.7000000000007</v>
          </cell>
          <cell r="BW20">
            <v>8431.1</v>
          </cell>
          <cell r="BX20">
            <v>8500.5</v>
          </cell>
          <cell r="BY20">
            <v>8569.7999999999993</v>
          </cell>
          <cell r="BZ20">
            <v>8639</v>
          </cell>
          <cell r="CA20">
            <v>8708</v>
          </cell>
          <cell r="CB20">
            <v>8777.2999999999993</v>
          </cell>
          <cell r="CC20">
            <v>8846.2000000000007</v>
          </cell>
          <cell r="CD20">
            <v>8914.2999999999993</v>
          </cell>
          <cell r="CE20">
            <v>8981.4</v>
          </cell>
          <cell r="CF20">
            <v>9047.1</v>
          </cell>
          <cell r="CG20">
            <v>9111.6</v>
          </cell>
          <cell r="CH20">
            <v>9174.7000000000007</v>
          </cell>
          <cell r="CI20">
            <v>9235.9</v>
          </cell>
          <cell r="CJ20">
            <v>9295.2000000000007</v>
          </cell>
          <cell r="CK20">
            <v>9353.5</v>
          </cell>
          <cell r="CL20">
            <v>9411.1</v>
          </cell>
          <cell r="CM20">
            <v>9468.7000000000007</v>
          </cell>
          <cell r="CN20">
            <v>9525.9</v>
          </cell>
          <cell r="CO20">
            <v>9583.2000000000007</v>
          </cell>
          <cell r="CP20">
            <v>9641.1</v>
          </cell>
          <cell r="CQ20">
            <v>9700.2999999999993</v>
          </cell>
          <cell r="CR20">
            <v>9760.5</v>
          </cell>
          <cell r="CS20">
            <v>9821.6</v>
          </cell>
          <cell r="CT20">
            <v>9883.5</v>
          </cell>
          <cell r="CU20">
            <v>9946.5</v>
          </cell>
          <cell r="CV20">
            <v>10010.1</v>
          </cell>
          <cell r="CW20">
            <v>10074.5</v>
          </cell>
          <cell r="CX20">
            <v>10139.9</v>
          </cell>
          <cell r="CY20">
            <v>10206</v>
          </cell>
          <cell r="CZ20">
            <v>10272</v>
          </cell>
          <cell r="DA20">
            <v>10339.700000000001</v>
          </cell>
          <cell r="DB20">
            <v>10409.799999999999</v>
          </cell>
          <cell r="DC20">
            <v>10483.1</v>
          </cell>
          <cell r="DD20">
            <v>10560</v>
          </cell>
          <cell r="DE20">
            <v>10640.8</v>
          </cell>
          <cell r="DF20">
            <v>10726.1</v>
          </cell>
          <cell r="DG20">
            <v>10817.5</v>
          </cell>
          <cell r="DH20">
            <v>10914.6</v>
          </cell>
          <cell r="DI20">
            <v>11016.2</v>
          </cell>
          <cell r="DJ20">
            <v>11121.8</v>
          </cell>
          <cell r="DK20">
            <v>11231</v>
          </cell>
          <cell r="DL20">
            <v>11343.6</v>
          </cell>
          <cell r="DM20">
            <v>11459.2</v>
          </cell>
          <cell r="DN20">
            <v>11577.2</v>
          </cell>
          <cell r="DO20">
            <v>11696.4</v>
          </cell>
          <cell r="DP20">
            <v>11819.1</v>
          </cell>
          <cell r="DQ20">
            <v>11943</v>
          </cell>
          <cell r="DR20">
            <v>12067.6</v>
          </cell>
          <cell r="DS20">
            <v>12191.9</v>
          </cell>
          <cell r="DT20">
            <v>12316.7</v>
          </cell>
          <cell r="DU20">
            <v>12439.6</v>
          </cell>
          <cell r="DV20">
            <v>12559.7</v>
          </cell>
          <cell r="DW20">
            <v>12674.2</v>
          </cell>
          <cell r="DX20">
            <v>12782.6</v>
          </cell>
          <cell r="DY20">
            <v>12886.7</v>
          </cell>
          <cell r="DZ20">
            <v>12986.7</v>
          </cell>
          <cell r="EA20">
            <v>13081.6</v>
          </cell>
          <cell r="EB20">
            <v>13172.7</v>
          </cell>
          <cell r="EC20">
            <v>13261.4</v>
          </cell>
          <cell r="ED20">
            <v>13348.6</v>
          </cell>
          <cell r="EE20">
            <v>13436.7</v>
          </cell>
          <cell r="EF20">
            <v>13523.8</v>
          </cell>
          <cell r="EG20">
            <v>13610.9</v>
          </cell>
          <cell r="EH20">
            <v>13698.1</v>
          </cell>
          <cell r="EI20">
            <v>13786.3</v>
          </cell>
          <cell r="EJ20">
            <v>13877.2</v>
          </cell>
          <cell r="EK20">
            <v>13968.3</v>
          </cell>
          <cell r="EL20">
            <v>14058.8</v>
          </cell>
          <cell r="EM20">
            <v>14148.7</v>
          </cell>
          <cell r="EN20">
            <v>14235.9</v>
          </cell>
          <cell r="EO20">
            <v>14320.9</v>
          </cell>
          <cell r="EP20">
            <v>14403.2</v>
          </cell>
          <cell r="EQ20">
            <v>14480.7</v>
          </cell>
          <cell r="ER20">
            <v>14554.6</v>
          </cell>
          <cell r="ES20">
            <v>14626.5</v>
          </cell>
          <cell r="ET20">
            <v>14697.2</v>
          </cell>
          <cell r="EU20">
            <v>14768.1</v>
          </cell>
          <cell r="EV20">
            <v>14840</v>
          </cell>
          <cell r="EW20">
            <v>14911.4</v>
          </cell>
          <cell r="EX20">
            <v>14982.1</v>
          </cell>
          <cell r="EY20">
            <v>15052.7</v>
          </cell>
          <cell r="EZ20">
            <v>15123</v>
          </cell>
          <cell r="FA20">
            <v>15190.9</v>
          </cell>
          <cell r="FB20">
            <v>15255.2</v>
          </cell>
          <cell r="FC20">
            <v>15313.6</v>
          </cell>
          <cell r="FD20">
            <v>15363.7</v>
          </cell>
          <cell r="FE20">
            <v>15409.6</v>
          </cell>
          <cell r="FF20">
            <v>15452</v>
          </cell>
          <cell r="FG20">
            <v>15490.7</v>
          </cell>
          <cell r="FH20">
            <v>15528.5</v>
          </cell>
          <cell r="FI20">
            <v>15566.3</v>
          </cell>
          <cell r="FJ20">
            <v>15605</v>
          </cell>
          <cell r="FK20">
            <v>15649.2</v>
          </cell>
          <cell r="FL20">
            <v>15694.8</v>
          </cell>
          <cell r="FM20">
            <v>15742.3</v>
          </cell>
          <cell r="FN20">
            <v>15791.6</v>
          </cell>
          <cell r="FO20">
            <v>15842.1</v>
          </cell>
          <cell r="FP20">
            <v>15895.3</v>
          </cell>
          <cell r="FQ20">
            <v>15950.2</v>
          </cell>
          <cell r="FR20">
            <v>16006.7</v>
          </cell>
          <cell r="FS20">
            <v>16065.1</v>
          </cell>
          <cell r="FT20">
            <v>16124.1</v>
          </cell>
          <cell r="FU20">
            <v>16184.3</v>
          </cell>
          <cell r="FV20">
            <v>16245.4</v>
          </cell>
          <cell r="FW20">
            <v>16306.7</v>
          </cell>
          <cell r="FX20">
            <v>16369.3</v>
          </cell>
          <cell r="FY20">
            <v>16433.099999999999</v>
          </cell>
          <cell r="FZ20">
            <v>16498.400000000001</v>
          </cell>
          <cell r="GA20">
            <v>16565.900000000001</v>
          </cell>
          <cell r="GB20">
            <v>16636.099999999999</v>
          </cell>
          <cell r="GC20">
            <v>16707.3</v>
          </cell>
          <cell r="GD20">
            <v>16778.900000000001</v>
          </cell>
          <cell r="GE20">
            <v>16850.099999999999</v>
          </cell>
          <cell r="GF20">
            <v>16918.3</v>
          </cell>
          <cell r="GG20">
            <v>16986.2</v>
          </cell>
          <cell r="GH20">
            <v>17054.099999999999</v>
          </cell>
          <cell r="GI20">
            <v>17121</v>
          </cell>
          <cell r="GJ20">
            <v>17189.400000000001</v>
          </cell>
          <cell r="GK20">
            <v>17259.8</v>
          </cell>
          <cell r="GL20">
            <v>17333</v>
          </cell>
          <cell r="GM20">
            <v>17412.2</v>
          </cell>
          <cell r="GN20">
            <v>17495.8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3065.1</v>
          </cell>
          <cell r="D21">
            <v>3079</v>
          </cell>
          <cell r="E21">
            <v>3106</v>
          </cell>
          <cell r="F21">
            <v>3097.5</v>
          </cell>
          <cell r="G21">
            <v>3157</v>
          </cell>
          <cell r="H21">
            <v>3186</v>
          </cell>
          <cell r="I21">
            <v>3211.4</v>
          </cell>
          <cell r="J21">
            <v>3264.7</v>
          </cell>
          <cell r="K21">
            <v>3307.8</v>
          </cell>
          <cell r="L21">
            <v>3370.7</v>
          </cell>
          <cell r="M21">
            <v>3422.7</v>
          </cell>
          <cell r="N21">
            <v>3503</v>
          </cell>
          <cell r="O21">
            <v>3567</v>
          </cell>
          <cell r="P21">
            <v>3565.3</v>
          </cell>
          <cell r="Q21">
            <v>3577.9</v>
          </cell>
          <cell r="R21">
            <v>3567.2</v>
          </cell>
          <cell r="S21">
            <v>3535.3</v>
          </cell>
          <cell r="T21">
            <v>3548</v>
          </cell>
          <cell r="U21">
            <v>3563.3</v>
          </cell>
          <cell r="V21">
            <v>3511.2</v>
          </cell>
          <cell r="W21">
            <v>3540.6</v>
          </cell>
          <cell r="X21">
            <v>3598.9</v>
          </cell>
          <cell r="Y21">
            <v>3650</v>
          </cell>
          <cell r="Z21">
            <v>3689.3</v>
          </cell>
          <cell r="AA21">
            <v>3763</v>
          </cell>
          <cell r="AB21">
            <v>3797.7</v>
          </cell>
          <cell r="AC21">
            <v>3837.7</v>
          </cell>
          <cell r="AD21">
            <v>3887.4</v>
          </cell>
          <cell r="AE21">
            <v>3933.3</v>
          </cell>
          <cell r="AF21">
            <v>3954.6</v>
          </cell>
          <cell r="AG21">
            <v>3992</v>
          </cell>
          <cell r="AH21">
            <v>4052</v>
          </cell>
          <cell r="AI21">
            <v>4074.8</v>
          </cell>
          <cell r="AJ21">
            <v>4161.8999999999996</v>
          </cell>
          <cell r="AK21">
            <v>4179.3999999999996</v>
          </cell>
          <cell r="AL21">
            <v>4213.1000000000004</v>
          </cell>
          <cell r="AM21">
            <v>4234.8999999999996</v>
          </cell>
          <cell r="AN21">
            <v>4232.2</v>
          </cell>
          <cell r="AO21">
            <v>4273.3</v>
          </cell>
          <cell r="AP21">
            <v>4284</v>
          </cell>
          <cell r="AQ21">
            <v>4277.8999999999996</v>
          </cell>
          <cell r="AR21">
            <v>4181.5</v>
          </cell>
          <cell r="AS21">
            <v>4227.3999999999996</v>
          </cell>
          <cell r="AT21">
            <v>4284.5</v>
          </cell>
          <cell r="AU21">
            <v>4298.8</v>
          </cell>
          <cell r="AV21">
            <v>4299.2</v>
          </cell>
          <cell r="AW21">
            <v>4319</v>
          </cell>
          <cell r="AX21">
            <v>4289.5</v>
          </cell>
          <cell r="AY21">
            <v>4321.1000000000004</v>
          </cell>
          <cell r="AZ21">
            <v>4334.3</v>
          </cell>
          <cell r="BA21">
            <v>4363.3</v>
          </cell>
          <cell r="BB21">
            <v>4439.7</v>
          </cell>
          <cell r="BC21">
            <v>4483.6000000000004</v>
          </cell>
          <cell r="BD21">
            <v>4574.8999999999996</v>
          </cell>
          <cell r="BE21">
            <v>4657</v>
          </cell>
          <cell r="BF21">
            <v>4731.2</v>
          </cell>
          <cell r="BG21">
            <v>4770.5</v>
          </cell>
          <cell r="BH21">
            <v>4837.3</v>
          </cell>
          <cell r="BI21">
            <v>4873.2</v>
          </cell>
          <cell r="BJ21">
            <v>4936.3</v>
          </cell>
          <cell r="BK21">
            <v>5020.2</v>
          </cell>
          <cell r="BL21">
            <v>5066.3</v>
          </cell>
          <cell r="BM21">
            <v>5162.5</v>
          </cell>
          <cell r="BN21">
            <v>5173.6000000000004</v>
          </cell>
          <cell r="BO21">
            <v>5218.8999999999996</v>
          </cell>
          <cell r="BP21">
            <v>5275.7</v>
          </cell>
          <cell r="BQ21">
            <v>5369</v>
          </cell>
          <cell r="BR21">
            <v>5402</v>
          </cell>
          <cell r="BS21">
            <v>5407.4</v>
          </cell>
          <cell r="BT21">
            <v>5481.2</v>
          </cell>
          <cell r="BU21">
            <v>5543.7</v>
          </cell>
          <cell r="BV21">
            <v>5555.5</v>
          </cell>
          <cell r="BW21">
            <v>5653.6</v>
          </cell>
          <cell r="BX21">
            <v>5695.3</v>
          </cell>
          <cell r="BY21">
            <v>5745.9</v>
          </cell>
          <cell r="BZ21">
            <v>5811.3</v>
          </cell>
          <cell r="CA21">
            <v>5838.2</v>
          </cell>
          <cell r="CB21">
            <v>5865.5</v>
          </cell>
          <cell r="CC21">
            <v>5922.3</v>
          </cell>
          <cell r="CD21">
            <v>5948</v>
          </cell>
          <cell r="CE21">
            <v>5998.1</v>
          </cell>
          <cell r="CF21">
            <v>6016.3</v>
          </cell>
          <cell r="CG21">
            <v>6040.2</v>
          </cell>
          <cell r="CH21">
            <v>5994.2</v>
          </cell>
          <cell r="CI21">
            <v>5971.7</v>
          </cell>
          <cell r="CJ21">
            <v>6021.2</v>
          </cell>
          <cell r="CK21">
            <v>6051.2</v>
          </cell>
          <cell r="CL21">
            <v>6048.2</v>
          </cell>
          <cell r="CM21">
            <v>6161.4</v>
          </cell>
          <cell r="CN21">
            <v>6203.2</v>
          </cell>
          <cell r="CO21">
            <v>6269.7</v>
          </cell>
          <cell r="CP21">
            <v>6344.4</v>
          </cell>
          <cell r="CQ21">
            <v>6368.8</v>
          </cell>
          <cell r="CR21">
            <v>6426.7</v>
          </cell>
          <cell r="CS21">
            <v>6498.2</v>
          </cell>
          <cell r="CT21">
            <v>6555.3</v>
          </cell>
          <cell r="CU21">
            <v>6630.3</v>
          </cell>
          <cell r="CV21">
            <v>6681.8</v>
          </cell>
          <cell r="CW21">
            <v>6732.8</v>
          </cell>
          <cell r="CX21">
            <v>6805.6</v>
          </cell>
          <cell r="CY21">
            <v>6822.5</v>
          </cell>
          <cell r="CZ21">
            <v>6882.3</v>
          </cell>
          <cell r="DA21">
            <v>6944.7</v>
          </cell>
          <cell r="DB21">
            <v>6993.1</v>
          </cell>
          <cell r="DC21">
            <v>7057.6</v>
          </cell>
          <cell r="DD21">
            <v>7133.6</v>
          </cell>
          <cell r="DE21">
            <v>7176.8</v>
          </cell>
          <cell r="DF21">
            <v>7233.9</v>
          </cell>
          <cell r="DG21">
            <v>7310.2</v>
          </cell>
          <cell r="DH21">
            <v>7343.1</v>
          </cell>
          <cell r="DI21">
            <v>7468.2</v>
          </cell>
          <cell r="DJ21">
            <v>7557.4</v>
          </cell>
          <cell r="DK21">
            <v>7633.9</v>
          </cell>
          <cell r="DL21">
            <v>7768.3</v>
          </cell>
          <cell r="DM21">
            <v>7869.6</v>
          </cell>
          <cell r="DN21">
            <v>7983.3</v>
          </cell>
          <cell r="DO21">
            <v>8060.8</v>
          </cell>
          <cell r="DP21">
            <v>8178.3</v>
          </cell>
          <cell r="DQ21">
            <v>8270.6</v>
          </cell>
          <cell r="DR21">
            <v>8391.7999999999993</v>
          </cell>
          <cell r="DS21">
            <v>8520.7000000000007</v>
          </cell>
          <cell r="DT21">
            <v>8603</v>
          </cell>
          <cell r="DU21">
            <v>8687.5</v>
          </cell>
          <cell r="DV21">
            <v>8762.2000000000007</v>
          </cell>
          <cell r="DW21">
            <v>8797.2999999999993</v>
          </cell>
          <cell r="DX21">
            <v>8818.1</v>
          </cell>
          <cell r="DY21">
            <v>8848.2999999999993</v>
          </cell>
          <cell r="DZ21">
            <v>8980.6</v>
          </cell>
          <cell r="EA21">
            <v>9008.1</v>
          </cell>
          <cell r="EB21">
            <v>9054.2999999999993</v>
          </cell>
          <cell r="EC21">
            <v>9119.9</v>
          </cell>
          <cell r="ED21">
            <v>9172.4</v>
          </cell>
          <cell r="EE21">
            <v>9215.5</v>
          </cell>
          <cell r="EF21">
            <v>9319</v>
          </cell>
          <cell r="EG21">
            <v>9455.7000000000007</v>
          </cell>
          <cell r="EH21">
            <v>9519.7999999999993</v>
          </cell>
          <cell r="EI21">
            <v>9604.5</v>
          </cell>
          <cell r="EJ21">
            <v>9664.2999999999993</v>
          </cell>
          <cell r="EK21">
            <v>9771.1</v>
          </cell>
          <cell r="EL21">
            <v>9877.4</v>
          </cell>
          <cell r="EM21">
            <v>9935</v>
          </cell>
          <cell r="EN21">
            <v>10047.799999999999</v>
          </cell>
          <cell r="EO21">
            <v>10145.299999999999</v>
          </cell>
          <cell r="EP21">
            <v>10175.4</v>
          </cell>
          <cell r="EQ21">
            <v>10288.9</v>
          </cell>
          <cell r="ER21">
            <v>10341</v>
          </cell>
          <cell r="ES21">
            <v>10403.799999999999</v>
          </cell>
          <cell r="ET21">
            <v>10504.5</v>
          </cell>
          <cell r="EU21">
            <v>10563.3</v>
          </cell>
          <cell r="EV21">
            <v>10582.8</v>
          </cell>
          <cell r="EW21">
            <v>10642.5</v>
          </cell>
          <cell r="EX21">
            <v>10672.8</v>
          </cell>
          <cell r="EY21">
            <v>10644.4</v>
          </cell>
          <cell r="EZ21">
            <v>10661.7</v>
          </cell>
          <cell r="FA21">
            <v>10581.9</v>
          </cell>
          <cell r="FB21">
            <v>10483.4</v>
          </cell>
          <cell r="FC21">
            <v>10459.700000000001</v>
          </cell>
          <cell r="FD21">
            <v>10417.299999999999</v>
          </cell>
          <cell r="FE21">
            <v>10489.2</v>
          </cell>
          <cell r="FF21">
            <v>10473.6</v>
          </cell>
          <cell r="FG21">
            <v>10525.4</v>
          </cell>
          <cell r="FH21">
            <v>10609.1</v>
          </cell>
          <cell r="FI21">
            <v>10683.3</v>
          </cell>
          <cell r="FJ21">
            <v>10754</v>
          </cell>
          <cell r="FK21">
            <v>10799.7</v>
          </cell>
          <cell r="FL21">
            <v>10823.7</v>
          </cell>
          <cell r="FM21">
            <v>10866</v>
          </cell>
          <cell r="FN21">
            <v>10885.9</v>
          </cell>
          <cell r="FO21">
            <v>10973.3</v>
          </cell>
          <cell r="FP21">
            <v>10989.6</v>
          </cell>
          <cell r="FQ21">
            <v>11007.5</v>
          </cell>
          <cell r="FR21">
            <v>11056.9</v>
          </cell>
          <cell r="FS21">
            <v>11114.2</v>
          </cell>
          <cell r="FT21">
            <v>11122.2</v>
          </cell>
          <cell r="FU21">
            <v>11167.4</v>
          </cell>
          <cell r="FV21">
            <v>11263.6</v>
          </cell>
          <cell r="FW21">
            <v>11307.3</v>
          </cell>
          <cell r="FX21">
            <v>11428.7</v>
          </cell>
          <cell r="FY21">
            <v>11554.2</v>
          </cell>
          <cell r="FZ21">
            <v>11687.1</v>
          </cell>
          <cell r="GA21">
            <v>11788.4</v>
          </cell>
          <cell r="GB21">
            <v>11887.5</v>
          </cell>
          <cell r="GC21">
            <v>11972</v>
          </cell>
          <cell r="GD21">
            <v>12039.7</v>
          </cell>
          <cell r="GE21">
            <v>12111.8</v>
          </cell>
          <cell r="GF21">
            <v>12214.1</v>
          </cell>
          <cell r="GG21">
            <v>12294.3</v>
          </cell>
          <cell r="GH21">
            <v>12372.7</v>
          </cell>
          <cell r="GI21">
            <v>12427.6</v>
          </cell>
          <cell r="GJ21">
            <v>12515.9</v>
          </cell>
          <cell r="GK21">
            <v>12584.9</v>
          </cell>
          <cell r="GL21">
            <v>12706.4</v>
          </cell>
          <cell r="GM21">
            <v>12722.8</v>
          </cell>
          <cell r="GN21">
            <v>12842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631.70000000000005</v>
          </cell>
          <cell r="D22">
            <v>641.6</v>
          </cell>
          <cell r="E22">
            <v>653.5</v>
          </cell>
          <cell r="F22">
            <v>660.2</v>
          </cell>
          <cell r="G22">
            <v>679.2</v>
          </cell>
          <cell r="H22">
            <v>693.2</v>
          </cell>
          <cell r="I22">
            <v>705.6</v>
          </cell>
          <cell r="J22">
            <v>721.7</v>
          </cell>
          <cell r="K22">
            <v>738.9</v>
          </cell>
          <cell r="L22">
            <v>757.4</v>
          </cell>
          <cell r="M22">
            <v>775.8</v>
          </cell>
          <cell r="N22">
            <v>800.5</v>
          </cell>
          <cell r="O22">
            <v>825</v>
          </cell>
          <cell r="P22">
            <v>840.5</v>
          </cell>
          <cell r="Q22">
            <v>858.9</v>
          </cell>
          <cell r="R22">
            <v>873.9</v>
          </cell>
          <cell r="S22">
            <v>891.9</v>
          </cell>
          <cell r="T22">
            <v>920.4</v>
          </cell>
          <cell r="U22">
            <v>949.3</v>
          </cell>
          <cell r="V22">
            <v>959.1</v>
          </cell>
          <cell r="W22">
            <v>985.2</v>
          </cell>
          <cell r="X22">
            <v>1013.6</v>
          </cell>
          <cell r="Y22">
            <v>1047.2</v>
          </cell>
          <cell r="Z22">
            <v>1076.2</v>
          </cell>
          <cell r="AA22">
            <v>1109.9000000000001</v>
          </cell>
          <cell r="AB22">
            <v>1129.5</v>
          </cell>
          <cell r="AC22">
            <v>1158.8</v>
          </cell>
          <cell r="AD22">
            <v>1192.4000000000001</v>
          </cell>
          <cell r="AE22">
            <v>1228.2</v>
          </cell>
          <cell r="AF22">
            <v>1256</v>
          </cell>
          <cell r="AG22">
            <v>1286.9000000000001</v>
          </cell>
          <cell r="AH22">
            <v>1324.8</v>
          </cell>
          <cell r="AI22">
            <v>1354.1</v>
          </cell>
          <cell r="AJ22">
            <v>1411.4</v>
          </cell>
          <cell r="AK22">
            <v>1442.2</v>
          </cell>
          <cell r="AL22">
            <v>1481.4</v>
          </cell>
          <cell r="AM22">
            <v>1517.1</v>
          </cell>
          <cell r="AN22">
            <v>1557.6</v>
          </cell>
          <cell r="AO22">
            <v>1611.9</v>
          </cell>
          <cell r="AP22">
            <v>1655</v>
          </cell>
          <cell r="AQ22">
            <v>1702.3</v>
          </cell>
          <cell r="AR22">
            <v>1704.7</v>
          </cell>
          <cell r="AS22">
            <v>1763.8</v>
          </cell>
          <cell r="AT22">
            <v>1831.9</v>
          </cell>
          <cell r="AU22">
            <v>1885.7</v>
          </cell>
          <cell r="AV22">
            <v>1917.5</v>
          </cell>
          <cell r="AW22">
            <v>1958.1</v>
          </cell>
          <cell r="AX22">
            <v>1974.4</v>
          </cell>
          <cell r="AY22">
            <v>2014.2</v>
          </cell>
          <cell r="AZ22">
            <v>2039.6</v>
          </cell>
          <cell r="BA22">
            <v>2085.6999999999998</v>
          </cell>
          <cell r="BB22">
            <v>2145.6</v>
          </cell>
          <cell r="BC22">
            <v>2184.6</v>
          </cell>
          <cell r="BD22">
            <v>2249.4</v>
          </cell>
          <cell r="BE22">
            <v>2319.9</v>
          </cell>
          <cell r="BF22">
            <v>2372.5</v>
          </cell>
          <cell r="BG22">
            <v>2418.1999999999998</v>
          </cell>
          <cell r="BH22">
            <v>2475.9</v>
          </cell>
          <cell r="BI22">
            <v>2513.5</v>
          </cell>
          <cell r="BJ22">
            <v>2561.8000000000002</v>
          </cell>
          <cell r="BK22">
            <v>2636</v>
          </cell>
          <cell r="BL22">
            <v>2681.8</v>
          </cell>
          <cell r="BM22">
            <v>2754.1</v>
          </cell>
          <cell r="BN22">
            <v>2779.4</v>
          </cell>
          <cell r="BO22">
            <v>2823.6</v>
          </cell>
          <cell r="BP22">
            <v>2851.5</v>
          </cell>
          <cell r="BQ22">
            <v>2917.2</v>
          </cell>
          <cell r="BR22">
            <v>2952.8</v>
          </cell>
          <cell r="BS22">
            <v>2983.5</v>
          </cell>
          <cell r="BT22">
            <v>3053.3</v>
          </cell>
          <cell r="BU22">
            <v>3117.4</v>
          </cell>
          <cell r="BV22">
            <v>3150.9</v>
          </cell>
          <cell r="BW22">
            <v>3231.9</v>
          </cell>
          <cell r="BX22">
            <v>3291.7</v>
          </cell>
          <cell r="BY22">
            <v>3361.9</v>
          </cell>
          <cell r="BZ22">
            <v>3434.5</v>
          </cell>
          <cell r="CA22">
            <v>3490.2</v>
          </cell>
          <cell r="CB22">
            <v>3553.8</v>
          </cell>
          <cell r="CC22">
            <v>3609.4</v>
          </cell>
          <cell r="CD22">
            <v>3653.7</v>
          </cell>
          <cell r="CE22">
            <v>3737.9</v>
          </cell>
          <cell r="CF22">
            <v>3783.4</v>
          </cell>
          <cell r="CG22">
            <v>3846.7</v>
          </cell>
          <cell r="CH22">
            <v>3867.9</v>
          </cell>
          <cell r="CI22">
            <v>3873.6</v>
          </cell>
          <cell r="CJ22">
            <v>3926.9</v>
          </cell>
          <cell r="CK22">
            <v>3973.3</v>
          </cell>
          <cell r="CL22">
            <v>4000</v>
          </cell>
          <cell r="CM22">
            <v>4100.3999999999996</v>
          </cell>
          <cell r="CN22">
            <v>4155.7</v>
          </cell>
          <cell r="CO22">
            <v>4227</v>
          </cell>
          <cell r="CP22">
            <v>4307.2</v>
          </cell>
          <cell r="CQ22">
            <v>4349.5</v>
          </cell>
          <cell r="CR22">
            <v>4418.6000000000004</v>
          </cell>
          <cell r="CS22">
            <v>4487.2</v>
          </cell>
          <cell r="CT22">
            <v>4552.7</v>
          </cell>
          <cell r="CU22">
            <v>4621.2</v>
          </cell>
          <cell r="CV22">
            <v>4683.2</v>
          </cell>
          <cell r="CW22">
            <v>4752.8</v>
          </cell>
          <cell r="CX22">
            <v>4826.7</v>
          </cell>
          <cell r="CY22">
            <v>4862.3999999999996</v>
          </cell>
          <cell r="CZ22">
            <v>4933.6000000000004</v>
          </cell>
          <cell r="DA22">
            <v>4998.7</v>
          </cell>
          <cell r="DB22">
            <v>5055.7</v>
          </cell>
          <cell r="DC22">
            <v>5130.6000000000004</v>
          </cell>
          <cell r="DD22">
            <v>5220.5</v>
          </cell>
          <cell r="DE22">
            <v>5274.5</v>
          </cell>
          <cell r="DF22">
            <v>5352.8</v>
          </cell>
          <cell r="DG22">
            <v>5433.1</v>
          </cell>
          <cell r="DH22">
            <v>5471.3</v>
          </cell>
          <cell r="DI22">
            <v>5579.2</v>
          </cell>
          <cell r="DJ22">
            <v>5663.6</v>
          </cell>
          <cell r="DK22">
            <v>5721.3</v>
          </cell>
          <cell r="DL22">
            <v>5832.6</v>
          </cell>
          <cell r="DM22">
            <v>5926.8</v>
          </cell>
          <cell r="DN22">
            <v>6028.2</v>
          </cell>
          <cell r="DO22">
            <v>6102.5</v>
          </cell>
          <cell r="DP22">
            <v>6225.3</v>
          </cell>
          <cell r="DQ22">
            <v>6328.9</v>
          </cell>
          <cell r="DR22">
            <v>6459.6</v>
          </cell>
          <cell r="DS22">
            <v>6613.6</v>
          </cell>
          <cell r="DT22">
            <v>6707.5</v>
          </cell>
          <cell r="DU22">
            <v>6815.4</v>
          </cell>
          <cell r="DV22">
            <v>6912.1</v>
          </cell>
          <cell r="DW22">
            <v>6986.9</v>
          </cell>
          <cell r="DX22">
            <v>7036.3</v>
          </cell>
          <cell r="DY22">
            <v>7064.7</v>
          </cell>
          <cell r="DZ22">
            <v>7174.7</v>
          </cell>
          <cell r="EA22">
            <v>7209.9</v>
          </cell>
          <cell r="EB22">
            <v>7302.1</v>
          </cell>
          <cell r="EC22">
            <v>7390.9</v>
          </cell>
          <cell r="ED22">
            <v>7467.7</v>
          </cell>
          <cell r="EE22">
            <v>7555.8</v>
          </cell>
          <cell r="EF22">
            <v>7642.6</v>
          </cell>
          <cell r="EG22">
            <v>7802.6</v>
          </cell>
          <cell r="EH22">
            <v>7891.5</v>
          </cell>
          <cell r="EI22">
            <v>8027.7</v>
          </cell>
          <cell r="EJ22">
            <v>8133</v>
          </cell>
          <cell r="EK22">
            <v>8264.2999999999993</v>
          </cell>
          <cell r="EL22">
            <v>8425.6</v>
          </cell>
          <cell r="EM22">
            <v>8523</v>
          </cell>
          <cell r="EN22">
            <v>8671.4</v>
          </cell>
          <cell r="EO22">
            <v>8849.2000000000007</v>
          </cell>
          <cell r="EP22">
            <v>8944.9</v>
          </cell>
          <cell r="EQ22">
            <v>9090.7000000000007</v>
          </cell>
          <cell r="ER22">
            <v>9210.2000000000007</v>
          </cell>
          <cell r="ES22">
            <v>9333</v>
          </cell>
          <cell r="ET22">
            <v>9407.5</v>
          </cell>
          <cell r="EU22">
            <v>9549.4</v>
          </cell>
          <cell r="EV22">
            <v>9644.7000000000007</v>
          </cell>
          <cell r="EW22">
            <v>9753.7999999999993</v>
          </cell>
          <cell r="EX22">
            <v>9877.7999999999993</v>
          </cell>
          <cell r="EY22">
            <v>9934.2999999999993</v>
          </cell>
          <cell r="EZ22">
            <v>10052.799999999999</v>
          </cell>
          <cell r="FA22">
            <v>10081</v>
          </cell>
          <cell r="FB22">
            <v>9837.2999999999993</v>
          </cell>
          <cell r="FC22">
            <v>9756.1</v>
          </cell>
          <cell r="FD22">
            <v>9760.2000000000007</v>
          </cell>
          <cell r="FE22">
            <v>9895.4</v>
          </cell>
          <cell r="FF22">
            <v>9957.1</v>
          </cell>
          <cell r="FG22">
            <v>10040.5</v>
          </cell>
          <cell r="FH22">
            <v>10131.799999999999</v>
          </cell>
          <cell r="FI22">
            <v>10220.6</v>
          </cell>
          <cell r="FJ22">
            <v>10350.5</v>
          </cell>
          <cell r="FK22">
            <v>10485.4</v>
          </cell>
          <cell r="FL22">
            <v>10612.1</v>
          </cell>
          <cell r="FM22">
            <v>10705.4</v>
          </cell>
          <cell r="FN22">
            <v>10761.6</v>
          </cell>
          <cell r="FO22">
            <v>10922.4</v>
          </cell>
          <cell r="FP22">
            <v>10964.9</v>
          </cell>
          <cell r="FQ22">
            <v>11014.2</v>
          </cell>
          <cell r="FR22">
            <v>11125.7</v>
          </cell>
          <cell r="FS22">
            <v>11223.2</v>
          </cell>
          <cell r="FT22">
            <v>11239.6</v>
          </cell>
          <cell r="FU22">
            <v>11330.9</v>
          </cell>
          <cell r="FV22">
            <v>11475.1</v>
          </cell>
          <cell r="FW22">
            <v>11573.9</v>
          </cell>
          <cell r="FX22">
            <v>11756</v>
          </cell>
          <cell r="FY22">
            <v>11920.7</v>
          </cell>
          <cell r="FZ22">
            <v>12045.5</v>
          </cell>
          <cell r="GA22">
            <v>12095.6</v>
          </cell>
          <cell r="GB22">
            <v>12256.7</v>
          </cell>
          <cell r="GC22">
            <v>12380.7</v>
          </cell>
          <cell r="GD22">
            <v>12445.1</v>
          </cell>
          <cell r="GE22">
            <v>12526.5</v>
          </cell>
          <cell r="GF22">
            <v>12706.5</v>
          </cell>
          <cell r="GG22">
            <v>12845.2</v>
          </cell>
          <cell r="GH22">
            <v>12989.4</v>
          </cell>
          <cell r="GI22">
            <v>13114.1</v>
          </cell>
          <cell r="GJ22">
            <v>13233.2</v>
          </cell>
          <cell r="GK22">
            <v>13359.1</v>
          </cell>
          <cell r="GL22">
            <v>13579.2</v>
          </cell>
          <cell r="GM22">
            <v>13679.6</v>
          </cell>
          <cell r="GN22">
            <v>13875.6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0.20609000000000002</v>
          </cell>
          <cell r="D23">
            <v>0.20837</v>
          </cell>
          <cell r="E23">
            <v>0.2104</v>
          </cell>
          <cell r="F23">
            <v>0.21312999999999999</v>
          </cell>
          <cell r="G23">
            <v>0.21514</v>
          </cell>
          <cell r="H23">
            <v>0.21759000000000001</v>
          </cell>
          <cell r="I23">
            <v>0.21972000000000003</v>
          </cell>
          <cell r="J23">
            <v>0.22108</v>
          </cell>
          <cell r="K23">
            <v>0.22339999999999999</v>
          </cell>
          <cell r="L23">
            <v>0.22469</v>
          </cell>
          <cell r="M23">
            <v>0.22666</v>
          </cell>
          <cell r="N23">
            <v>0.22852</v>
          </cell>
          <cell r="O23">
            <v>0.23129000000000002</v>
          </cell>
          <cell r="P23">
            <v>0.23574999999999999</v>
          </cell>
          <cell r="Q23">
            <v>0.24004999999999999</v>
          </cell>
          <cell r="R23">
            <v>0.24498</v>
          </cell>
          <cell r="S23">
            <v>0.25226999999999999</v>
          </cell>
          <cell r="T23">
            <v>0.25941999999999998</v>
          </cell>
          <cell r="U23">
            <v>0.26640000000000003</v>
          </cell>
          <cell r="V23">
            <v>0.27315</v>
          </cell>
          <cell r="W23">
            <v>0.27825</v>
          </cell>
          <cell r="X23">
            <v>0.28164</v>
          </cell>
          <cell r="Y23">
            <v>0.28689999999999999</v>
          </cell>
          <cell r="Z23">
            <v>0.29171999999999998</v>
          </cell>
          <cell r="AA23">
            <v>0.29494999999999999</v>
          </cell>
          <cell r="AB23">
            <v>0.29742999999999997</v>
          </cell>
          <cell r="AC23">
            <v>0.30196000000000001</v>
          </cell>
          <cell r="AD23">
            <v>0.30673</v>
          </cell>
          <cell r="AE23">
            <v>0.31225999999999998</v>
          </cell>
          <cell r="AF23">
            <v>0.31759999999999999</v>
          </cell>
          <cell r="AG23">
            <v>0.32237000000000005</v>
          </cell>
          <cell r="AH23">
            <v>0.32695000000000002</v>
          </cell>
          <cell r="AI23">
            <v>0.33229999999999998</v>
          </cell>
          <cell r="AJ23">
            <v>0.33911999999999998</v>
          </cell>
          <cell r="AK23">
            <v>0.34508000000000005</v>
          </cell>
          <cell r="AL23">
            <v>0.35161000000000003</v>
          </cell>
          <cell r="AM23">
            <v>0.35825000000000001</v>
          </cell>
          <cell r="AN23">
            <v>0.36804999999999999</v>
          </cell>
          <cell r="AO23">
            <v>0.37719000000000003</v>
          </cell>
          <cell r="AP23">
            <v>0.38633000000000001</v>
          </cell>
          <cell r="AQ23">
            <v>0.39793000000000001</v>
          </cell>
          <cell r="AR23">
            <v>0.40767999999999999</v>
          </cell>
          <cell r="AS23">
            <v>0.41722999999999999</v>
          </cell>
          <cell r="AT23">
            <v>0.42756</v>
          </cell>
          <cell r="AU23">
            <v>0.43865999999999999</v>
          </cell>
          <cell r="AV23">
            <v>0.44601999999999997</v>
          </cell>
          <cell r="AW23">
            <v>0.45335999999999999</v>
          </cell>
          <cell r="AX23">
            <v>0.46029999999999999</v>
          </cell>
          <cell r="AY23">
            <v>0.46612000000000003</v>
          </cell>
          <cell r="AZ23">
            <v>0.47058999999999995</v>
          </cell>
          <cell r="BA23">
            <v>0.47799999999999998</v>
          </cell>
          <cell r="BB23">
            <v>0.48326000000000002</v>
          </cell>
          <cell r="BC23">
            <v>0.48723999999999995</v>
          </cell>
          <cell r="BD23">
            <v>0.49168999999999996</v>
          </cell>
          <cell r="BE23">
            <v>0.49814999999999998</v>
          </cell>
          <cell r="BF23">
            <v>0.50146000000000002</v>
          </cell>
          <cell r="BG23">
            <v>0.50690000000000002</v>
          </cell>
          <cell r="BH23">
            <v>0.51183000000000001</v>
          </cell>
          <cell r="BI23">
            <v>0.51578999999999997</v>
          </cell>
          <cell r="BJ23">
            <v>0.51896999999999993</v>
          </cell>
          <cell r="BK23">
            <v>0.52507999999999999</v>
          </cell>
          <cell r="BL23">
            <v>0.52933999999999992</v>
          </cell>
          <cell r="BM23">
            <v>0.53349000000000002</v>
          </cell>
          <cell r="BN23">
            <v>0.53722000000000003</v>
          </cell>
          <cell r="BO23">
            <v>0.54104999999999992</v>
          </cell>
          <cell r="BP23">
            <v>0.54049000000000003</v>
          </cell>
          <cell r="BQ23">
            <v>0.54334000000000005</v>
          </cell>
          <cell r="BR23">
            <v>0.54661999999999999</v>
          </cell>
          <cell r="BS23">
            <v>0.55174999999999996</v>
          </cell>
          <cell r="BT23">
            <v>0.55706</v>
          </cell>
          <cell r="BU23">
            <v>0.56232000000000004</v>
          </cell>
          <cell r="BV23">
            <v>0.56718000000000002</v>
          </cell>
          <cell r="BW23">
            <v>0.57164999999999999</v>
          </cell>
          <cell r="BX23">
            <v>0.57796999999999998</v>
          </cell>
          <cell r="BY23">
            <v>0.58509</v>
          </cell>
          <cell r="BZ23">
            <v>0.59101000000000004</v>
          </cell>
          <cell r="CA23">
            <v>0.59780999999999995</v>
          </cell>
          <cell r="CB23">
            <v>0.60587999999999997</v>
          </cell>
          <cell r="CC23">
            <v>0.60946</v>
          </cell>
          <cell r="CD23">
            <v>0.61426999999999998</v>
          </cell>
          <cell r="CE23">
            <v>0.62319000000000002</v>
          </cell>
          <cell r="CF23">
            <v>0.62885999999999997</v>
          </cell>
          <cell r="CG23">
            <v>0.63685000000000003</v>
          </cell>
          <cell r="CH23">
            <v>0.64527000000000001</v>
          </cell>
          <cell r="CI23">
            <v>0.64866000000000001</v>
          </cell>
          <cell r="CJ23">
            <v>0.65218999999999994</v>
          </cell>
          <cell r="CK23">
            <v>0.65661000000000003</v>
          </cell>
          <cell r="CL23">
            <v>0.66135999999999995</v>
          </cell>
          <cell r="CM23">
            <v>0.66549999999999998</v>
          </cell>
          <cell r="CN23">
            <v>0.66992000000000007</v>
          </cell>
          <cell r="CO23">
            <v>0.67418999999999996</v>
          </cell>
          <cell r="CP23">
            <v>0.67888999999999999</v>
          </cell>
          <cell r="CQ23">
            <v>0.68293999999999999</v>
          </cell>
          <cell r="CR23">
            <v>0.68752999999999997</v>
          </cell>
          <cell r="CS23">
            <v>0.69052000000000002</v>
          </cell>
          <cell r="CT23">
            <v>0.69450000000000001</v>
          </cell>
          <cell r="CU23">
            <v>0.69699</v>
          </cell>
          <cell r="CV23">
            <v>0.70087999999999995</v>
          </cell>
          <cell r="CW23">
            <v>0.70590999999999993</v>
          </cell>
          <cell r="CX23">
            <v>0.70923000000000003</v>
          </cell>
          <cell r="CY23">
            <v>0.7127</v>
          </cell>
          <cell r="CZ23">
            <v>0.71684999999999999</v>
          </cell>
          <cell r="DA23">
            <v>0.71977999999999998</v>
          </cell>
          <cell r="DB23">
            <v>0.72293999999999992</v>
          </cell>
          <cell r="DC23">
            <v>0.72695999999999994</v>
          </cell>
          <cell r="DD23">
            <v>0.73182000000000003</v>
          </cell>
          <cell r="DE23">
            <v>0.73494000000000004</v>
          </cell>
          <cell r="DF23">
            <v>0.73995</v>
          </cell>
          <cell r="DG23">
            <v>0.74322999999999995</v>
          </cell>
          <cell r="DH23">
            <v>0.74509000000000003</v>
          </cell>
          <cell r="DI23">
            <v>0.74706000000000006</v>
          </cell>
          <cell r="DJ23">
            <v>0.74941000000000002</v>
          </cell>
          <cell r="DK23">
            <v>0.74947000000000008</v>
          </cell>
          <cell r="DL23">
            <v>0.75080999999999998</v>
          </cell>
          <cell r="DM23">
            <v>0.75313000000000008</v>
          </cell>
          <cell r="DN23">
            <v>0.7551000000000001</v>
          </cell>
          <cell r="DO23">
            <v>0.75706999999999991</v>
          </cell>
          <cell r="DP23">
            <v>0.7612000000000001</v>
          </cell>
          <cell r="DQ23">
            <v>0.76522999999999997</v>
          </cell>
          <cell r="DR23">
            <v>0.76974999999999993</v>
          </cell>
          <cell r="DS23">
            <v>0.77617999999999998</v>
          </cell>
          <cell r="DT23">
            <v>0.77966999999999997</v>
          </cell>
          <cell r="DU23">
            <v>0.78449999999999998</v>
          </cell>
          <cell r="DV23">
            <v>0.78885000000000005</v>
          </cell>
          <cell r="DW23">
            <v>0.79421000000000008</v>
          </cell>
          <cell r="DX23">
            <v>0.79793999999999998</v>
          </cell>
          <cell r="DY23">
            <v>0.79842000000000002</v>
          </cell>
          <cell r="DZ23">
            <v>0.79891000000000001</v>
          </cell>
          <cell r="EA23">
            <v>0.80037999999999998</v>
          </cell>
          <cell r="EB23">
            <v>0.80647999999999997</v>
          </cell>
          <cell r="EC23">
            <v>0.81040999999999996</v>
          </cell>
          <cell r="ED23">
            <v>0.81415999999999999</v>
          </cell>
          <cell r="EE23">
            <v>0.81989999999999996</v>
          </cell>
          <cell r="EF23">
            <v>0.82011000000000001</v>
          </cell>
          <cell r="EG23">
            <v>0.82516999999999996</v>
          </cell>
          <cell r="EH23">
            <v>0.82894999999999996</v>
          </cell>
          <cell r="EI23">
            <v>0.83582999999999996</v>
          </cell>
          <cell r="EJ23">
            <v>0.84155000000000002</v>
          </cell>
          <cell r="EK23">
            <v>0.84578999999999993</v>
          </cell>
          <cell r="EL23">
            <v>0.85301000000000005</v>
          </cell>
          <cell r="EM23">
            <v>0.85787000000000002</v>
          </cell>
          <cell r="EN23">
            <v>0.86302000000000012</v>
          </cell>
          <cell r="EO23">
            <v>0.87224999999999997</v>
          </cell>
          <cell r="EP23">
            <v>0.87907000000000002</v>
          </cell>
          <cell r="EQ23">
            <v>0.88353999999999999</v>
          </cell>
          <cell r="ER23">
            <v>0.89064999999999994</v>
          </cell>
          <cell r="ES23">
            <v>0.89707999999999999</v>
          </cell>
          <cell r="ET23">
            <v>0.89556999999999998</v>
          </cell>
          <cell r="EU23">
            <v>0.90402000000000005</v>
          </cell>
          <cell r="EV23">
            <v>0.91135999999999995</v>
          </cell>
          <cell r="EW23">
            <v>0.91650000000000009</v>
          </cell>
          <cell r="EX23">
            <v>0.92551000000000005</v>
          </cell>
          <cell r="EY23">
            <v>0.93328</v>
          </cell>
          <cell r="EZ23">
            <v>0.94289000000000001</v>
          </cell>
          <cell r="FA23">
            <v>0.95266000000000006</v>
          </cell>
          <cell r="FB23">
            <v>0.93837000000000004</v>
          </cell>
          <cell r="FC23">
            <v>0.93272999999999995</v>
          </cell>
          <cell r="FD23">
            <v>0.93691999999999998</v>
          </cell>
          <cell r="FE23">
            <v>0.94338999999999995</v>
          </cell>
          <cell r="FF23">
            <v>0.95067999999999997</v>
          </cell>
          <cell r="FG23">
            <v>0.95393000000000006</v>
          </cell>
          <cell r="FH23">
            <v>0.95499999999999996</v>
          </cell>
          <cell r="FI23">
            <v>0.95668999999999993</v>
          </cell>
          <cell r="FJ23">
            <v>0.96248</v>
          </cell>
          <cell r="FK23">
            <v>0.97089000000000003</v>
          </cell>
          <cell r="FL23">
            <v>0.98046000000000011</v>
          </cell>
          <cell r="FM23">
            <v>0.98521000000000003</v>
          </cell>
          <cell r="FN23">
            <v>0.98858000000000001</v>
          </cell>
          <cell r="FO23">
            <v>0.99537000000000009</v>
          </cell>
          <cell r="FP23">
            <v>0.99775000000000003</v>
          </cell>
          <cell r="FQ23">
            <v>1.00061</v>
          </cell>
          <cell r="FR23">
            <v>1.00623</v>
          </cell>
          <cell r="FS23">
            <v>1.0098099999999999</v>
          </cell>
          <cell r="FT23">
            <v>1.0105599999999999</v>
          </cell>
          <cell r="FU23">
            <v>1.01464</v>
          </cell>
          <cell r="FV23">
            <v>1.01877</v>
          </cell>
          <cell r="FW23">
            <v>1.0235799999999999</v>
          </cell>
          <cell r="FX23">
            <v>1.02864</v>
          </cell>
          <cell r="FY23">
            <v>1.03172</v>
          </cell>
          <cell r="FZ23">
            <v>1.0306600000000001</v>
          </cell>
          <cell r="GA23">
            <v>1.02606</v>
          </cell>
          <cell r="GB23">
            <v>1.0310599999999999</v>
          </cell>
          <cell r="GC23">
            <v>1.0341500000000001</v>
          </cell>
          <cell r="GD23">
            <v>1.0336799999999999</v>
          </cell>
          <cell r="GE23">
            <v>1.03424</v>
          </cell>
          <cell r="GF23">
            <v>1.0403100000000001</v>
          </cell>
          <cell r="GG23">
            <v>1.04481</v>
          </cell>
          <cell r="GH23">
            <v>1.0498399999999999</v>
          </cell>
          <cell r="GI23">
            <v>1.05524</v>
          </cell>
          <cell r="GJ23">
            <v>1.05731</v>
          </cell>
          <cell r="GK23">
            <v>1.06152</v>
          </cell>
          <cell r="GL23">
            <v>1.0686899999999999</v>
          </cell>
          <cell r="GM23">
            <v>1.0751999999999999</v>
          </cell>
          <cell r="GN23">
            <v>1.0804900000000002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1051.2</v>
          </cell>
          <cell r="D24">
            <v>1067.4000000000001</v>
          </cell>
          <cell r="E24">
            <v>1086.0999999999999</v>
          </cell>
          <cell r="F24">
            <v>1088.5999999999999</v>
          </cell>
          <cell r="G24">
            <v>1135.2</v>
          </cell>
          <cell r="H24">
            <v>1156.3</v>
          </cell>
          <cell r="I24">
            <v>1177.7</v>
          </cell>
          <cell r="J24">
            <v>1190.3</v>
          </cell>
          <cell r="K24">
            <v>1230.5999999999999</v>
          </cell>
          <cell r="L24">
            <v>1266.4000000000001</v>
          </cell>
          <cell r="M24">
            <v>1290.5999999999999</v>
          </cell>
          <cell r="N24">
            <v>1328.9</v>
          </cell>
          <cell r="O24">
            <v>1377.5</v>
          </cell>
          <cell r="P24">
            <v>1413.9</v>
          </cell>
          <cell r="Q24">
            <v>1433.8</v>
          </cell>
          <cell r="R24">
            <v>1476.3</v>
          </cell>
          <cell r="S24">
            <v>1491.2</v>
          </cell>
          <cell r="T24">
            <v>1530.1</v>
          </cell>
          <cell r="U24">
            <v>1560</v>
          </cell>
          <cell r="V24">
            <v>1599.7</v>
          </cell>
          <cell r="W24">
            <v>1616.1</v>
          </cell>
          <cell r="X24">
            <v>1651.9</v>
          </cell>
          <cell r="Y24">
            <v>1709.8</v>
          </cell>
          <cell r="Z24">
            <v>1761.8</v>
          </cell>
          <cell r="AA24">
            <v>1820.5</v>
          </cell>
          <cell r="AB24">
            <v>1852.3</v>
          </cell>
          <cell r="AC24">
            <v>1886.6</v>
          </cell>
          <cell r="AD24">
            <v>1934.3</v>
          </cell>
          <cell r="AE24">
            <v>1988.6</v>
          </cell>
          <cell r="AF24">
            <v>2055.9</v>
          </cell>
          <cell r="AG24">
            <v>2118.5</v>
          </cell>
          <cell r="AH24">
            <v>2164.3000000000002</v>
          </cell>
          <cell r="AI24">
            <v>2202.8000000000002</v>
          </cell>
          <cell r="AJ24">
            <v>2331.6</v>
          </cell>
          <cell r="AK24">
            <v>2395.1</v>
          </cell>
          <cell r="AL24">
            <v>2476.9</v>
          </cell>
          <cell r="AM24">
            <v>2526.6</v>
          </cell>
          <cell r="AN24">
            <v>2591.1999999999998</v>
          </cell>
          <cell r="AO24">
            <v>2667.6</v>
          </cell>
          <cell r="AP24">
            <v>2723.9</v>
          </cell>
          <cell r="AQ24">
            <v>2789.8</v>
          </cell>
          <cell r="AR24">
            <v>2797.4</v>
          </cell>
          <cell r="AS24">
            <v>2856.5</v>
          </cell>
          <cell r="AT24">
            <v>2985.6</v>
          </cell>
          <cell r="AU24">
            <v>3124.2</v>
          </cell>
          <cell r="AV24">
            <v>3162.5</v>
          </cell>
          <cell r="AW24">
            <v>3260.6</v>
          </cell>
          <cell r="AX24">
            <v>3280.8</v>
          </cell>
          <cell r="AY24">
            <v>3274.3</v>
          </cell>
          <cell r="AZ24">
            <v>3332</v>
          </cell>
          <cell r="BA24">
            <v>3366.3</v>
          </cell>
          <cell r="BB24">
            <v>3402.6</v>
          </cell>
          <cell r="BC24">
            <v>3473.4</v>
          </cell>
          <cell r="BD24">
            <v>3578.8</v>
          </cell>
          <cell r="BE24">
            <v>3689.2</v>
          </cell>
          <cell r="BF24">
            <v>3794.7</v>
          </cell>
          <cell r="BG24">
            <v>3908.1</v>
          </cell>
          <cell r="BH24">
            <v>4009.6</v>
          </cell>
          <cell r="BI24">
            <v>4084.3</v>
          </cell>
          <cell r="BJ24">
            <v>4148.6000000000004</v>
          </cell>
          <cell r="BK24">
            <v>4230.2</v>
          </cell>
          <cell r="BL24">
            <v>4294.8999999999996</v>
          </cell>
          <cell r="BM24">
            <v>4386.8</v>
          </cell>
          <cell r="BN24">
            <v>4444.1000000000004</v>
          </cell>
          <cell r="BO24">
            <v>4507.8999999999996</v>
          </cell>
          <cell r="BP24">
            <v>4545.3</v>
          </cell>
          <cell r="BQ24">
            <v>4607.7</v>
          </cell>
          <cell r="BR24">
            <v>4657.6000000000004</v>
          </cell>
          <cell r="BS24">
            <v>4722.2</v>
          </cell>
          <cell r="BT24">
            <v>4806.2</v>
          </cell>
          <cell r="BU24">
            <v>4884.6000000000004</v>
          </cell>
          <cell r="BV24">
            <v>5008</v>
          </cell>
          <cell r="BW24">
            <v>5073.3999999999996</v>
          </cell>
          <cell r="BX24">
            <v>5190</v>
          </cell>
          <cell r="BY24">
            <v>5282.8</v>
          </cell>
          <cell r="BZ24">
            <v>5399.5</v>
          </cell>
          <cell r="CA24">
            <v>5511.3</v>
          </cell>
          <cell r="CB24">
            <v>5612.5</v>
          </cell>
          <cell r="CC24">
            <v>5695.4</v>
          </cell>
          <cell r="CD24">
            <v>5747.2</v>
          </cell>
          <cell r="CE24">
            <v>5872.7</v>
          </cell>
          <cell r="CF24">
            <v>5960</v>
          </cell>
          <cell r="CG24">
            <v>6015.1</v>
          </cell>
          <cell r="CH24">
            <v>6004.7</v>
          </cell>
          <cell r="CI24">
            <v>6035.2</v>
          </cell>
          <cell r="CJ24">
            <v>6126.9</v>
          </cell>
          <cell r="CK24">
            <v>6205.9</v>
          </cell>
          <cell r="CL24">
            <v>6264.5</v>
          </cell>
          <cell r="CM24">
            <v>6363.1</v>
          </cell>
          <cell r="CN24">
            <v>6470.8</v>
          </cell>
          <cell r="CO24">
            <v>6566.6</v>
          </cell>
          <cell r="CP24">
            <v>6680.8</v>
          </cell>
          <cell r="CQ24">
            <v>6729.5</v>
          </cell>
          <cell r="CR24">
            <v>6808.9</v>
          </cell>
          <cell r="CS24">
            <v>6882.1</v>
          </cell>
          <cell r="CT24">
            <v>7013.7</v>
          </cell>
          <cell r="CU24">
            <v>7115.7</v>
          </cell>
          <cell r="CV24">
            <v>7246.9</v>
          </cell>
          <cell r="CW24">
            <v>7331.1</v>
          </cell>
          <cell r="CX24">
            <v>7455.3</v>
          </cell>
          <cell r="CY24">
            <v>7522.3</v>
          </cell>
          <cell r="CZ24">
            <v>7581</v>
          </cell>
          <cell r="DA24">
            <v>7683.1</v>
          </cell>
          <cell r="DB24">
            <v>7772.6</v>
          </cell>
          <cell r="DC24">
            <v>7868.5</v>
          </cell>
          <cell r="DD24">
            <v>8032.8</v>
          </cell>
          <cell r="DE24">
            <v>8131.4</v>
          </cell>
          <cell r="DF24">
            <v>8259.7999999999993</v>
          </cell>
          <cell r="DG24">
            <v>8362.7000000000007</v>
          </cell>
          <cell r="DH24">
            <v>8518.7999999999993</v>
          </cell>
          <cell r="DI24">
            <v>8662.7999999999993</v>
          </cell>
          <cell r="DJ24">
            <v>8765.9</v>
          </cell>
          <cell r="DK24">
            <v>8866.5</v>
          </cell>
          <cell r="DL24">
            <v>8969.7000000000007</v>
          </cell>
          <cell r="DM24">
            <v>9121.1</v>
          </cell>
          <cell r="DN24">
            <v>9294</v>
          </cell>
          <cell r="DO24">
            <v>9417.2999999999993</v>
          </cell>
          <cell r="DP24">
            <v>9524.2000000000007</v>
          </cell>
          <cell r="DQ24">
            <v>9681.9</v>
          </cell>
          <cell r="DR24">
            <v>9899.4</v>
          </cell>
          <cell r="DS24">
            <v>10002.9</v>
          </cell>
          <cell r="DT24">
            <v>10247.700000000001</v>
          </cell>
          <cell r="DU24">
            <v>10319.799999999999</v>
          </cell>
          <cell r="DV24">
            <v>10439</v>
          </cell>
          <cell r="DW24">
            <v>10472.9</v>
          </cell>
          <cell r="DX24">
            <v>10597.8</v>
          </cell>
          <cell r="DY24">
            <v>10596.3</v>
          </cell>
          <cell r="DZ24">
            <v>10660.3</v>
          </cell>
          <cell r="EA24">
            <v>10789</v>
          </cell>
          <cell r="EB24">
            <v>10893.2</v>
          </cell>
          <cell r="EC24">
            <v>10992.1</v>
          </cell>
          <cell r="ED24">
            <v>11071.5</v>
          </cell>
          <cell r="EE24">
            <v>11183.5</v>
          </cell>
          <cell r="EF24">
            <v>11312.9</v>
          </cell>
          <cell r="EG24">
            <v>11567.3</v>
          </cell>
          <cell r="EH24">
            <v>11769.3</v>
          </cell>
          <cell r="EI24">
            <v>11920.2</v>
          </cell>
          <cell r="EJ24">
            <v>12109</v>
          </cell>
          <cell r="EK24">
            <v>12303.3</v>
          </cell>
          <cell r="EL24">
            <v>12522.4</v>
          </cell>
          <cell r="EM24">
            <v>12761.3</v>
          </cell>
          <cell r="EN24">
            <v>12910</v>
          </cell>
          <cell r="EO24">
            <v>13142.9</v>
          </cell>
          <cell r="EP24">
            <v>13332.3</v>
          </cell>
          <cell r="EQ24">
            <v>13603.9</v>
          </cell>
          <cell r="ER24">
            <v>13749.8</v>
          </cell>
          <cell r="ES24">
            <v>13867.5</v>
          </cell>
          <cell r="ET24">
            <v>14037.2</v>
          </cell>
          <cell r="EU24">
            <v>14208.6</v>
          </cell>
          <cell r="EV24">
            <v>14382.4</v>
          </cell>
          <cell r="EW24">
            <v>14535</v>
          </cell>
          <cell r="EX24">
            <v>14681.5</v>
          </cell>
          <cell r="EY24">
            <v>14651</v>
          </cell>
          <cell r="EZ24">
            <v>14805.6</v>
          </cell>
          <cell r="FA24">
            <v>14835.2</v>
          </cell>
          <cell r="FB24">
            <v>14559.5</v>
          </cell>
          <cell r="FC24">
            <v>14394.5</v>
          </cell>
          <cell r="FD24">
            <v>14352.9</v>
          </cell>
          <cell r="FE24">
            <v>14420.3</v>
          </cell>
          <cell r="FF24">
            <v>14628</v>
          </cell>
          <cell r="FG24">
            <v>14721.4</v>
          </cell>
          <cell r="FH24">
            <v>14926.1</v>
          </cell>
          <cell r="FI24">
            <v>15079.9</v>
          </cell>
          <cell r="FJ24">
            <v>15240.8</v>
          </cell>
          <cell r="FK24">
            <v>15285.8</v>
          </cell>
          <cell r="FL24">
            <v>15496.2</v>
          </cell>
          <cell r="FM24">
            <v>15591.9</v>
          </cell>
          <cell r="FN24">
            <v>15796.5</v>
          </cell>
          <cell r="FO24">
            <v>16019.8</v>
          </cell>
          <cell r="FP24">
            <v>16152.3</v>
          </cell>
          <cell r="FQ24">
            <v>16257.2</v>
          </cell>
          <cell r="FR24">
            <v>16358.9</v>
          </cell>
          <cell r="FS24">
            <v>16569.599999999999</v>
          </cell>
          <cell r="FT24">
            <v>16637.900000000001</v>
          </cell>
          <cell r="FU24">
            <v>16848.7</v>
          </cell>
          <cell r="FV24">
            <v>17083.099999999999</v>
          </cell>
          <cell r="FW24">
            <v>17102.900000000001</v>
          </cell>
          <cell r="FX24">
            <v>17425.8</v>
          </cell>
          <cell r="FY24">
            <v>17719.8</v>
          </cell>
          <cell r="FZ24">
            <v>17838.5</v>
          </cell>
          <cell r="GA24">
            <v>17970.400000000001</v>
          </cell>
          <cell r="GB24">
            <v>18221.3</v>
          </cell>
          <cell r="GC24">
            <v>18331.099999999999</v>
          </cell>
          <cell r="GD24">
            <v>18354.400000000001</v>
          </cell>
          <cell r="GE24">
            <v>18409.099999999999</v>
          </cell>
          <cell r="GF24">
            <v>18640.7</v>
          </cell>
          <cell r="GG24">
            <v>18799.599999999999</v>
          </cell>
          <cell r="GH24">
            <v>18979.2</v>
          </cell>
          <cell r="GI24">
            <v>19162.599999999999</v>
          </cell>
          <cell r="GJ24">
            <v>19359.099999999999</v>
          </cell>
          <cell r="GK24">
            <v>19588.099999999999</v>
          </cell>
          <cell r="GL24">
            <v>19831.8</v>
          </cell>
          <cell r="GM24">
            <v>20041</v>
          </cell>
          <cell r="GN24">
            <v>20411.900000000001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-0.48</v>
          </cell>
          <cell r="D25">
            <v>-1.1100000000000001</v>
          </cell>
          <cell r="E25">
            <v>0.4</v>
          </cell>
          <cell r="F25">
            <v>0.06</v>
          </cell>
          <cell r="G25">
            <v>-1.31</v>
          </cell>
          <cell r="H25">
            <v>-0.21</v>
          </cell>
          <cell r="I25">
            <v>-0.05</v>
          </cell>
          <cell r="J25">
            <v>-0.66</v>
          </cell>
          <cell r="K25">
            <v>0.52</v>
          </cell>
          <cell r="L25">
            <v>0.41</v>
          </cell>
          <cell r="M25">
            <v>-1.72</v>
          </cell>
          <cell r="N25">
            <v>0.77</v>
          </cell>
          <cell r="O25">
            <v>0.84</v>
          </cell>
          <cell r="P25">
            <v>-0.59</v>
          </cell>
          <cell r="Q25">
            <v>-1</v>
          </cell>
          <cell r="R25">
            <v>0.63</v>
          </cell>
          <cell r="S25">
            <v>1.52</v>
          </cell>
          <cell r="T25">
            <v>0.43</v>
          </cell>
          <cell r="U25">
            <v>0.2</v>
          </cell>
          <cell r="V25">
            <v>0.45</v>
          </cell>
          <cell r="W25">
            <v>1.03</v>
          </cell>
          <cell r="X25">
            <v>-0.74</v>
          </cell>
          <cell r="Y25">
            <v>1.75</v>
          </cell>
          <cell r="Z25">
            <v>0.82</v>
          </cell>
          <cell r="AA25">
            <v>0.18</v>
          </cell>
          <cell r="AB25">
            <v>-0.97</v>
          </cell>
          <cell r="AC25">
            <v>-0.24</v>
          </cell>
          <cell r="AD25">
            <v>-0.02</v>
          </cell>
          <cell r="AE25">
            <v>0.76</v>
          </cell>
          <cell r="AF25">
            <v>0.81</v>
          </cell>
          <cell r="AG25">
            <v>0.35</v>
          </cell>
          <cell r="AH25">
            <v>-0.23</v>
          </cell>
          <cell r="AI25">
            <v>-0.03</v>
          </cell>
          <cell r="AJ25">
            <v>2.13</v>
          </cell>
          <cell r="AK25">
            <v>0.73</v>
          </cell>
          <cell r="AL25">
            <v>0.73</v>
          </cell>
          <cell r="AM25">
            <v>-0.79</v>
          </cell>
          <cell r="AN25">
            <v>0.77</v>
          </cell>
          <cell r="AO25">
            <v>0.24</v>
          </cell>
          <cell r="AP25">
            <v>0.52</v>
          </cell>
          <cell r="AQ25">
            <v>1.18</v>
          </cell>
          <cell r="AR25">
            <v>0.18</v>
          </cell>
          <cell r="AS25">
            <v>-1.1499999999999999</v>
          </cell>
          <cell r="AT25">
            <v>0</v>
          </cell>
          <cell r="AU25">
            <v>1.1100000000000001</v>
          </cell>
          <cell r="AV25">
            <v>0.16</v>
          </cell>
          <cell r="AW25">
            <v>-0.26</v>
          </cell>
          <cell r="AX25">
            <v>1.05</v>
          </cell>
          <cell r="AY25">
            <v>-0.05</v>
          </cell>
          <cell r="AZ25">
            <v>0.34</v>
          </cell>
          <cell r="BA25">
            <v>0.68</v>
          </cell>
          <cell r="BB25">
            <v>1.3</v>
          </cell>
          <cell r="BC25">
            <v>0.81</v>
          </cell>
          <cell r="BD25">
            <v>0.73</v>
          </cell>
          <cell r="BE25">
            <v>1.49</v>
          </cell>
          <cell r="BF25">
            <v>-1.3</v>
          </cell>
          <cell r="BG25">
            <v>0.92</v>
          </cell>
          <cell r="BH25">
            <v>1.82</v>
          </cell>
          <cell r="BI25">
            <v>0.69</v>
          </cell>
          <cell r="BJ25">
            <v>1.74</v>
          </cell>
          <cell r="BK25">
            <v>0.92</v>
          </cell>
          <cell r="BL25">
            <v>1.85</v>
          </cell>
          <cell r="BM25">
            <v>1.93</v>
          </cell>
          <cell r="BN25">
            <v>0.35</v>
          </cell>
          <cell r="BO25">
            <v>0.66</v>
          </cell>
          <cell r="BP25">
            <v>1.75</v>
          </cell>
          <cell r="BQ25">
            <v>1.87</v>
          </cell>
          <cell r="BR25">
            <v>-0.33</v>
          </cell>
          <cell r="BS25">
            <v>0.54</v>
          </cell>
          <cell r="BT25">
            <v>0.7</v>
          </cell>
          <cell r="BU25">
            <v>0.13</v>
          </cell>
          <cell r="BV25">
            <v>1.33</v>
          </cell>
          <cell r="BW25">
            <v>-0.67</v>
          </cell>
          <cell r="BX25">
            <v>0.28999999999999998</v>
          </cell>
          <cell r="BY25">
            <v>0.03</v>
          </cell>
          <cell r="BZ25">
            <v>1.62</v>
          </cell>
          <cell r="CA25">
            <v>-0.34</v>
          </cell>
          <cell r="CB25">
            <v>1.26</v>
          </cell>
          <cell r="CC25">
            <v>0.75</v>
          </cell>
          <cell r="CD25">
            <v>0.42</v>
          </cell>
          <cell r="CE25">
            <v>1.33</v>
          </cell>
          <cell r="CF25">
            <v>0.13</v>
          </cell>
          <cell r="CG25">
            <v>0.13</v>
          </cell>
          <cell r="CH25">
            <v>0.55000000000000004</v>
          </cell>
          <cell r="CI25">
            <v>0.49</v>
          </cell>
          <cell r="CJ25">
            <v>0.35</v>
          </cell>
          <cell r="CK25">
            <v>-0.23</v>
          </cell>
          <cell r="CL25">
            <v>-0.61</v>
          </cell>
          <cell r="CM25">
            <v>0.77</v>
          </cell>
          <cell r="CN25">
            <v>-0.14000000000000001</v>
          </cell>
          <cell r="CO25">
            <v>0.55000000000000004</v>
          </cell>
          <cell r="CP25">
            <v>0.01</v>
          </cell>
          <cell r="CQ25">
            <v>-1.01</v>
          </cell>
          <cell r="CR25">
            <v>0.01</v>
          </cell>
          <cell r="CS25">
            <v>0.11</v>
          </cell>
          <cell r="CT25">
            <v>0.28999999999999998</v>
          </cell>
          <cell r="CU25">
            <v>-0.97</v>
          </cell>
          <cell r="CV25">
            <v>0.4</v>
          </cell>
          <cell r="CW25">
            <v>1.3</v>
          </cell>
          <cell r="CX25">
            <v>-0.66</v>
          </cell>
          <cell r="CY25">
            <v>0.28000000000000003</v>
          </cell>
          <cell r="CZ25">
            <v>0.26</v>
          </cell>
          <cell r="DA25">
            <v>-0.19</v>
          </cell>
          <cell r="DB25">
            <v>-0.78</v>
          </cell>
          <cell r="DC25">
            <v>0.51</v>
          </cell>
          <cell r="DD25">
            <v>0.96</v>
          </cell>
          <cell r="DE25">
            <v>0.01</v>
          </cell>
          <cell r="DF25">
            <v>0.52</v>
          </cell>
          <cell r="DG25">
            <v>-0.38</v>
          </cell>
          <cell r="DH25">
            <v>0.96</v>
          </cell>
          <cell r="DI25">
            <v>0.34</v>
          </cell>
          <cell r="DJ25">
            <v>0.37</v>
          </cell>
          <cell r="DK25">
            <v>-0.25</v>
          </cell>
          <cell r="DL25">
            <v>1.25</v>
          </cell>
          <cell r="DM25">
            <v>0.56000000000000005</v>
          </cell>
          <cell r="DN25">
            <v>0.45</v>
          </cell>
          <cell r="DO25">
            <v>0.5</v>
          </cell>
          <cell r="DP25">
            <v>0.28000000000000003</v>
          </cell>
          <cell r="DQ25">
            <v>0.88</v>
          </cell>
          <cell r="DR25">
            <v>1.1499999999999999</v>
          </cell>
          <cell r="DS25">
            <v>-0.51</v>
          </cell>
          <cell r="DT25">
            <v>0.72</v>
          </cell>
          <cell r="DU25">
            <v>-0.31</v>
          </cell>
          <cell r="DV25">
            <v>0.43</v>
          </cell>
          <cell r="DW25">
            <v>1.1000000000000001</v>
          </cell>
          <cell r="DX25">
            <v>1.27</v>
          </cell>
          <cell r="DY25">
            <v>-0.08</v>
          </cell>
          <cell r="DZ25">
            <v>1.21</v>
          </cell>
          <cell r="EA25">
            <v>1.29</v>
          </cell>
          <cell r="EB25">
            <v>0.57999999999999996</v>
          </cell>
          <cell r="EC25">
            <v>0.4</v>
          </cell>
          <cell r="ED25">
            <v>0.59</v>
          </cell>
          <cell r="EE25">
            <v>0.09</v>
          </cell>
          <cell r="EF25">
            <v>0.74</v>
          </cell>
          <cell r="EG25">
            <v>0.2</v>
          </cell>
          <cell r="EH25">
            <v>0.48</v>
          </cell>
          <cell r="EI25">
            <v>0.34</v>
          </cell>
          <cell r="EJ25">
            <v>0.21</v>
          </cell>
          <cell r="EK25">
            <v>0.15</v>
          </cell>
          <cell r="EL25">
            <v>-0.03</v>
          </cell>
          <cell r="EM25">
            <v>0.4</v>
          </cell>
          <cell r="EN25">
            <v>-0.04</v>
          </cell>
          <cell r="EO25">
            <v>0.25</v>
          </cell>
          <cell r="EP25">
            <v>0.05</v>
          </cell>
          <cell r="EQ25">
            <v>0.96</v>
          </cell>
          <cell r="ER25">
            <v>-0.03</v>
          </cell>
          <cell r="ES25">
            <v>-0.11</v>
          </cell>
          <cell r="ET25">
            <v>0.64</v>
          </cell>
          <cell r="EU25">
            <v>0.13</v>
          </cell>
          <cell r="EV25">
            <v>0.71</v>
          </cell>
          <cell r="EW25">
            <v>0.35</v>
          </cell>
          <cell r="EX25">
            <v>0.6</v>
          </cell>
          <cell r="EY25">
            <v>0.17</v>
          </cell>
          <cell r="EZ25">
            <v>0.68</v>
          </cell>
          <cell r="FA25">
            <v>0.64</v>
          </cell>
          <cell r="FB25">
            <v>0.55000000000000004</v>
          </cell>
          <cell r="FC25">
            <v>0.92</v>
          </cell>
          <cell r="FD25">
            <v>1.22</v>
          </cell>
          <cell r="FE25">
            <v>0.23</v>
          </cell>
          <cell r="FF25">
            <v>0.17</v>
          </cell>
          <cell r="FG25">
            <v>-0.33</v>
          </cell>
          <cell r="FH25">
            <v>0.3</v>
          </cell>
          <cell r="FI25">
            <v>-0.56999999999999995</v>
          </cell>
          <cell r="FJ25">
            <v>-0.52</v>
          </cell>
          <cell r="FK25">
            <v>-1.01</v>
          </cell>
          <cell r="FL25">
            <v>-0.55000000000000004</v>
          </cell>
          <cell r="FM25">
            <v>-1.1599999999999999</v>
          </cell>
          <cell r="FN25">
            <v>-0.04</v>
          </cell>
          <cell r="FO25">
            <v>-0.34</v>
          </cell>
          <cell r="FP25">
            <v>-0.41</v>
          </cell>
          <cell r="FQ25">
            <v>-0.12</v>
          </cell>
          <cell r="FR25">
            <v>-0.76</v>
          </cell>
          <cell r="FS25">
            <v>-0.68</v>
          </cell>
          <cell r="FT25">
            <v>-0.13</v>
          </cell>
          <cell r="FU25">
            <v>-0.4</v>
          </cell>
          <cell r="FV25">
            <v>-0.57999999999999996</v>
          </cell>
          <cell r="FW25">
            <v>-0.26</v>
          </cell>
          <cell r="FX25">
            <v>0</v>
          </cell>
          <cell r="FY25">
            <v>0.51</v>
          </cell>
          <cell r="FZ25">
            <v>-7.0000000000000007E-2</v>
          </cell>
          <cell r="GA25">
            <v>0.4</v>
          </cell>
          <cell r="GB25">
            <v>0.7</v>
          </cell>
          <cell r="GC25">
            <v>0.33</v>
          </cell>
          <cell r="GD25">
            <v>0.12</v>
          </cell>
          <cell r="GE25">
            <v>0.6</v>
          </cell>
          <cell r="GF25">
            <v>-0.15</v>
          </cell>
          <cell r="GG25">
            <v>0.17</v>
          </cell>
          <cell r="GH25">
            <v>0.03</v>
          </cell>
          <cell r="GI25">
            <v>-0.13</v>
          </cell>
          <cell r="GJ25">
            <v>0.01</v>
          </cell>
          <cell r="GK25">
            <v>-0.18</v>
          </cell>
          <cell r="GL25">
            <v>0.41</v>
          </cell>
          <cell r="GM25">
            <v>0.27</v>
          </cell>
          <cell r="GN25">
            <v>0.43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247.9</v>
          </cell>
          <cell r="D26">
            <v>249.1</v>
          </cell>
          <cell r="E26">
            <v>254.6</v>
          </cell>
          <cell r="F26">
            <v>258.7</v>
          </cell>
          <cell r="G26">
            <v>261.89999999999998</v>
          </cell>
          <cell r="H26">
            <v>266.10000000000002</v>
          </cell>
          <cell r="I26">
            <v>269.8</v>
          </cell>
          <cell r="J26">
            <v>272.10000000000002</v>
          </cell>
          <cell r="K26">
            <v>282.2</v>
          </cell>
          <cell r="L26">
            <v>286.5</v>
          </cell>
          <cell r="M26">
            <v>284.3</v>
          </cell>
          <cell r="N26">
            <v>291.7</v>
          </cell>
          <cell r="O26">
            <v>299.60000000000002</v>
          </cell>
          <cell r="P26">
            <v>302.7</v>
          </cell>
          <cell r="Q26">
            <v>304.2</v>
          </cell>
          <cell r="R26">
            <v>312.60000000000002</v>
          </cell>
          <cell r="S26">
            <v>324.60000000000002</v>
          </cell>
          <cell r="T26">
            <v>335</v>
          </cell>
          <cell r="U26">
            <v>346.7</v>
          </cell>
          <cell r="V26">
            <v>359.2</v>
          </cell>
          <cell r="W26">
            <v>370.1</v>
          </cell>
          <cell r="X26">
            <v>373.4</v>
          </cell>
          <cell r="Y26">
            <v>385.4</v>
          </cell>
          <cell r="Z26">
            <v>395.6</v>
          </cell>
          <cell r="AA26">
            <v>401.3</v>
          </cell>
          <cell r="AB26">
            <v>401</v>
          </cell>
          <cell r="AC26">
            <v>403.5</v>
          </cell>
          <cell r="AD26">
            <v>410.8</v>
          </cell>
          <cell r="AE26">
            <v>421.2</v>
          </cell>
          <cell r="AF26">
            <v>431.4</v>
          </cell>
          <cell r="AG26">
            <v>438</v>
          </cell>
          <cell r="AH26">
            <v>446.7</v>
          </cell>
          <cell r="AI26">
            <v>452.6</v>
          </cell>
          <cell r="AJ26">
            <v>472.3</v>
          </cell>
          <cell r="AK26">
            <v>484.2</v>
          </cell>
          <cell r="AL26">
            <v>496.2</v>
          </cell>
          <cell r="AM26">
            <v>501.8</v>
          </cell>
          <cell r="AN26">
            <v>516.5</v>
          </cell>
          <cell r="AO26">
            <v>533.1</v>
          </cell>
          <cell r="AP26">
            <v>547.79999999999995</v>
          </cell>
          <cell r="AQ26">
            <v>568.79999999999995</v>
          </cell>
          <cell r="AR26">
            <v>588.5</v>
          </cell>
          <cell r="AS26">
            <v>592.20000000000005</v>
          </cell>
          <cell r="AT26">
            <v>608.9</v>
          </cell>
          <cell r="AU26">
            <v>633.4</v>
          </cell>
          <cell r="AV26">
            <v>648.70000000000005</v>
          </cell>
          <cell r="AW26">
            <v>657.8</v>
          </cell>
          <cell r="AX26">
            <v>677.7</v>
          </cell>
          <cell r="AY26">
            <v>688.1</v>
          </cell>
          <cell r="AZ26">
            <v>703.1</v>
          </cell>
          <cell r="BA26">
            <v>717.3</v>
          </cell>
          <cell r="BB26">
            <v>737.4</v>
          </cell>
          <cell r="BC26">
            <v>747.9</v>
          </cell>
          <cell r="BD26">
            <v>761.1</v>
          </cell>
          <cell r="BE26">
            <v>782.2</v>
          </cell>
          <cell r="BF26">
            <v>775.1</v>
          </cell>
          <cell r="BG26">
            <v>794</v>
          </cell>
          <cell r="BH26">
            <v>819.1</v>
          </cell>
          <cell r="BI26">
            <v>835.7</v>
          </cell>
          <cell r="BJ26">
            <v>862.8</v>
          </cell>
          <cell r="BK26">
            <v>875.6</v>
          </cell>
          <cell r="BL26">
            <v>900.5</v>
          </cell>
          <cell r="BM26">
            <v>927.4</v>
          </cell>
          <cell r="BN26">
            <v>938.6</v>
          </cell>
          <cell r="BO26">
            <v>946.8</v>
          </cell>
          <cell r="BP26">
            <v>967.5</v>
          </cell>
          <cell r="BQ26">
            <v>993.6</v>
          </cell>
          <cell r="BR26">
            <v>996.4</v>
          </cell>
          <cell r="BS26">
            <v>1008.7</v>
          </cell>
          <cell r="BT26">
            <v>1025.2</v>
          </cell>
          <cell r="BU26">
            <v>1036.2</v>
          </cell>
          <cell r="BV26">
            <v>1056</v>
          </cell>
          <cell r="BW26">
            <v>1056.9000000000001</v>
          </cell>
          <cell r="BX26">
            <v>1070.4000000000001</v>
          </cell>
          <cell r="BY26">
            <v>1078.2</v>
          </cell>
          <cell r="BZ26">
            <v>1109.9000000000001</v>
          </cell>
          <cell r="CA26">
            <v>1116.5999999999999</v>
          </cell>
          <cell r="CB26">
            <v>1145.8</v>
          </cell>
          <cell r="CC26">
            <v>1164.5999999999999</v>
          </cell>
          <cell r="CD26">
            <v>1180.5</v>
          </cell>
          <cell r="CE26">
            <v>1212.5</v>
          </cell>
          <cell r="CF26">
            <v>1230.7</v>
          </cell>
          <cell r="CG26">
            <v>1242.5999999999999</v>
          </cell>
          <cell r="CH26">
            <v>1268.5</v>
          </cell>
          <cell r="CI26">
            <v>1284.2</v>
          </cell>
          <cell r="CJ26">
            <v>1296.5999999999999</v>
          </cell>
          <cell r="CK26">
            <v>1306.3</v>
          </cell>
          <cell r="CL26">
            <v>1308.8</v>
          </cell>
          <cell r="CM26">
            <v>1326.4</v>
          </cell>
          <cell r="CN26">
            <v>1334.8</v>
          </cell>
          <cell r="CO26">
            <v>1354</v>
          </cell>
          <cell r="CP26">
            <v>1362.8</v>
          </cell>
          <cell r="CQ26">
            <v>1351.8</v>
          </cell>
          <cell r="CR26">
            <v>1359.1</v>
          </cell>
          <cell r="CS26">
            <v>1367.4</v>
          </cell>
          <cell r="CT26">
            <v>1381.4</v>
          </cell>
          <cell r="CU26">
            <v>1373.4</v>
          </cell>
          <cell r="CV26">
            <v>1389.4</v>
          </cell>
          <cell r="CW26">
            <v>1423.4</v>
          </cell>
          <cell r="CX26">
            <v>1422.9</v>
          </cell>
          <cell r="CY26">
            <v>1437.6</v>
          </cell>
          <cell r="CZ26">
            <v>1452.9</v>
          </cell>
          <cell r="DA26">
            <v>1455.7</v>
          </cell>
          <cell r="DB26">
            <v>1451.6</v>
          </cell>
          <cell r="DC26">
            <v>1471.3</v>
          </cell>
          <cell r="DD26">
            <v>1487.7</v>
          </cell>
          <cell r="DE26">
            <v>1496.7</v>
          </cell>
          <cell r="DF26">
            <v>1515.7</v>
          </cell>
          <cell r="DG26">
            <v>1516</v>
          </cell>
          <cell r="DH26">
            <v>1542.5</v>
          </cell>
          <cell r="DI26">
            <v>1555.2</v>
          </cell>
          <cell r="DJ26">
            <v>1574.8</v>
          </cell>
          <cell r="DK26">
            <v>1568</v>
          </cell>
          <cell r="DL26">
            <v>1603.7</v>
          </cell>
          <cell r="DM26">
            <v>1627.3</v>
          </cell>
          <cell r="DN26">
            <v>1647.5</v>
          </cell>
          <cell r="DO26">
            <v>1669.4</v>
          </cell>
          <cell r="DP26">
            <v>1695.2</v>
          </cell>
          <cell r="DQ26">
            <v>1734.5</v>
          </cell>
          <cell r="DR26">
            <v>1782.3</v>
          </cell>
          <cell r="DS26">
            <v>1790.7</v>
          </cell>
          <cell r="DT26">
            <v>1823.1</v>
          </cell>
          <cell r="DU26">
            <v>1832.3</v>
          </cell>
          <cell r="DV26">
            <v>1861.2</v>
          </cell>
          <cell r="DW26">
            <v>1905.4</v>
          </cell>
          <cell r="DX26">
            <v>1947</v>
          </cell>
          <cell r="DY26">
            <v>1952.7</v>
          </cell>
          <cell r="DZ26">
            <v>1992</v>
          </cell>
          <cell r="EA26">
            <v>2038.9</v>
          </cell>
          <cell r="EB26">
            <v>2073.5</v>
          </cell>
          <cell r="EC26">
            <v>2100.4</v>
          </cell>
          <cell r="ED26">
            <v>2142</v>
          </cell>
          <cell r="EE26">
            <v>2172.4</v>
          </cell>
          <cell r="EF26">
            <v>2199.4</v>
          </cell>
          <cell r="EG26">
            <v>2221.1999999999998</v>
          </cell>
          <cell r="EH26">
            <v>2251.8000000000002</v>
          </cell>
          <cell r="EI26">
            <v>2287.3000000000002</v>
          </cell>
          <cell r="EJ26">
            <v>2321.4</v>
          </cell>
          <cell r="EK26">
            <v>2357.1999999999998</v>
          </cell>
          <cell r="EL26">
            <v>2389.6999999999998</v>
          </cell>
          <cell r="EM26">
            <v>2426.9</v>
          </cell>
          <cell r="EN26">
            <v>2452.9</v>
          </cell>
          <cell r="EO26">
            <v>2495.1</v>
          </cell>
          <cell r="EP26">
            <v>2529.1</v>
          </cell>
          <cell r="EQ26">
            <v>2580.6999999999998</v>
          </cell>
          <cell r="ER26">
            <v>2610.9</v>
          </cell>
          <cell r="ES26">
            <v>2630.7</v>
          </cell>
          <cell r="ET26">
            <v>2674.7</v>
          </cell>
          <cell r="EU26">
            <v>2719.2</v>
          </cell>
          <cell r="EV26">
            <v>2770.3</v>
          </cell>
          <cell r="EW26">
            <v>2809</v>
          </cell>
          <cell r="EX26">
            <v>2864.9</v>
          </cell>
          <cell r="EY26">
            <v>2909.3</v>
          </cell>
          <cell r="EZ26">
            <v>2971.1</v>
          </cell>
          <cell r="FA26">
            <v>3027.5</v>
          </cell>
          <cell r="FB26">
            <v>3020</v>
          </cell>
          <cell r="FC26">
            <v>3019.7</v>
          </cell>
          <cell r="FD26">
            <v>3067.6</v>
          </cell>
          <cell r="FE26">
            <v>3089</v>
          </cell>
          <cell r="FF26">
            <v>3117.8</v>
          </cell>
          <cell r="FG26">
            <v>3131.9</v>
          </cell>
          <cell r="FH26">
            <v>3164.7</v>
          </cell>
          <cell r="FI26">
            <v>3157.9</v>
          </cell>
          <cell r="FJ26">
            <v>3164.1</v>
          </cell>
          <cell r="FK26">
            <v>3156</v>
          </cell>
          <cell r="FL26">
            <v>3168.6</v>
          </cell>
          <cell r="FM26">
            <v>3137.5</v>
          </cell>
          <cell r="FN26">
            <v>3131.4</v>
          </cell>
          <cell r="FO26">
            <v>3144.7</v>
          </cell>
          <cell r="FP26">
            <v>3131</v>
          </cell>
          <cell r="FQ26">
            <v>3139.6</v>
          </cell>
          <cell r="FR26">
            <v>3132.7</v>
          </cell>
          <cell r="FS26">
            <v>3125</v>
          </cell>
          <cell r="FT26">
            <v>3132</v>
          </cell>
          <cell r="FU26">
            <v>3134.1</v>
          </cell>
          <cell r="FV26">
            <v>3138.5</v>
          </cell>
          <cell r="FW26">
            <v>3139.1</v>
          </cell>
          <cell r="FX26">
            <v>3150.9</v>
          </cell>
          <cell r="FY26">
            <v>3189.9</v>
          </cell>
          <cell r="FZ26">
            <v>3188.2</v>
          </cell>
          <cell r="GA26">
            <v>3188.5</v>
          </cell>
          <cell r="GB26">
            <v>3237.6</v>
          </cell>
          <cell r="GC26">
            <v>3257</v>
          </cell>
          <cell r="GD26">
            <v>3253.8</v>
          </cell>
          <cell r="GE26">
            <v>3262.7</v>
          </cell>
          <cell r="GF26">
            <v>3278.2</v>
          </cell>
          <cell r="GG26">
            <v>3300.5</v>
          </cell>
          <cell r="GH26">
            <v>3322.4</v>
          </cell>
          <cell r="GI26">
            <v>3346.4</v>
          </cell>
          <cell r="GJ26">
            <v>3360</v>
          </cell>
          <cell r="GK26">
            <v>3372.3</v>
          </cell>
          <cell r="GL26">
            <v>3419.1</v>
          </cell>
          <cell r="GM26">
            <v>3456.8</v>
          </cell>
          <cell r="GN26">
            <v>3506.6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499</v>
          </cell>
          <cell r="EB32">
            <v>501.7</v>
          </cell>
          <cell r="EC32">
            <v>512.70000000000005</v>
          </cell>
          <cell r="ED32">
            <v>525.5</v>
          </cell>
          <cell r="EE32">
            <v>529.59999999999991</v>
          </cell>
          <cell r="EF32">
            <v>533.5</v>
          </cell>
          <cell r="EG32">
            <v>550.70000000000005</v>
          </cell>
          <cell r="EH32">
            <v>551.20000000000005</v>
          </cell>
          <cell r="EI32">
            <v>576.4</v>
          </cell>
          <cell r="EJ32">
            <v>593.4</v>
          </cell>
          <cell r="EK32">
            <v>596.90000000000009</v>
          </cell>
          <cell r="EL32">
            <v>609.9</v>
          </cell>
          <cell r="EM32">
            <v>624.5</v>
          </cell>
          <cell r="EN32">
            <v>640</v>
          </cell>
          <cell r="EO32">
            <v>635.20000000000005</v>
          </cell>
          <cell r="EP32">
            <v>646.4</v>
          </cell>
          <cell r="EQ32">
            <v>680.90000000000009</v>
          </cell>
          <cell r="ER32">
            <v>690.5</v>
          </cell>
          <cell r="ES32">
            <v>710.8</v>
          </cell>
          <cell r="ET32">
            <v>710.5</v>
          </cell>
          <cell r="EU32">
            <v>748.9</v>
          </cell>
          <cell r="EV32">
            <v>738.8</v>
          </cell>
          <cell r="EW32">
            <v>751.6</v>
          </cell>
          <cell r="EX32">
            <v>770.2</v>
          </cell>
          <cell r="EY32">
            <v>780.40000000000009</v>
          </cell>
          <cell r="EZ32">
            <v>796.5</v>
          </cell>
          <cell r="FA32">
            <v>806.7</v>
          </cell>
          <cell r="FB32">
            <v>816.3</v>
          </cell>
          <cell r="FC32">
            <v>841.3</v>
          </cell>
          <cell r="FD32">
            <v>859.3</v>
          </cell>
          <cell r="FE32">
            <v>874.9</v>
          </cell>
          <cell r="FF32">
            <v>874.6</v>
          </cell>
          <cell r="FG32">
            <v>888.1</v>
          </cell>
          <cell r="FH32">
            <v>896.2</v>
          </cell>
          <cell r="FI32">
            <v>921.30000000000007</v>
          </cell>
          <cell r="FJ32">
            <v>935.5</v>
          </cell>
          <cell r="FK32">
            <v>946.40000000000009</v>
          </cell>
          <cell r="FL32">
            <v>943.09999999999991</v>
          </cell>
          <cell r="FM32">
            <v>934.9</v>
          </cell>
          <cell r="FN32">
            <v>942.2</v>
          </cell>
          <cell r="FO32">
            <v>947.6</v>
          </cell>
          <cell r="FP32">
            <v>973.3</v>
          </cell>
          <cell r="FQ32">
            <v>976.1</v>
          </cell>
          <cell r="FR32">
            <v>992.3</v>
          </cell>
          <cell r="FS32">
            <v>995.09999999999991</v>
          </cell>
          <cell r="FT32">
            <v>1005.5</v>
          </cell>
          <cell r="FU32">
            <v>1021.9000000000001</v>
          </cell>
          <cell r="FV32">
            <v>1028.8000000000002</v>
          </cell>
          <cell r="FW32">
            <v>1046.0999999999999</v>
          </cell>
          <cell r="FX32">
            <v>1075.5</v>
          </cell>
          <cell r="FY32">
            <v>1109.5999999999999</v>
          </cell>
          <cell r="FZ32">
            <v>1127</v>
          </cell>
          <cell r="GA32">
            <v>1145.2</v>
          </cell>
          <cell r="GB32">
            <v>1168.5999999999999</v>
          </cell>
          <cell r="GC32">
            <v>1179</v>
          </cell>
          <cell r="GD32">
            <v>1187</v>
          </cell>
          <cell r="GE32">
            <v>1201.5</v>
          </cell>
          <cell r="GF32">
            <v>1216.5</v>
          </cell>
          <cell r="GG32">
            <v>1232</v>
          </cell>
          <cell r="GH32">
            <v>1249.6999999999998</v>
          </cell>
          <cell r="GI32">
            <v>1256.7</v>
          </cell>
          <cell r="GJ32">
            <v>1261</v>
          </cell>
          <cell r="GK32">
            <v>1283.2</v>
          </cell>
          <cell r="GL32">
            <v>1289.8000000000002</v>
          </cell>
          <cell r="GM32">
            <v>1304</v>
          </cell>
          <cell r="GN32">
            <v>1327.1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</v>
          </cell>
          <cell r="EB33">
            <v>745.39999999999986</v>
          </cell>
          <cell r="EC33">
            <v>747.2</v>
          </cell>
          <cell r="ED33">
            <v>750.7</v>
          </cell>
          <cell r="EE33">
            <v>765</v>
          </cell>
          <cell r="EF33">
            <v>779.09999999999991</v>
          </cell>
          <cell r="EG33">
            <v>784.8</v>
          </cell>
          <cell r="EH33">
            <v>790</v>
          </cell>
          <cell r="EI33">
            <v>803.19999999999993</v>
          </cell>
          <cell r="EJ33">
            <v>807.19999999999993</v>
          </cell>
          <cell r="EK33">
            <v>812.89999999999986</v>
          </cell>
          <cell r="EL33">
            <v>818.00000000000011</v>
          </cell>
          <cell r="EM33">
            <v>839.90000000000009</v>
          </cell>
          <cell r="EN33">
            <v>846</v>
          </cell>
          <cell r="EO33">
            <v>865.8</v>
          </cell>
          <cell r="EP33">
            <v>865.9</v>
          </cell>
          <cell r="EQ33">
            <v>885.8</v>
          </cell>
          <cell r="ER33">
            <v>892.7</v>
          </cell>
          <cell r="ES33">
            <v>897.7</v>
          </cell>
          <cell r="ET33">
            <v>903.3</v>
          </cell>
          <cell r="EU33">
            <v>931.30000000000007</v>
          </cell>
          <cell r="EV33">
            <v>941.60000000000014</v>
          </cell>
          <cell r="EW33">
            <v>948.6</v>
          </cell>
          <cell r="EX33">
            <v>958.39999999999986</v>
          </cell>
          <cell r="EY33">
            <v>987.8</v>
          </cell>
          <cell r="EZ33">
            <v>1316.5</v>
          </cell>
          <cell r="FA33">
            <v>1098.5999999999999</v>
          </cell>
          <cell r="FB33">
            <v>1074.5</v>
          </cell>
          <cell r="FC33">
            <v>1160.6000000000001</v>
          </cell>
          <cell r="FD33">
            <v>1280.7</v>
          </cell>
          <cell r="FE33">
            <v>1262</v>
          </cell>
          <cell r="FF33">
            <v>1277.5</v>
          </cell>
          <cell r="FG33">
            <v>1374.1</v>
          </cell>
          <cell r="FH33">
            <v>1372.4999999999998</v>
          </cell>
          <cell r="FI33">
            <v>1370.6999999999998</v>
          </cell>
          <cell r="FJ33">
            <v>1367.1999999999998</v>
          </cell>
          <cell r="FK33">
            <v>1366.6</v>
          </cell>
          <cell r="FL33">
            <v>1369</v>
          </cell>
          <cell r="FM33">
            <v>1368.2999999999997</v>
          </cell>
          <cell r="FN33">
            <v>1369.9999999999998</v>
          </cell>
          <cell r="FO33">
            <v>1349.2000000000003</v>
          </cell>
          <cell r="FP33">
            <v>1348.5000000000002</v>
          </cell>
          <cell r="FQ33">
            <v>1349.5</v>
          </cell>
          <cell r="FR33">
            <v>1353.8</v>
          </cell>
          <cell r="FS33">
            <v>1370.6</v>
          </cell>
          <cell r="FT33">
            <v>1372.8000000000002</v>
          </cell>
          <cell r="FU33">
            <v>1374.1</v>
          </cell>
          <cell r="FV33">
            <v>1374.8999999999996</v>
          </cell>
          <cell r="FW33">
            <v>1387</v>
          </cell>
          <cell r="FX33">
            <v>1408.6</v>
          </cell>
          <cell r="FY33">
            <v>1414</v>
          </cell>
          <cell r="FZ33">
            <v>1421</v>
          </cell>
          <cell r="GA33">
            <v>1451.2</v>
          </cell>
          <cell r="GB33">
            <v>1463.1</v>
          </cell>
          <cell r="GC33">
            <v>1465.8000000000002</v>
          </cell>
          <cell r="GD33">
            <v>1469.9</v>
          </cell>
          <cell r="GE33">
            <v>1485.9</v>
          </cell>
          <cell r="GF33">
            <v>1491.8000000000002</v>
          </cell>
          <cell r="GG33">
            <v>1494.8000000000002</v>
          </cell>
          <cell r="GH33">
            <v>1497.4</v>
          </cell>
          <cell r="GI33">
            <v>1520.7</v>
          </cell>
          <cell r="GJ33">
            <v>1525.6</v>
          </cell>
          <cell r="GK33">
            <v>1537.3</v>
          </cell>
          <cell r="GL33">
            <v>1541.6999999999998</v>
          </cell>
          <cell r="GM33">
            <v>1571.6999999999998</v>
          </cell>
          <cell r="GN33">
            <v>1578.3000000000002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503.6</v>
          </cell>
          <cell r="AJ34">
            <v>526.1</v>
          </cell>
          <cell r="AK34">
            <v>540.20000000000005</v>
          </cell>
          <cell r="AL34">
            <v>560.69999999999993</v>
          </cell>
          <cell r="AM34">
            <v>576.9</v>
          </cell>
          <cell r="AN34">
            <v>591.70000000000005</v>
          </cell>
          <cell r="AO34">
            <v>612</v>
          </cell>
          <cell r="AP34">
            <v>630.1</v>
          </cell>
          <cell r="AQ34">
            <v>637.20000000000005</v>
          </cell>
          <cell r="AR34">
            <v>653</v>
          </cell>
          <cell r="AS34">
            <v>674.5</v>
          </cell>
          <cell r="AT34">
            <v>703.5</v>
          </cell>
          <cell r="AU34">
            <v>752.7</v>
          </cell>
          <cell r="AV34">
            <v>773</v>
          </cell>
          <cell r="AW34">
            <v>793.9</v>
          </cell>
          <cell r="AX34">
            <v>793.7</v>
          </cell>
          <cell r="AY34">
            <v>797.1</v>
          </cell>
          <cell r="AZ34">
            <v>807.2</v>
          </cell>
          <cell r="BA34">
            <v>803.40000000000009</v>
          </cell>
          <cell r="BB34">
            <v>815.3</v>
          </cell>
          <cell r="BC34">
            <v>821.8</v>
          </cell>
          <cell r="BD34">
            <v>845</v>
          </cell>
          <cell r="BE34">
            <v>841.8</v>
          </cell>
          <cell r="BF34">
            <v>864.90000000000009</v>
          </cell>
          <cell r="BG34">
            <v>893.6</v>
          </cell>
          <cell r="BH34">
            <v>914.90000000000009</v>
          </cell>
          <cell r="BI34">
            <v>938.10000000000014</v>
          </cell>
          <cell r="BJ34">
            <v>959.2</v>
          </cell>
          <cell r="BK34">
            <v>1009</v>
          </cell>
          <cell r="BL34">
            <v>974</v>
          </cell>
          <cell r="BM34">
            <v>1018</v>
          </cell>
          <cell r="BN34">
            <v>1033.9000000000001</v>
          </cell>
          <cell r="BO34">
            <v>1042</v>
          </cell>
          <cell r="BP34">
            <v>1050.8</v>
          </cell>
          <cell r="BQ34">
            <v>1072.5999999999999</v>
          </cell>
          <cell r="BR34">
            <v>1099</v>
          </cell>
          <cell r="BS34">
            <v>1104.0999999999999</v>
          </cell>
          <cell r="BT34">
            <v>1177.5999999999999</v>
          </cell>
          <cell r="BU34">
            <v>1167.6999999999998</v>
          </cell>
          <cell r="BV34">
            <v>1197.6999999999998</v>
          </cell>
          <cell r="BW34">
            <v>1220</v>
          </cell>
          <cell r="BX34">
            <v>1230.3</v>
          </cell>
          <cell r="BY34">
            <v>1250.4000000000001</v>
          </cell>
          <cell r="BZ34">
            <v>1273.5</v>
          </cell>
          <cell r="CA34">
            <v>1323.6</v>
          </cell>
          <cell r="CB34">
            <v>1348.5</v>
          </cell>
          <cell r="CC34">
            <v>1364.4</v>
          </cell>
          <cell r="CD34">
            <v>1377.6999999999998</v>
          </cell>
          <cell r="CE34">
            <v>1405.5</v>
          </cell>
          <cell r="CF34">
            <v>1422.9</v>
          </cell>
          <cell r="CG34">
            <v>1444.1000000000001</v>
          </cell>
          <cell r="CH34">
            <v>1454.3999999999999</v>
          </cell>
          <cell r="CI34">
            <v>1447.8</v>
          </cell>
          <cell r="CJ34">
            <v>1467.1999999999998</v>
          </cell>
          <cell r="CK34">
            <v>1487.1000000000001</v>
          </cell>
          <cell r="CL34">
            <v>1510.8000000000002</v>
          </cell>
          <cell r="CM34">
            <v>1517.8000000000002</v>
          </cell>
          <cell r="CN34">
            <v>1546.5000000000002</v>
          </cell>
          <cell r="CO34">
            <v>1563.4</v>
          </cell>
          <cell r="CP34">
            <v>1585.3000000000002</v>
          </cell>
          <cell r="CQ34">
            <v>1582.6000000000001</v>
          </cell>
          <cell r="CR34">
            <v>1617.5</v>
          </cell>
          <cell r="CS34">
            <v>1645.1</v>
          </cell>
          <cell r="CT34">
            <v>1680.8</v>
          </cell>
          <cell r="CU34">
            <v>1705.6</v>
          </cell>
          <cell r="CV34">
            <v>1749.8000000000002</v>
          </cell>
          <cell r="CW34">
            <v>1759.5</v>
          </cell>
          <cell r="CX34">
            <v>1781.1</v>
          </cell>
          <cell r="CY34">
            <v>1808.1000000000001</v>
          </cell>
          <cell r="CZ34">
            <v>1833.1</v>
          </cell>
          <cell r="DA34">
            <v>1849.2000000000003</v>
          </cell>
          <cell r="DB34">
            <v>1876.8999999999999</v>
          </cell>
          <cell r="DC34">
            <v>1918</v>
          </cell>
          <cell r="DD34">
            <v>1971.7</v>
          </cell>
          <cell r="DE34">
            <v>1987.1</v>
          </cell>
          <cell r="DF34">
            <v>2026.1000000000001</v>
          </cell>
          <cell r="DG34">
            <v>2075.1000000000004</v>
          </cell>
          <cell r="DH34">
            <v>2111.5</v>
          </cell>
          <cell r="DI34">
            <v>2151.3000000000002</v>
          </cell>
          <cell r="DJ34">
            <v>2196.8999999999996</v>
          </cell>
          <cell r="DK34">
            <v>2238.5</v>
          </cell>
          <cell r="DL34">
            <v>2280.6999999999998</v>
          </cell>
          <cell r="DM34">
            <v>2318.8000000000002</v>
          </cell>
          <cell r="DN34">
            <v>2360.6999999999998</v>
          </cell>
          <cell r="DO34">
            <v>2388.6999999999998</v>
          </cell>
          <cell r="DP34">
            <v>2421.3000000000002</v>
          </cell>
          <cell r="DQ34">
            <v>2466</v>
          </cell>
          <cell r="DR34">
            <v>2524.3000000000002</v>
          </cell>
          <cell r="DS34">
            <v>2606.9</v>
          </cell>
          <cell r="DT34">
            <v>2639.3999999999996</v>
          </cell>
          <cell r="DU34">
            <v>2674.2</v>
          </cell>
          <cell r="DV34">
            <v>2696.8</v>
          </cell>
          <cell r="DW34">
            <v>2762.2</v>
          </cell>
          <cell r="DX34">
            <v>2769.9</v>
          </cell>
          <cell r="DY34">
            <v>2575</v>
          </cell>
          <cell r="DZ34">
            <v>2707.6</v>
          </cell>
          <cell r="EA34">
            <v>2566</v>
          </cell>
          <cell r="EB34">
            <v>2557.6</v>
          </cell>
          <cell r="EC34">
            <v>2570.6999999999998</v>
          </cell>
          <cell r="ED34">
            <v>2575.5</v>
          </cell>
          <cell r="EE34">
            <v>2577</v>
          </cell>
          <cell r="EF34">
            <v>2598.6</v>
          </cell>
          <cell r="EG34">
            <v>2551.3000000000002</v>
          </cell>
          <cell r="EH34">
            <v>2642.3</v>
          </cell>
          <cell r="EI34">
            <v>2672.8999999999996</v>
          </cell>
          <cell r="EJ34">
            <v>2714.6</v>
          </cell>
          <cell r="EK34">
            <v>2779.3</v>
          </cell>
          <cell r="EL34">
            <v>2834.8</v>
          </cell>
          <cell r="EM34">
            <v>2950</v>
          </cell>
          <cell r="EN34">
            <v>3004.6000000000004</v>
          </cell>
          <cell r="EO34">
            <v>3061.7000000000003</v>
          </cell>
          <cell r="EP34">
            <v>3115.1000000000004</v>
          </cell>
          <cell r="EQ34">
            <v>3220</v>
          </cell>
          <cell r="ER34">
            <v>3265.3999999999996</v>
          </cell>
          <cell r="ES34">
            <v>3289.7999999999997</v>
          </cell>
          <cell r="ET34">
            <v>3348.6</v>
          </cell>
          <cell r="EU34">
            <v>3452.6</v>
          </cell>
          <cell r="EV34">
            <v>3490.7</v>
          </cell>
          <cell r="EW34">
            <v>3499.7</v>
          </cell>
          <cell r="EX34">
            <v>3537.7999999999997</v>
          </cell>
          <cell r="EY34">
            <v>3569.3</v>
          </cell>
          <cell r="EZ34">
            <v>3597.8</v>
          </cell>
          <cell r="FA34">
            <v>3552.1</v>
          </cell>
          <cell r="FB34">
            <v>3481.2</v>
          </cell>
          <cell r="FC34">
            <v>3182.7000000000003</v>
          </cell>
          <cell r="FD34">
            <v>3119.3</v>
          </cell>
          <cell r="FE34">
            <v>3132.6000000000004</v>
          </cell>
          <cell r="FF34">
            <v>3157.9000000000005</v>
          </cell>
          <cell r="FG34">
            <v>3214.7</v>
          </cell>
          <cell r="FH34">
            <v>3264.5</v>
          </cell>
          <cell r="FI34">
            <v>3317.2999999999997</v>
          </cell>
          <cell r="FJ34">
            <v>3359.5</v>
          </cell>
          <cell r="FK34">
            <v>3433.8</v>
          </cell>
          <cell r="FL34">
            <v>3469.8</v>
          </cell>
          <cell r="FM34">
            <v>3502.1</v>
          </cell>
          <cell r="FN34">
            <v>3506.3</v>
          </cell>
          <cell r="FO34">
            <v>3543.6</v>
          </cell>
          <cell r="FP34">
            <v>3570.4</v>
          </cell>
          <cell r="FQ34">
            <v>3593.1000000000004</v>
          </cell>
          <cell r="FR34">
            <v>3693.9</v>
          </cell>
          <cell r="FS34">
            <v>3919.7999999999997</v>
          </cell>
          <cell r="FT34">
            <v>3970.9000000000005</v>
          </cell>
          <cell r="FU34">
            <v>3980.9</v>
          </cell>
          <cell r="FV34">
            <v>4024.1</v>
          </cell>
          <cell r="FW34">
            <v>4116.5</v>
          </cell>
          <cell r="FX34">
            <v>4149.8</v>
          </cell>
          <cell r="FY34">
            <v>4207.2999999999993</v>
          </cell>
          <cell r="FZ34">
            <v>4268</v>
          </cell>
          <cell r="GA34">
            <v>4350.3999999999996</v>
          </cell>
          <cell r="GB34">
            <v>4414.3999999999996</v>
          </cell>
          <cell r="GC34">
            <v>4432.2000000000007</v>
          </cell>
          <cell r="GD34">
            <v>4465.8</v>
          </cell>
          <cell r="GE34">
            <v>4439.8999999999996</v>
          </cell>
          <cell r="GF34">
            <v>4476.2999999999993</v>
          </cell>
          <cell r="GG34">
            <v>4528.2</v>
          </cell>
          <cell r="GH34">
            <v>4567.7</v>
          </cell>
          <cell r="GI34">
            <v>4616.7000000000007</v>
          </cell>
          <cell r="GJ34">
            <v>4648.8999999999996</v>
          </cell>
          <cell r="GK34">
            <v>4713.3</v>
          </cell>
          <cell r="GL34">
            <v>4763.3999999999996</v>
          </cell>
          <cell r="GM34">
            <v>4776.8</v>
          </cell>
          <cell r="GN34">
            <v>4817.6000000000004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27.3</v>
          </cell>
          <cell r="D35">
            <v>27.3</v>
          </cell>
          <cell r="E35">
            <v>28.099999999999998</v>
          </cell>
          <cell r="F35">
            <v>26.7</v>
          </cell>
          <cell r="G35">
            <v>30.6</v>
          </cell>
          <cell r="H35">
            <v>31.599999999999998</v>
          </cell>
          <cell r="I35">
            <v>30.700000000000003</v>
          </cell>
          <cell r="J35">
            <v>31.200000000000003</v>
          </cell>
          <cell r="K35">
            <v>33.599999999999994</v>
          </cell>
          <cell r="L35">
            <v>33.9</v>
          </cell>
          <cell r="M35">
            <v>35.099999999999994</v>
          </cell>
          <cell r="N35">
            <v>39.1</v>
          </cell>
          <cell r="O35">
            <v>41.599999999999994</v>
          </cell>
          <cell r="P35">
            <v>41.199999999999996</v>
          </cell>
          <cell r="Q35">
            <v>38.799999999999997</v>
          </cell>
          <cell r="R35">
            <v>40.700000000000003</v>
          </cell>
          <cell r="S35">
            <v>38.6</v>
          </cell>
          <cell r="T35">
            <v>40.4</v>
          </cell>
          <cell r="U35">
            <v>45</v>
          </cell>
          <cell r="V35">
            <v>38.800000000000004</v>
          </cell>
          <cell r="W35">
            <v>32.1</v>
          </cell>
          <cell r="X35">
            <v>35.4</v>
          </cell>
          <cell r="Y35">
            <v>46.199999999999996</v>
          </cell>
          <cell r="Z35">
            <v>46.8</v>
          </cell>
          <cell r="AA35">
            <v>53.800000000000004</v>
          </cell>
          <cell r="AB35">
            <v>52.800000000000004</v>
          </cell>
          <cell r="AC35">
            <v>52.2</v>
          </cell>
          <cell r="AD35">
            <v>51.1</v>
          </cell>
          <cell r="AE35">
            <v>55.6</v>
          </cell>
          <cell r="AF35">
            <v>61.099999999999994</v>
          </cell>
          <cell r="AG35">
            <v>63.800000000000004</v>
          </cell>
          <cell r="AH35">
            <v>64.099999999999994</v>
          </cell>
          <cell r="AI35">
            <v>58.7</v>
          </cell>
          <cell r="AJ35">
            <v>72</v>
          </cell>
          <cell r="AK35">
            <v>71.899999999999991</v>
          </cell>
          <cell r="AL35">
            <v>75.399999999999991</v>
          </cell>
          <cell r="AM35">
            <v>72.099999999999994</v>
          </cell>
          <cell r="AN35">
            <v>71.5</v>
          </cell>
          <cell r="AO35">
            <v>69.400000000000006</v>
          </cell>
          <cell r="AP35">
            <v>64.7</v>
          </cell>
          <cell r="AQ35">
            <v>71.5</v>
          </cell>
          <cell r="AR35">
            <v>50.3</v>
          </cell>
          <cell r="AS35">
            <v>58.900000000000006</v>
          </cell>
          <cell r="AT35">
            <v>64.899999999999991</v>
          </cell>
          <cell r="AU35">
            <v>62.400000000000006</v>
          </cell>
          <cell r="AV35">
            <v>52.300000000000004</v>
          </cell>
          <cell r="AW35">
            <v>53.900000000000006</v>
          </cell>
          <cell r="AX35">
            <v>43.9</v>
          </cell>
          <cell r="AY35">
            <v>32.5</v>
          </cell>
          <cell r="AZ35">
            <v>33.299999999999997</v>
          </cell>
          <cell r="BA35">
            <v>34.4</v>
          </cell>
          <cell r="BB35">
            <v>30.5</v>
          </cell>
          <cell r="BC35">
            <v>33.200000000000003</v>
          </cell>
          <cell r="BD35">
            <v>48</v>
          </cell>
          <cell r="BE35">
            <v>56.400000000000006</v>
          </cell>
          <cell r="BF35">
            <v>57.600000000000009</v>
          </cell>
          <cell r="BG35">
            <v>69.5</v>
          </cell>
          <cell r="BH35">
            <v>68</v>
          </cell>
          <cell r="BI35">
            <v>55</v>
          </cell>
          <cell r="BJ35">
            <v>55.399999999999991</v>
          </cell>
          <cell r="BK35">
            <v>59.5</v>
          </cell>
          <cell r="BL35">
            <v>57.8</v>
          </cell>
          <cell r="BM35">
            <v>64.2</v>
          </cell>
          <cell r="BN35">
            <v>62.2</v>
          </cell>
          <cell r="BO35">
            <v>65.7</v>
          </cell>
          <cell r="BP35">
            <v>67.599999999999994</v>
          </cell>
          <cell r="BQ35">
            <v>69.600000000000009</v>
          </cell>
          <cell r="BR35">
            <v>80.7</v>
          </cell>
          <cell r="BS35">
            <v>81.5</v>
          </cell>
          <cell r="BT35">
            <v>94.1</v>
          </cell>
          <cell r="BU35">
            <v>98.2</v>
          </cell>
          <cell r="BV35">
            <v>92.6</v>
          </cell>
          <cell r="BW35">
            <v>91.3</v>
          </cell>
          <cell r="BX35">
            <v>98.699999999999989</v>
          </cell>
          <cell r="BY35">
            <v>107.6</v>
          </cell>
          <cell r="BZ35">
            <v>112.30000000000001</v>
          </cell>
          <cell r="CA35">
            <v>111.49999999999999</v>
          </cell>
          <cell r="CB35">
            <v>96.6</v>
          </cell>
          <cell r="CC35">
            <v>92.9</v>
          </cell>
          <cell r="CD35">
            <v>91.7</v>
          </cell>
          <cell r="CE35">
            <v>89.9</v>
          </cell>
          <cell r="CF35">
            <v>93.6</v>
          </cell>
          <cell r="CG35">
            <v>95.2</v>
          </cell>
          <cell r="CH35">
            <v>94.8</v>
          </cell>
          <cell r="CI35">
            <v>93.8</v>
          </cell>
          <cell r="CJ35">
            <v>90.100000000000009</v>
          </cell>
          <cell r="CK35">
            <v>91.4</v>
          </cell>
          <cell r="CL35">
            <v>92.8</v>
          </cell>
          <cell r="CM35">
            <v>107.2</v>
          </cell>
          <cell r="CN35">
            <v>109.4</v>
          </cell>
          <cell r="CO35">
            <v>105.89999999999999</v>
          </cell>
          <cell r="CP35">
            <v>115.89999999999999</v>
          </cell>
          <cell r="CQ35">
            <v>120</v>
          </cell>
          <cell r="CR35">
            <v>132.69999999999999</v>
          </cell>
          <cell r="CS35">
            <v>124.99999999999999</v>
          </cell>
          <cell r="CT35">
            <v>156.1</v>
          </cell>
          <cell r="CU35">
            <v>130.9</v>
          </cell>
          <cell r="CV35">
            <v>138.5</v>
          </cell>
          <cell r="CW35">
            <v>152.9</v>
          </cell>
          <cell r="CX35">
            <v>160.69999999999999</v>
          </cell>
          <cell r="CY35">
            <v>165</v>
          </cell>
          <cell r="CZ35">
            <v>160.6</v>
          </cell>
          <cell r="DA35">
            <v>167.4</v>
          </cell>
          <cell r="DB35">
            <v>163.79999999999998</v>
          </cell>
          <cell r="DC35">
            <v>174.4</v>
          </cell>
          <cell r="DD35">
            <v>185.5</v>
          </cell>
          <cell r="DE35">
            <v>185.8</v>
          </cell>
          <cell r="DF35">
            <v>188.29999999999998</v>
          </cell>
          <cell r="DG35">
            <v>190</v>
          </cell>
          <cell r="DH35">
            <v>193.5</v>
          </cell>
          <cell r="DI35">
            <v>205.1</v>
          </cell>
          <cell r="DJ35">
            <v>194.6</v>
          </cell>
          <cell r="DK35">
            <v>187.1</v>
          </cell>
          <cell r="DL35">
            <v>183.3</v>
          </cell>
          <cell r="DM35">
            <v>189</v>
          </cell>
          <cell r="DN35">
            <v>184.70000000000002</v>
          </cell>
          <cell r="DO35">
            <v>198.3</v>
          </cell>
          <cell r="DP35">
            <v>195.3</v>
          </cell>
          <cell r="DQ35">
            <v>198</v>
          </cell>
          <cell r="DR35">
            <v>200.3</v>
          </cell>
          <cell r="DS35">
            <v>214.70000000000002</v>
          </cell>
          <cell r="DT35">
            <v>212.6</v>
          </cell>
          <cell r="DU35">
            <v>193.4</v>
          </cell>
          <cell r="DV35">
            <v>195.20000000000002</v>
          </cell>
          <cell r="DW35">
            <v>155.29999999999998</v>
          </cell>
          <cell r="DX35">
            <v>151</v>
          </cell>
          <cell r="DY35">
            <v>132.9</v>
          </cell>
          <cell r="DZ35">
            <v>118.2</v>
          </cell>
          <cell r="EA35">
            <v>118.50000000000001</v>
          </cell>
          <cell r="EB35">
            <v>124.7</v>
          </cell>
          <cell r="EC35">
            <v>133.69999999999999</v>
          </cell>
          <cell r="ED35">
            <v>152.4</v>
          </cell>
          <cell r="EE35">
            <v>172.29999999999998</v>
          </cell>
          <cell r="EF35">
            <v>169.79999999999998</v>
          </cell>
          <cell r="EG35">
            <v>192.5</v>
          </cell>
          <cell r="EH35">
            <v>216.5</v>
          </cell>
          <cell r="EI35">
            <v>229.8</v>
          </cell>
          <cell r="EJ35">
            <v>249.60000000000002</v>
          </cell>
          <cell r="EK35">
            <v>270.2</v>
          </cell>
          <cell r="EL35">
            <v>273.8</v>
          </cell>
          <cell r="EM35">
            <v>352.1</v>
          </cell>
          <cell r="EN35">
            <v>338.4</v>
          </cell>
          <cell r="EO35">
            <v>343.59999999999997</v>
          </cell>
          <cell r="EP35">
            <v>377.79999999999995</v>
          </cell>
          <cell r="EQ35">
            <v>390.29999999999995</v>
          </cell>
          <cell r="ER35">
            <v>398.70000000000005</v>
          </cell>
          <cell r="ES35">
            <v>415.90000000000003</v>
          </cell>
          <cell r="ET35">
            <v>379.8</v>
          </cell>
          <cell r="EU35">
            <v>375.20000000000005</v>
          </cell>
          <cell r="EV35">
            <v>371</v>
          </cell>
          <cell r="EW35">
            <v>336.4</v>
          </cell>
          <cell r="EX35">
            <v>323.39999999999998</v>
          </cell>
          <cell r="EY35">
            <v>256.7</v>
          </cell>
          <cell r="EZ35">
            <v>242</v>
          </cell>
          <cell r="FA35">
            <v>243.79999999999998</v>
          </cell>
          <cell r="FB35">
            <v>128.30000000000001</v>
          </cell>
          <cell r="FC35">
            <v>144.9</v>
          </cell>
          <cell r="FD35">
            <v>153</v>
          </cell>
          <cell r="FE35">
            <v>143.19999999999999</v>
          </cell>
          <cell r="FF35">
            <v>159.1</v>
          </cell>
          <cell r="FG35">
            <v>177.70000000000002</v>
          </cell>
          <cell r="FH35">
            <v>185.39999999999998</v>
          </cell>
          <cell r="FI35">
            <v>186.90000000000003</v>
          </cell>
          <cell r="FJ35">
            <v>194.9</v>
          </cell>
          <cell r="FK35">
            <v>187.3</v>
          </cell>
          <cell r="FL35">
            <v>197.7</v>
          </cell>
          <cell r="FM35">
            <v>179.7</v>
          </cell>
          <cell r="FN35">
            <v>223</v>
          </cell>
          <cell r="FO35">
            <v>211.1</v>
          </cell>
          <cell r="FP35">
            <v>234.7</v>
          </cell>
          <cell r="FQ35">
            <v>247.89999999999998</v>
          </cell>
          <cell r="FR35">
            <v>254</v>
          </cell>
          <cell r="FS35">
            <v>283.20000000000005</v>
          </cell>
          <cell r="FT35">
            <v>271</v>
          </cell>
          <cell r="FU35">
            <v>270</v>
          </cell>
          <cell r="FV35">
            <v>266.5</v>
          </cell>
          <cell r="FW35">
            <v>292.89999999999998</v>
          </cell>
          <cell r="FX35">
            <v>313.20000000000005</v>
          </cell>
          <cell r="FY35">
            <v>293</v>
          </cell>
          <cell r="FZ35">
            <v>298.10000000000002</v>
          </cell>
          <cell r="GA35">
            <v>320.20000000000005</v>
          </cell>
          <cell r="GB35">
            <v>319.10000000000002</v>
          </cell>
          <cell r="GC35">
            <v>285.60000000000002</v>
          </cell>
          <cell r="GD35">
            <v>176.7</v>
          </cell>
          <cell r="GE35">
            <v>272.39999999999998</v>
          </cell>
          <cell r="GF35">
            <v>272.89999999999998</v>
          </cell>
          <cell r="GG35">
            <v>309.7</v>
          </cell>
          <cell r="GH35">
            <v>303</v>
          </cell>
          <cell r="GI35">
            <v>243.79999999999998</v>
          </cell>
          <cell r="GJ35">
            <v>255.1</v>
          </cell>
          <cell r="GK35">
            <v>273.39999999999998</v>
          </cell>
          <cell r="GL35">
            <v>243.89999999999998</v>
          </cell>
          <cell r="GM35">
            <v>108.89999999999999</v>
          </cell>
          <cell r="GN35">
            <v>131.80000000000001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434.13749999999999</v>
          </cell>
          <cell r="EB38">
            <v>441.15750000000003</v>
          </cell>
          <cell r="EC38">
            <v>452.29500000000002</v>
          </cell>
          <cell r="ED38">
            <v>458.75250000000005</v>
          </cell>
          <cell r="EE38">
            <v>465.63749999999999</v>
          </cell>
          <cell r="EF38">
            <v>472.79250000000008</v>
          </cell>
          <cell r="EG38">
            <v>481.34250000000003</v>
          </cell>
          <cell r="EH38">
            <v>487.125</v>
          </cell>
          <cell r="EI38">
            <v>497.65500000000003</v>
          </cell>
          <cell r="EJ38">
            <v>511.13250000000005</v>
          </cell>
          <cell r="EK38">
            <v>521.52750000000003</v>
          </cell>
          <cell r="EL38">
            <v>534.73500000000001</v>
          </cell>
          <cell r="EM38">
            <v>545.55750000000012</v>
          </cell>
          <cell r="EN38">
            <v>556.04250000000002</v>
          </cell>
          <cell r="EO38">
            <v>564.66000000000008</v>
          </cell>
          <cell r="EP38">
            <v>572.87249999999995</v>
          </cell>
          <cell r="EQ38">
            <v>585.5625</v>
          </cell>
          <cell r="ER38">
            <v>596.92500000000007</v>
          </cell>
          <cell r="ES38">
            <v>613.93500000000006</v>
          </cell>
          <cell r="ET38">
            <v>628.35749999999996</v>
          </cell>
          <cell r="EU38">
            <v>643.65750000000003</v>
          </cell>
          <cell r="EV38">
            <v>654.52499999999998</v>
          </cell>
          <cell r="EW38">
            <v>663.70499999999993</v>
          </cell>
          <cell r="EX38">
            <v>677.13750000000005</v>
          </cell>
          <cell r="EY38">
            <v>684.22500000000014</v>
          </cell>
          <cell r="EZ38">
            <v>697.2075000000001</v>
          </cell>
          <cell r="FA38">
            <v>709.60500000000002</v>
          </cell>
          <cell r="FB38">
            <v>719.97750000000019</v>
          </cell>
          <cell r="FC38">
            <v>733.68000000000006</v>
          </cell>
          <cell r="FD38">
            <v>747.81000000000006</v>
          </cell>
          <cell r="FE38">
            <v>763.15499999999997</v>
          </cell>
          <cell r="FF38">
            <v>776.27250000000004</v>
          </cell>
          <cell r="FG38">
            <v>786.8024999999999</v>
          </cell>
          <cell r="FH38">
            <v>795.10500000000002</v>
          </cell>
          <cell r="FI38">
            <v>805.54500000000007</v>
          </cell>
          <cell r="FJ38">
            <v>819.24750000000006</v>
          </cell>
          <cell r="FK38">
            <v>832.36500000000001</v>
          </cell>
          <cell r="FL38">
            <v>842.91750000000002</v>
          </cell>
          <cell r="FM38">
            <v>845.97750000000008</v>
          </cell>
          <cell r="FN38">
            <v>847.48500000000013</v>
          </cell>
          <cell r="FO38">
            <v>847.755</v>
          </cell>
          <cell r="FP38">
            <v>854.55000000000007</v>
          </cell>
          <cell r="FQ38">
            <v>863.82</v>
          </cell>
          <cell r="FR38">
            <v>875.09250000000009</v>
          </cell>
          <cell r="FS38">
            <v>885.78</v>
          </cell>
          <cell r="FT38">
            <v>893.02499999999998</v>
          </cell>
          <cell r="FU38">
            <v>903.32999999999993</v>
          </cell>
          <cell r="FV38">
            <v>911.54250000000002</v>
          </cell>
          <cell r="FW38">
            <v>923.01750000000004</v>
          </cell>
          <cell r="FX38">
            <v>938.76750000000004</v>
          </cell>
          <cell r="FY38">
            <v>958.5</v>
          </cell>
          <cell r="FZ38">
            <v>980.59500000000003</v>
          </cell>
          <cell r="GA38">
            <v>1002.8925</v>
          </cell>
          <cell r="GB38">
            <v>1023.8399999999999</v>
          </cell>
          <cell r="GC38">
            <v>1039.4549999999999</v>
          </cell>
          <cell r="GD38">
            <v>1052.9550000000002</v>
          </cell>
          <cell r="GE38">
            <v>1065.6225000000002</v>
          </cell>
          <cell r="GF38">
            <v>1076.4000000000001</v>
          </cell>
          <cell r="GG38">
            <v>1088.325</v>
          </cell>
          <cell r="GH38">
            <v>1102.4324999999999</v>
          </cell>
          <cell r="GI38">
            <v>1114.8525</v>
          </cell>
          <cell r="GJ38">
            <v>1124.865</v>
          </cell>
          <cell r="GK38">
            <v>1136.385</v>
          </cell>
          <cell r="GL38">
            <v>1145.4075</v>
          </cell>
          <cell r="GM38">
            <v>1156.05</v>
          </cell>
          <cell r="GN38">
            <v>1170.9225000000001</v>
          </cell>
          <cell r="GO38" t="e">
            <v>#N/A</v>
          </cell>
          <cell r="GP38" t="e">
            <v>#N/A</v>
          </cell>
          <cell r="GQ38" t="e">
            <v>#N/A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622.57500000000005</v>
          </cell>
          <cell r="EB39">
            <v>639.85500000000002</v>
          </cell>
          <cell r="EC39">
            <v>654.52499999999998</v>
          </cell>
          <cell r="ED39">
            <v>667.19250000000011</v>
          </cell>
          <cell r="EE39">
            <v>676.86750000000006</v>
          </cell>
          <cell r="EF39">
            <v>684.45</v>
          </cell>
          <cell r="EG39">
            <v>692.91000000000008</v>
          </cell>
          <cell r="EH39">
            <v>701.75249999999994</v>
          </cell>
          <cell r="EI39">
            <v>710.34749999999985</v>
          </cell>
          <cell r="EJ39">
            <v>716.67</v>
          </cell>
          <cell r="EK39">
            <v>722.99249999999984</v>
          </cell>
          <cell r="EL39">
            <v>729.2924999999999</v>
          </cell>
          <cell r="EM39">
            <v>737.55000000000007</v>
          </cell>
          <cell r="EN39">
            <v>746.28000000000009</v>
          </cell>
          <cell r="EO39">
            <v>758.1825</v>
          </cell>
          <cell r="EP39">
            <v>768.96</v>
          </cell>
          <cell r="EQ39">
            <v>779.28750000000002</v>
          </cell>
          <cell r="ER39">
            <v>789.79499999999996</v>
          </cell>
          <cell r="ES39">
            <v>796.97249999999985</v>
          </cell>
          <cell r="ET39">
            <v>805.38750000000005</v>
          </cell>
          <cell r="EU39">
            <v>815.625</v>
          </cell>
          <cell r="EV39">
            <v>826.62750000000017</v>
          </cell>
          <cell r="EW39">
            <v>838.07999999999993</v>
          </cell>
          <cell r="EX39">
            <v>850.47749999999996</v>
          </cell>
          <cell r="EY39">
            <v>863.19000000000017</v>
          </cell>
          <cell r="EZ39">
            <v>947.54250000000002</v>
          </cell>
          <cell r="FA39">
            <v>981.2924999999999</v>
          </cell>
          <cell r="FB39">
            <v>1007.415</v>
          </cell>
          <cell r="FC39">
            <v>1046.2950000000001</v>
          </cell>
          <cell r="FD39">
            <v>1038.24</v>
          </cell>
          <cell r="FE39">
            <v>1075.0050000000001</v>
          </cell>
          <cell r="FF39">
            <v>1120.68</v>
          </cell>
          <cell r="FG39">
            <v>1168.7175</v>
          </cell>
          <cell r="FH39">
            <v>1189.3724999999999</v>
          </cell>
          <cell r="FI39">
            <v>1213.83</v>
          </cell>
          <cell r="FJ39">
            <v>1234.0124999999998</v>
          </cell>
          <cell r="FK39">
            <v>1232.325</v>
          </cell>
          <cell r="FL39">
            <v>1231.5375000000001</v>
          </cell>
          <cell r="FM39">
            <v>1230.9974999999997</v>
          </cell>
          <cell r="FN39">
            <v>1231.6275000000001</v>
          </cell>
          <cell r="FO39">
            <v>1227.7125000000001</v>
          </cell>
          <cell r="FP39">
            <v>1223.1000000000001</v>
          </cell>
          <cell r="FQ39">
            <v>1218.8699999999999</v>
          </cell>
          <cell r="FR39">
            <v>1215.2250000000001</v>
          </cell>
          <cell r="FS39">
            <v>1220.04</v>
          </cell>
          <cell r="FT39">
            <v>1225.5075000000002</v>
          </cell>
          <cell r="FU39">
            <v>1231.0424999999998</v>
          </cell>
          <cell r="FV39">
            <v>1235.79</v>
          </cell>
          <cell r="FW39">
            <v>1239.4799999999998</v>
          </cell>
          <cell r="FX39">
            <v>1247.5350000000001</v>
          </cell>
          <cell r="FY39">
            <v>1256.5125</v>
          </cell>
          <cell r="FZ39">
            <v>1266.8850000000002</v>
          </cell>
          <cell r="GA39">
            <v>1281.3300000000002</v>
          </cell>
          <cell r="GB39">
            <v>1293.5925</v>
          </cell>
          <cell r="GC39">
            <v>1305.2474999999999</v>
          </cell>
          <cell r="GD39">
            <v>1316.25</v>
          </cell>
          <cell r="GE39">
            <v>1324.0575000000001</v>
          </cell>
          <cell r="GF39">
            <v>1330.5150000000001</v>
          </cell>
          <cell r="GG39">
            <v>1337.0400000000002</v>
          </cell>
          <cell r="GH39">
            <v>1343.2275</v>
          </cell>
          <cell r="GI39">
            <v>1351.0574999999999</v>
          </cell>
          <cell r="GJ39">
            <v>1358.6625000000001</v>
          </cell>
          <cell r="GK39">
            <v>1368.2250000000001</v>
          </cell>
          <cell r="GL39">
            <v>1378.1925000000001</v>
          </cell>
          <cell r="GM39">
            <v>1389.6674999999998</v>
          </cell>
          <cell r="GN39">
            <v>1401.5250000000001</v>
          </cell>
          <cell r="GO39" t="e">
            <v>#N/A</v>
          </cell>
          <cell r="GP39" t="e">
            <v>#N/A</v>
          </cell>
          <cell r="GQ39" t="e">
            <v>#N/A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-279.80400000000003</v>
          </cell>
          <cell r="AJ40">
            <v>-288.59999999999997</v>
          </cell>
          <cell r="AK40">
            <v>-297.61200000000002</v>
          </cell>
          <cell r="AL40">
            <v>-307.02599999999995</v>
          </cell>
          <cell r="AM40">
            <v>-316.62599999999992</v>
          </cell>
          <cell r="AN40">
            <v>-325.99799999999993</v>
          </cell>
          <cell r="AO40">
            <v>-336.31199999999995</v>
          </cell>
          <cell r="AP40">
            <v>-347.00400000000002</v>
          </cell>
          <cell r="AQ40">
            <v>-356.53199999999998</v>
          </cell>
          <cell r="AR40">
            <v>-365.52000000000004</v>
          </cell>
          <cell r="AS40">
            <v>-375.81599999999997</v>
          </cell>
          <cell r="AT40">
            <v>-387.41400000000004</v>
          </cell>
          <cell r="AU40">
            <v>-402.654</v>
          </cell>
          <cell r="AV40">
            <v>-417.70200000000006</v>
          </cell>
          <cell r="AW40">
            <v>-431.08800000000002</v>
          </cell>
          <cell r="AX40">
            <v>-442.1459999999999</v>
          </cell>
          <cell r="AY40">
            <v>-451.93200000000002</v>
          </cell>
          <cell r="AZ40">
            <v>-461.99399999999997</v>
          </cell>
          <cell r="BA40">
            <v>-470.10600000000005</v>
          </cell>
          <cell r="BB40">
            <v>-477.29999999999995</v>
          </cell>
          <cell r="BC40">
            <v>-482.54999999999995</v>
          </cell>
          <cell r="BD40">
            <v>-488.65199999999987</v>
          </cell>
          <cell r="BE40">
            <v>-492.726</v>
          </cell>
          <cell r="BF40">
            <v>-498.19200000000001</v>
          </cell>
          <cell r="BG40">
            <v>-507.09</v>
          </cell>
          <cell r="BH40">
            <v>-516.55200000000002</v>
          </cell>
          <cell r="BI40">
            <v>-527.30399999999997</v>
          </cell>
          <cell r="BJ40">
            <v>-538.596</v>
          </cell>
          <cell r="BK40">
            <v>-554.08199999999999</v>
          </cell>
          <cell r="BL40">
            <v>-562.71</v>
          </cell>
          <cell r="BM40">
            <v>-573.82199999999989</v>
          </cell>
          <cell r="BN40">
            <v>-587.55599999999993</v>
          </cell>
          <cell r="BO40">
            <v>-597.90000000000009</v>
          </cell>
          <cell r="BP40">
            <v>-607.06799999999998</v>
          </cell>
          <cell r="BQ40">
            <v>-616.97399999999993</v>
          </cell>
          <cell r="BR40">
            <v>-628.25399999999991</v>
          </cell>
          <cell r="BS40">
            <v>-635.85</v>
          </cell>
          <cell r="BT40">
            <v>-652.78199999999981</v>
          </cell>
          <cell r="BU40">
            <v>-665.57999999999981</v>
          </cell>
          <cell r="BV40">
            <v>-676.61400000000003</v>
          </cell>
          <cell r="BW40">
            <v>-690.4319999999999</v>
          </cell>
          <cell r="BX40">
            <v>-703.1579999999999</v>
          </cell>
          <cell r="BY40">
            <v>-715.65</v>
          </cell>
          <cell r="BZ40">
            <v>-728.71199999999999</v>
          </cell>
          <cell r="CA40">
            <v>-746.274</v>
          </cell>
          <cell r="CB40">
            <v>-761.02799999999991</v>
          </cell>
          <cell r="CC40">
            <v>-775.27800000000002</v>
          </cell>
          <cell r="CD40">
            <v>-787.83</v>
          </cell>
          <cell r="CE40">
            <v>-801.42599999999982</v>
          </cell>
          <cell r="CF40">
            <v>-815.69399999999996</v>
          </cell>
          <cell r="CG40">
            <v>-829.63199999999995</v>
          </cell>
          <cell r="CH40">
            <v>-842.37599999999998</v>
          </cell>
          <cell r="CI40">
            <v>-850.05</v>
          </cell>
          <cell r="CJ40">
            <v>-857.94</v>
          </cell>
          <cell r="CK40">
            <v>-867.66</v>
          </cell>
          <cell r="CL40">
            <v>-878.26199999999994</v>
          </cell>
          <cell r="CM40">
            <v>-886.8420000000001</v>
          </cell>
          <cell r="CN40">
            <v>-896.40000000000009</v>
          </cell>
          <cell r="CO40">
            <v>-906.2940000000001</v>
          </cell>
          <cell r="CP40">
            <v>-916.476</v>
          </cell>
          <cell r="CQ40">
            <v>-925.71600000000001</v>
          </cell>
          <cell r="CR40">
            <v>-936.66600000000005</v>
          </cell>
          <cell r="CS40">
            <v>-949.89599999999984</v>
          </cell>
          <cell r="CT40">
            <v>-963.89400000000012</v>
          </cell>
          <cell r="CU40">
            <v>-978.79200000000003</v>
          </cell>
          <cell r="CV40">
            <v>-995.12999999999977</v>
          </cell>
          <cell r="CW40">
            <v>-1010.1299999999999</v>
          </cell>
          <cell r="CX40">
            <v>-1023.7560000000001</v>
          </cell>
          <cell r="CY40">
            <v>-1040.202</v>
          </cell>
          <cell r="CZ40">
            <v>-1056.2579999999998</v>
          </cell>
          <cell r="DA40">
            <v>-1070.97</v>
          </cell>
          <cell r="DB40">
            <v>-1085.364</v>
          </cell>
          <cell r="DC40">
            <v>-1102.2360000000001</v>
          </cell>
          <cell r="DD40">
            <v>-1121.2380000000001</v>
          </cell>
          <cell r="DE40">
            <v>-1139.04</v>
          </cell>
          <cell r="DF40">
            <v>-1157.0040000000001</v>
          </cell>
          <cell r="DG40">
            <v>-1178.3040000000001</v>
          </cell>
          <cell r="DH40">
            <v>-1200.1320000000001</v>
          </cell>
          <cell r="DI40">
            <v>-1222.8300000000002</v>
          </cell>
          <cell r="DJ40">
            <v>-1247.154</v>
          </cell>
          <cell r="DK40">
            <v>-1271.6159999999998</v>
          </cell>
          <cell r="DL40">
            <v>-1295.184</v>
          </cell>
          <cell r="DM40">
            <v>-1319.904</v>
          </cell>
          <cell r="DN40">
            <v>-1344.78</v>
          </cell>
          <cell r="DO40">
            <v>-1367.79</v>
          </cell>
          <cell r="DP40">
            <v>-1390.0140000000004</v>
          </cell>
          <cell r="DQ40">
            <v>-1413.5339999999999</v>
          </cell>
          <cell r="DR40">
            <v>-1439.3580000000002</v>
          </cell>
          <cell r="DS40">
            <v>-1469.9159999999999</v>
          </cell>
          <cell r="DT40">
            <v>-1498.3439999999998</v>
          </cell>
          <cell r="DU40">
            <v>-1523.7060000000001</v>
          </cell>
          <cell r="DV40">
            <v>-1547.3159999999998</v>
          </cell>
          <cell r="DW40">
            <v>-1575.0059999999999</v>
          </cell>
          <cell r="DX40">
            <v>-1600.3079999999998</v>
          </cell>
          <cell r="DY40">
            <v>-1595.6159999999998</v>
          </cell>
          <cell r="DZ40">
            <v>-1602.876</v>
          </cell>
          <cell r="EA40">
            <v>-1599.8819999999998</v>
          </cell>
          <cell r="EB40">
            <v>-1585.9739999999999</v>
          </cell>
          <cell r="EC40">
            <v>-1580.0459999999998</v>
          </cell>
          <cell r="ED40">
            <v>-1573.8420000000001</v>
          </cell>
          <cell r="EE40">
            <v>-1563.1080000000002</v>
          </cell>
          <cell r="EF40">
            <v>-1554.2160000000001</v>
          </cell>
          <cell r="EG40">
            <v>-1551.252</v>
          </cell>
          <cell r="EH40">
            <v>-1549.9559999999999</v>
          </cell>
          <cell r="EI40">
            <v>-1563.6659999999997</v>
          </cell>
          <cell r="EJ40">
            <v>-1577.424</v>
          </cell>
          <cell r="EK40">
            <v>-1596.3239999999998</v>
          </cell>
          <cell r="EL40">
            <v>-1619.0940000000001</v>
          </cell>
          <cell r="EM40">
            <v>-1651.7160000000001</v>
          </cell>
          <cell r="EN40">
            <v>-1686.2640000000004</v>
          </cell>
          <cell r="EO40">
            <v>-1723.5899999999997</v>
          </cell>
          <cell r="EP40">
            <v>-1758.588</v>
          </cell>
          <cell r="EQ40">
            <v>-1800.912</v>
          </cell>
          <cell r="ER40">
            <v>-1842.9780000000001</v>
          </cell>
          <cell r="ES40">
            <v>-1877.7960000000003</v>
          </cell>
          <cell r="ET40">
            <v>-1913.6160000000002</v>
          </cell>
          <cell r="EU40">
            <v>-1953.5400000000002</v>
          </cell>
          <cell r="EV40">
            <v>-1991.2319999999995</v>
          </cell>
          <cell r="EW40">
            <v>-2020.3379999999997</v>
          </cell>
          <cell r="EX40">
            <v>-2048.5259999999998</v>
          </cell>
          <cell r="EY40">
            <v>-2073.66</v>
          </cell>
          <cell r="EZ40">
            <v>-2097.2040000000002</v>
          </cell>
          <cell r="FA40">
            <v>-2111.91</v>
          </cell>
          <cell r="FB40">
            <v>-2112.87</v>
          </cell>
          <cell r="FC40">
            <v>-2074.5119999999997</v>
          </cell>
          <cell r="FD40">
            <v>-2030.5139999999997</v>
          </cell>
          <cell r="FE40">
            <v>-2005.482</v>
          </cell>
          <cell r="FF40">
            <v>-1985.0040000000004</v>
          </cell>
          <cell r="FG40">
            <v>-1968.654</v>
          </cell>
          <cell r="FH40">
            <v>-1955.0519999999999</v>
          </cell>
          <cell r="FI40">
            <v>-1947.1200000000001</v>
          </cell>
          <cell r="FJ40">
            <v>-1945.518</v>
          </cell>
          <cell r="FK40">
            <v>-1967.5739999999998</v>
          </cell>
          <cell r="FL40">
            <v>-1995.2220000000002</v>
          </cell>
          <cell r="FM40">
            <v>-2021.49</v>
          </cell>
          <cell r="FN40">
            <v>-2044.5840000000001</v>
          </cell>
          <cell r="FO40">
            <v>-2066.8079999999995</v>
          </cell>
          <cell r="FP40">
            <v>-2089.0079999999994</v>
          </cell>
          <cell r="FQ40">
            <v>-2108.5259999999998</v>
          </cell>
          <cell r="FR40">
            <v>-2136</v>
          </cell>
          <cell r="FS40">
            <v>-2184.7620000000002</v>
          </cell>
          <cell r="FT40">
            <v>-2231.4480000000003</v>
          </cell>
          <cell r="FU40">
            <v>-2263.8420000000001</v>
          </cell>
          <cell r="FV40">
            <v>-2298.1019999999999</v>
          </cell>
          <cell r="FW40">
            <v>-2340.6119999999996</v>
          </cell>
          <cell r="FX40">
            <v>-2382.9180000000001</v>
          </cell>
          <cell r="FY40">
            <v>-2425.2179999999998</v>
          </cell>
          <cell r="FZ40">
            <v>-2466.7559999999999</v>
          </cell>
          <cell r="GA40">
            <v>-2501.1779999999994</v>
          </cell>
          <cell r="GB40">
            <v>-2536.5719999999997</v>
          </cell>
          <cell r="GC40">
            <v>-2568.558</v>
          </cell>
          <cell r="GD40">
            <v>-2598.1439999999998</v>
          </cell>
          <cell r="GE40">
            <v>-2618.0100000000002</v>
          </cell>
          <cell r="GF40">
            <v>-2638.2299999999996</v>
          </cell>
          <cell r="GG40">
            <v>-2662.7819999999997</v>
          </cell>
          <cell r="GH40">
            <v>-2686.248</v>
          </cell>
          <cell r="GI40">
            <v>-2707.5360000000001</v>
          </cell>
          <cell r="GJ40">
            <v>-2726.4780000000001</v>
          </cell>
          <cell r="GK40">
            <v>-2749.1400000000003</v>
          </cell>
          <cell r="GL40">
            <v>-2773.8659999999995</v>
          </cell>
          <cell r="GM40">
            <v>-2797.89</v>
          </cell>
          <cell r="GN40">
            <v>-2821.62</v>
          </cell>
          <cell r="GO40" t="e">
            <v>#N/A</v>
          </cell>
          <cell r="GP40" t="e">
            <v>#N/A</v>
          </cell>
          <cell r="GQ40" t="e">
            <v>#N/A</v>
          </cell>
          <cell r="GR40" t="e">
            <v>#N/A</v>
          </cell>
          <cell r="GS40" t="e">
            <v>#N/A</v>
          </cell>
          <cell r="GT40" t="e">
            <v>#N/A</v>
          </cell>
          <cell r="GU40" t="e">
            <v>#N/A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-12.506666666666668</v>
          </cell>
          <cell r="O41">
            <v>-12.983333333333334</v>
          </cell>
          <cell r="P41">
            <v>-13.446666666666667</v>
          </cell>
          <cell r="Q41">
            <v>-13.803333333333335</v>
          </cell>
          <cell r="R41">
            <v>-14.27</v>
          </cell>
          <cell r="S41">
            <v>-14.536666666666665</v>
          </cell>
          <cell r="T41">
            <v>-14.829999999999998</v>
          </cell>
          <cell r="U41">
            <v>-15.306666666666665</v>
          </cell>
          <cell r="V41">
            <v>-15.56</v>
          </cell>
          <cell r="W41">
            <v>-15.51</v>
          </cell>
          <cell r="X41">
            <v>-15.56</v>
          </cell>
          <cell r="Y41">
            <v>-15.93</v>
          </cell>
          <cell r="Z41">
            <v>-16.186666666666664</v>
          </cell>
          <cell r="AA41">
            <v>-16.593333333333334</v>
          </cell>
          <cell r="AB41">
            <v>-16.98</v>
          </cell>
          <cell r="AC41">
            <v>-17.426666666666669</v>
          </cell>
          <cell r="AD41">
            <v>-17.773333333333337</v>
          </cell>
          <cell r="AE41">
            <v>-18.34</v>
          </cell>
          <cell r="AF41">
            <v>-19.030000000000005</v>
          </cell>
          <cell r="AG41">
            <v>-19.65666666666667</v>
          </cell>
          <cell r="AH41">
            <v>-20.5</v>
          </cell>
          <cell r="AI41">
            <v>-21.38666666666667</v>
          </cell>
          <cell r="AJ41">
            <v>-22.606666666666669</v>
          </cell>
          <cell r="AK41">
            <v>-23.463333333333338</v>
          </cell>
          <cell r="AL41">
            <v>-24.416666666666668</v>
          </cell>
          <cell r="AM41">
            <v>-25.026666666666664</v>
          </cell>
          <cell r="AN41">
            <v>-25.650000000000002</v>
          </cell>
          <cell r="AO41">
            <v>-26.223333333333336</v>
          </cell>
          <cell r="AP41">
            <v>-26.676666666666673</v>
          </cell>
          <cell r="AQ41">
            <v>-27.206666666666667</v>
          </cell>
          <cell r="AR41">
            <v>-26.846666666666664</v>
          </cell>
          <cell r="AS41">
            <v>-26.683333333333334</v>
          </cell>
          <cell r="AT41">
            <v>-26.709999999999997</v>
          </cell>
          <cell r="AU41">
            <v>-26.833333333333332</v>
          </cell>
          <cell r="AV41">
            <v>-26.176666666666662</v>
          </cell>
          <cell r="AW41">
            <v>-25.576666666666664</v>
          </cell>
          <cell r="AX41">
            <v>-24.526666666666664</v>
          </cell>
          <cell r="AY41">
            <v>-23.206666666666663</v>
          </cell>
          <cell r="AZ41">
            <v>-21.933333333333337</v>
          </cell>
          <cell r="BA41">
            <v>-20.766666666666666</v>
          </cell>
          <cell r="BB41">
            <v>-19.626666666666665</v>
          </cell>
          <cell r="BC41">
            <v>-18.350000000000001</v>
          </cell>
          <cell r="BD41">
            <v>-18.273333333333333</v>
          </cell>
          <cell r="BE41">
            <v>-18.189999999999998</v>
          </cell>
          <cell r="BF41">
            <v>-17.946666666666669</v>
          </cell>
          <cell r="BG41">
            <v>-18.183333333333337</v>
          </cell>
          <cell r="BH41">
            <v>-18.706666666666671</v>
          </cell>
          <cell r="BI41">
            <v>-18.743333333333336</v>
          </cell>
          <cell r="BJ41">
            <v>-19.126666666666665</v>
          </cell>
          <cell r="BK41">
            <v>-20.026666666666667</v>
          </cell>
          <cell r="BL41">
            <v>-20.843333333333334</v>
          </cell>
          <cell r="BM41">
            <v>-21.83666666666667</v>
          </cell>
          <cell r="BN41">
            <v>-22.893333333333338</v>
          </cell>
          <cell r="BO41">
            <v>-23.97666666666667</v>
          </cell>
          <cell r="BP41">
            <v>-24.630000000000006</v>
          </cell>
          <cell r="BQ41">
            <v>-25.070000000000007</v>
          </cell>
          <cell r="BR41">
            <v>-25.840000000000003</v>
          </cell>
          <cell r="BS41">
            <v>-26.240000000000006</v>
          </cell>
          <cell r="BT41">
            <v>-27.110000000000003</v>
          </cell>
          <cell r="BU41">
            <v>-28.550000000000008</v>
          </cell>
          <cell r="BV41">
            <v>-29.790000000000006</v>
          </cell>
          <cell r="BW41">
            <v>-30.85</v>
          </cell>
          <cell r="BX41">
            <v>-32.213333333333338</v>
          </cell>
          <cell r="BY41">
            <v>-33.660000000000004</v>
          </cell>
          <cell r="BZ41">
            <v>-35.330000000000005</v>
          </cell>
          <cell r="CA41">
            <v>-36.856666666666669</v>
          </cell>
          <cell r="CB41">
            <v>-37.823333333333331</v>
          </cell>
          <cell r="CC41">
            <v>-38.6</v>
          </cell>
          <cell r="CD41">
            <v>-38.966666666666669</v>
          </cell>
          <cell r="CE41">
            <v>-39.24666666666667</v>
          </cell>
          <cell r="CF41">
            <v>-39.230000000000004</v>
          </cell>
          <cell r="CG41">
            <v>-39.129999999999995</v>
          </cell>
          <cell r="CH41">
            <v>-39.203333333333333</v>
          </cell>
          <cell r="CI41">
            <v>-39.286666666666676</v>
          </cell>
          <cell r="CJ41">
            <v>-39</v>
          </cell>
          <cell r="CK41">
            <v>-38.46</v>
          </cell>
          <cell r="CL41">
            <v>-37.809999999999995</v>
          </cell>
          <cell r="CM41">
            <v>-37.666666666666671</v>
          </cell>
          <cell r="CN41">
            <v>-38.093333333333334</v>
          </cell>
          <cell r="CO41">
            <v>-38.526666666666671</v>
          </cell>
          <cell r="CP41">
            <v>-39.333333333333336</v>
          </cell>
          <cell r="CQ41">
            <v>-40.336666666666673</v>
          </cell>
          <cell r="CR41">
            <v>-41.640000000000008</v>
          </cell>
          <cell r="CS41">
            <v>-42.633333333333333</v>
          </cell>
          <cell r="CT41">
            <v>-44.676666666666669</v>
          </cell>
          <cell r="CU41">
            <v>-45.913333333333327</v>
          </cell>
          <cell r="CV41">
            <v>-47.526666666666671</v>
          </cell>
          <cell r="CW41">
            <v>-49.576666666666668</v>
          </cell>
          <cell r="CX41">
            <v>-51.84</v>
          </cell>
          <cell r="CY41">
            <v>-53.76666666666668</v>
          </cell>
          <cell r="CZ41">
            <v>-55.473333333333336</v>
          </cell>
          <cell r="DA41">
            <v>-57.523333333333341</v>
          </cell>
          <cell r="DB41">
            <v>-59.12</v>
          </cell>
          <cell r="DC41">
            <v>-60.933333333333337</v>
          </cell>
          <cell r="DD41">
            <v>-62.693333333333328</v>
          </cell>
          <cell r="DE41">
            <v>-64.72</v>
          </cell>
          <cell r="DF41">
            <v>-65.793333333333337</v>
          </cell>
          <cell r="DG41">
            <v>-67.763333333333335</v>
          </cell>
          <cell r="DH41">
            <v>-69.596666666666664</v>
          </cell>
          <cell r="DI41">
            <v>-71.336666666666673</v>
          </cell>
          <cell r="DJ41">
            <v>-72.466666666666669</v>
          </cell>
          <cell r="DK41">
            <v>-73.203333333333333</v>
          </cell>
          <cell r="DL41">
            <v>-73.959999999999994</v>
          </cell>
          <cell r="DM41">
            <v>-74.679999999999993</v>
          </cell>
          <cell r="DN41">
            <v>-75.376666666666651</v>
          </cell>
          <cell r="DO41">
            <v>-76.173333333333332</v>
          </cell>
          <cell r="DP41">
            <v>-76.5</v>
          </cell>
          <cell r="DQ41">
            <v>-76.906666666666666</v>
          </cell>
          <cell r="DR41">
            <v>-77.306666666666672</v>
          </cell>
          <cell r="DS41">
            <v>-78.13000000000001</v>
          </cell>
          <cell r="DT41">
            <v>-78.766666666666652</v>
          </cell>
          <cell r="DU41">
            <v>-78.376666666666679</v>
          </cell>
          <cell r="DV41">
            <v>-78.396666666666661</v>
          </cell>
          <cell r="DW41">
            <v>-77.336666666666673</v>
          </cell>
          <cell r="DX41">
            <v>-76.260000000000005</v>
          </cell>
          <cell r="DY41">
            <v>-74.390000000000015</v>
          </cell>
          <cell r="DZ41">
            <v>-72.173333333333346</v>
          </cell>
          <cell r="EA41">
            <v>-69.513333333333364</v>
          </cell>
          <cell r="EB41">
            <v>-67.160000000000011</v>
          </cell>
          <cell r="EC41">
            <v>-65.01666666666668</v>
          </cell>
          <cell r="ED41">
            <v>-63.420000000000016</v>
          </cell>
          <cell r="EE41">
            <v>-62.006666666666675</v>
          </cell>
          <cell r="EF41">
            <v>-60.580000000000013</v>
          </cell>
          <cell r="EG41">
            <v>-60.550000000000004</v>
          </cell>
          <cell r="EH41">
            <v>-61.260000000000005</v>
          </cell>
          <cell r="EI41">
            <v>-63.743333333333332</v>
          </cell>
          <cell r="EJ41">
            <v>-67.030000000000015</v>
          </cell>
          <cell r="EK41">
            <v>-71.606666666666669</v>
          </cell>
          <cell r="EL41">
            <v>-76.793333333333337</v>
          </cell>
          <cell r="EM41">
            <v>-84.579999999999984</v>
          </cell>
          <cell r="EN41">
            <v>-91.703333333333333</v>
          </cell>
          <cell r="EO41">
            <v>-98.7</v>
          </cell>
          <cell r="EP41">
            <v>-106.21333333333332</v>
          </cell>
          <cell r="EQ41">
            <v>-113.48</v>
          </cell>
          <cell r="ER41">
            <v>-121.11000000000001</v>
          </cell>
          <cell r="ES41">
            <v>-128.5566666666667</v>
          </cell>
          <cell r="ET41">
            <v>-134.00000000000003</v>
          </cell>
          <cell r="EU41">
            <v>-138.84666666666669</v>
          </cell>
          <cell r="EV41">
            <v>-142.89333333333335</v>
          </cell>
          <cell r="EW41">
            <v>-145.1</v>
          </cell>
          <cell r="EX41">
            <v>-146.75333333333336</v>
          </cell>
          <cell r="EY41">
            <v>-143.57333333333335</v>
          </cell>
          <cell r="EZ41">
            <v>-140.36000000000001</v>
          </cell>
          <cell r="FA41">
            <v>-137.03333333333333</v>
          </cell>
          <cell r="FB41">
            <v>-128.71666666666667</v>
          </cell>
          <cell r="FC41">
            <v>-120.53666666666669</v>
          </cell>
          <cell r="FD41">
            <v>-112.34666666666669</v>
          </cell>
          <cell r="FE41">
            <v>-103.25666666666669</v>
          </cell>
          <cell r="FF41">
            <v>-95.9</v>
          </cell>
          <cell r="FG41">
            <v>-89.316666666666663</v>
          </cell>
          <cell r="FH41">
            <v>-83.13000000000001</v>
          </cell>
          <cell r="FI41">
            <v>-78.146666666666675</v>
          </cell>
          <cell r="FJ41">
            <v>-73.86333333333333</v>
          </cell>
          <cell r="FK41">
            <v>-71.55</v>
          </cell>
          <cell r="FL41">
            <v>-70.073333333333352</v>
          </cell>
          <cell r="FM41">
            <v>-67.936666666666682</v>
          </cell>
          <cell r="FN41">
            <v>-71.093333333333348</v>
          </cell>
          <cell r="FO41">
            <v>-73.3</v>
          </cell>
          <cell r="FP41">
            <v>-76.023333333333326</v>
          </cell>
          <cell r="FQ41">
            <v>-79.513333333333335</v>
          </cell>
          <cell r="FR41">
            <v>-82.676666666666677</v>
          </cell>
          <cell r="FS41">
            <v>-86.193333333333342</v>
          </cell>
          <cell r="FT41">
            <v>-89.046666666666681</v>
          </cell>
          <cell r="FU41">
            <v>-91.816666666666663</v>
          </cell>
          <cell r="FV41">
            <v>-94.203333333333347</v>
          </cell>
          <cell r="FW41">
            <v>-97.723333333333358</v>
          </cell>
          <cell r="FX41">
            <v>-101.57333333333337</v>
          </cell>
          <cell r="FY41">
            <v>-105.35000000000001</v>
          </cell>
          <cell r="FZ41">
            <v>-107.85333333333334</v>
          </cell>
          <cell r="GA41">
            <v>-111.49</v>
          </cell>
          <cell r="GB41">
            <v>-114.30333333333334</v>
          </cell>
          <cell r="GC41">
            <v>-115.56000000000002</v>
          </cell>
          <cell r="GD41">
            <v>-112.98333333333333</v>
          </cell>
          <cell r="GE41">
            <v>-112.62333333333333</v>
          </cell>
          <cell r="GF41">
            <v>-112.68666666666667</v>
          </cell>
          <cell r="GG41">
            <v>-114.00999999999999</v>
          </cell>
          <cell r="GH41">
            <v>-115.22666666666667</v>
          </cell>
          <cell r="GI41">
            <v>-113.58999999999999</v>
          </cell>
          <cell r="GJ41">
            <v>-111.65333333333334</v>
          </cell>
          <cell r="GK41">
            <v>-111</v>
          </cell>
          <cell r="GL41">
            <v>-109.19333333333337</v>
          </cell>
          <cell r="GM41">
            <v>-102.15000000000002</v>
          </cell>
          <cell r="GN41">
            <v>-95.90666666666668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e">
            <v>#N/A</v>
          </cell>
          <cell r="GV41" t="e">
            <v>#N/A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-93.490166666666681</v>
          </cell>
          <cell r="O45">
            <v>-96.234833333333327</v>
          </cell>
          <cell r="P45">
            <v>-98.62566666666666</v>
          </cell>
          <cell r="Q45">
            <v>-100.56483333333335</v>
          </cell>
          <cell r="R45">
            <v>-104.5715</v>
          </cell>
          <cell r="S45">
            <v>-107.07166666666669</v>
          </cell>
          <cell r="T45">
            <v>-108.724</v>
          </cell>
          <cell r="U45">
            <v>-109.86966666666666</v>
          </cell>
          <cell r="V45">
            <v>-109.31899999999997</v>
          </cell>
          <cell r="W45">
            <v>-105.96150000000003</v>
          </cell>
          <cell r="X45">
            <v>-96.729500000000002</v>
          </cell>
          <cell r="Y45">
            <v>-92.622000000000043</v>
          </cell>
          <cell r="Z45">
            <v>-92.046166666666664</v>
          </cell>
          <cell r="AA45">
            <v>-91.590333333333319</v>
          </cell>
          <cell r="AB45">
            <v>-94.882499999999979</v>
          </cell>
          <cell r="AC45">
            <v>-97.369166666666644</v>
          </cell>
          <cell r="AD45">
            <v>-100.29433333333333</v>
          </cell>
          <cell r="AE45">
            <v>-104.767</v>
          </cell>
          <cell r="AF45">
            <v>-111.57850000000002</v>
          </cell>
          <cell r="AG45">
            <v>-116.52516666666668</v>
          </cell>
          <cell r="AH45">
            <v>-122.08449999999996</v>
          </cell>
          <cell r="AI45">
            <v>-127.91816666666669</v>
          </cell>
          <cell r="AJ45">
            <v>-135.09916666666663</v>
          </cell>
          <cell r="AK45">
            <v>-141.50283333333337</v>
          </cell>
          <cell r="AL45">
            <v>-148.36016666666657</v>
          </cell>
          <cell r="AM45">
            <v>-154.70016666666658</v>
          </cell>
          <cell r="AN45">
            <v>-160.15049999999991</v>
          </cell>
          <cell r="AO45">
            <v>-164.85033333333328</v>
          </cell>
          <cell r="AP45">
            <v>-169.06566666666669</v>
          </cell>
          <cell r="AQ45">
            <v>-170.95616666666663</v>
          </cell>
          <cell r="AR45">
            <v>-171.25916666666669</v>
          </cell>
          <cell r="AS45">
            <v>-169.39933333333329</v>
          </cell>
          <cell r="AT45">
            <v>-169.77400000000006</v>
          </cell>
          <cell r="AU45">
            <v>-175.03483333333335</v>
          </cell>
          <cell r="AV45">
            <v>-179.79616666666669</v>
          </cell>
          <cell r="AW45">
            <v>-186.03466666666668</v>
          </cell>
          <cell r="AX45">
            <v>-189.63016666666655</v>
          </cell>
          <cell r="AY45">
            <v>-191.75116666666668</v>
          </cell>
          <cell r="AZ45">
            <v>-192.84483333333333</v>
          </cell>
          <cell r="BA45">
            <v>-192.43266666666671</v>
          </cell>
          <cell r="BB45">
            <v>-188.13666666666666</v>
          </cell>
          <cell r="BC45">
            <v>-182.27749999999989</v>
          </cell>
          <cell r="BD45">
            <v>-179.1903333333332</v>
          </cell>
          <cell r="BE45">
            <v>-178.95099999999996</v>
          </cell>
          <cell r="BF45">
            <v>-182.68866666666668</v>
          </cell>
          <cell r="BG45">
            <v>-189.95583333333326</v>
          </cell>
          <cell r="BH45">
            <v>-198.74866666666671</v>
          </cell>
          <cell r="BI45">
            <v>-206.85983333333331</v>
          </cell>
          <cell r="BJ45">
            <v>-214.91266666666672</v>
          </cell>
          <cell r="BK45">
            <v>-226.39366666666663</v>
          </cell>
          <cell r="BL45">
            <v>-231.00083333333336</v>
          </cell>
          <cell r="BM45">
            <v>-237.43616666666654</v>
          </cell>
          <cell r="BN45">
            <v>-247.63683333333321</v>
          </cell>
          <cell r="BO45">
            <v>-254.15916666666666</v>
          </cell>
          <cell r="BP45">
            <v>-258.33299999999997</v>
          </cell>
          <cell r="BQ45">
            <v>-262.49149999999986</v>
          </cell>
          <cell r="BR45">
            <v>-268.35399999999993</v>
          </cell>
          <cell r="BS45">
            <v>-271.40000000000003</v>
          </cell>
          <cell r="BT45">
            <v>-284.27449999999988</v>
          </cell>
          <cell r="BU45">
            <v>-294.84499999999986</v>
          </cell>
          <cell r="BV45">
            <v>-303.29400000000004</v>
          </cell>
          <cell r="BW45">
            <v>-311.78199999999987</v>
          </cell>
          <cell r="BX45">
            <v>-320.04383333333328</v>
          </cell>
          <cell r="BY45">
            <v>-327.36750000000001</v>
          </cell>
          <cell r="BZ45">
            <v>-334.87700000000001</v>
          </cell>
          <cell r="CA45">
            <v>-345.43816666666669</v>
          </cell>
          <cell r="CB45">
            <v>-351.64133333333319</v>
          </cell>
          <cell r="CC45">
            <v>-356.34050000000002</v>
          </cell>
          <cell r="CD45">
            <v>-357.80666666666673</v>
          </cell>
          <cell r="CE45">
            <v>-360.88266666666641</v>
          </cell>
          <cell r="CF45">
            <v>-363.47899999999993</v>
          </cell>
          <cell r="CG45">
            <v>-365.30199999999991</v>
          </cell>
          <cell r="CH45">
            <v>-364.39433333333335</v>
          </cell>
          <cell r="CI45">
            <v>-357.23416666666668</v>
          </cell>
          <cell r="CJ45">
            <v>-347.73749999999995</v>
          </cell>
          <cell r="CK45">
            <v>-339.88499999999993</v>
          </cell>
          <cell r="CL45">
            <v>-330.59949999999998</v>
          </cell>
          <cell r="CM45">
            <v>-319.23616666666675</v>
          </cell>
          <cell r="CN45">
            <v>-309.96083333333343</v>
          </cell>
          <cell r="CO45">
            <v>-300.60066666666671</v>
          </cell>
          <cell r="CP45">
            <v>-297.2568333333333</v>
          </cell>
          <cell r="CQ45">
            <v>-294.90016666666668</v>
          </cell>
          <cell r="CR45">
            <v>-297.56850000000009</v>
          </cell>
          <cell r="CS45">
            <v>-301.66683333333322</v>
          </cell>
          <cell r="CT45">
            <v>-307.51566666666685</v>
          </cell>
          <cell r="CU45">
            <v>-314.92033333333325</v>
          </cell>
          <cell r="CV45">
            <v>-324.23166666666646</v>
          </cell>
          <cell r="CW45">
            <v>-335.13916666666654</v>
          </cell>
          <cell r="CX45">
            <v>-341.46600000000001</v>
          </cell>
          <cell r="CY45">
            <v>-348.00366666666673</v>
          </cell>
          <cell r="CZ45">
            <v>-353.27883333333307</v>
          </cell>
          <cell r="DA45">
            <v>-357.19333333333338</v>
          </cell>
          <cell r="DB45">
            <v>-366.25400000000002</v>
          </cell>
          <cell r="DC45">
            <v>-376.99683333333331</v>
          </cell>
          <cell r="DD45">
            <v>-387.11633333333333</v>
          </cell>
          <cell r="DE45">
            <v>-398.43999999999994</v>
          </cell>
          <cell r="DF45">
            <v>-407.10483333333337</v>
          </cell>
          <cell r="DG45">
            <v>-421.98233333333337</v>
          </cell>
          <cell r="DH45">
            <v>-441.50366666666662</v>
          </cell>
          <cell r="DI45">
            <v>-459.48416666666674</v>
          </cell>
          <cell r="DJ45">
            <v>-477.73816666666676</v>
          </cell>
          <cell r="DK45">
            <v>-498.14433333333312</v>
          </cell>
          <cell r="DL45">
            <v>-516.91150000000005</v>
          </cell>
          <cell r="DM45">
            <v>-537.80649999999991</v>
          </cell>
          <cell r="DN45">
            <v>-558.04666666666662</v>
          </cell>
          <cell r="DO45">
            <v>-574.74333333333323</v>
          </cell>
          <cell r="DP45">
            <v>-590.76900000000023</v>
          </cell>
          <cell r="DQ45">
            <v>-605.98816666666664</v>
          </cell>
          <cell r="DR45">
            <v>-623.68466666666677</v>
          </cell>
          <cell r="DS45">
            <v>-647.52849999999989</v>
          </cell>
          <cell r="DT45">
            <v>-663.70066666666651</v>
          </cell>
          <cell r="DU45">
            <v>-675.48766666666666</v>
          </cell>
          <cell r="DV45">
            <v>-685.32516666666652</v>
          </cell>
          <cell r="DW45">
            <v>-691.50266666666664</v>
          </cell>
          <cell r="DX45">
            <v>-693.94799999999975</v>
          </cell>
          <cell r="DY45">
            <v>-667.02349999999967</v>
          </cell>
          <cell r="DZ45">
            <v>-643.80683333333354</v>
          </cell>
          <cell r="EA45">
            <v>-612.68283333333306</v>
          </cell>
          <cell r="EB45">
            <v>-572.12149999999986</v>
          </cell>
          <cell r="EC45">
            <v>-538.24266666666654</v>
          </cell>
          <cell r="ED45">
            <v>-511.31699999999995</v>
          </cell>
          <cell r="EE45">
            <v>-482.60966666666673</v>
          </cell>
          <cell r="EF45">
            <v>-457.5535000000001</v>
          </cell>
          <cell r="EG45">
            <v>-437.54949999999991</v>
          </cell>
          <cell r="EH45">
            <v>-422.33849999999984</v>
          </cell>
          <cell r="EI45">
            <v>-419.40683333333322</v>
          </cell>
          <cell r="EJ45">
            <v>-416.6515</v>
          </cell>
          <cell r="EK45">
            <v>-423.41066666666654</v>
          </cell>
          <cell r="EL45">
            <v>-431.85983333333348</v>
          </cell>
          <cell r="EM45">
            <v>-453.18850000000003</v>
          </cell>
          <cell r="EN45">
            <v>-475.64483333333345</v>
          </cell>
          <cell r="EO45">
            <v>-499.44749999999948</v>
          </cell>
          <cell r="EP45">
            <v>-522.96883333333335</v>
          </cell>
          <cell r="EQ45">
            <v>-549.54200000000014</v>
          </cell>
          <cell r="ER45">
            <v>-577.36800000000005</v>
          </cell>
          <cell r="ES45">
            <v>-595.44516666666721</v>
          </cell>
          <cell r="ET45">
            <v>-613.87100000000032</v>
          </cell>
          <cell r="EU45">
            <v>-633.10416666666686</v>
          </cell>
          <cell r="EV45">
            <v>-652.97283333333269</v>
          </cell>
          <cell r="EW45">
            <v>-663.65299999999991</v>
          </cell>
          <cell r="EX45">
            <v>-667.66433333333316</v>
          </cell>
          <cell r="EY45">
            <v>-669.81833333333282</v>
          </cell>
          <cell r="EZ45">
            <v>-592.81400000000019</v>
          </cell>
          <cell r="FA45">
            <v>-558.04583333333312</v>
          </cell>
          <cell r="FB45">
            <v>-514.19416666666643</v>
          </cell>
          <cell r="FC45">
            <v>-415.07366666666627</v>
          </cell>
          <cell r="FD45">
            <v>-356.81066666666618</v>
          </cell>
          <cell r="FE45">
            <v>-270.57866666666655</v>
          </cell>
          <cell r="FF45">
            <v>-183.95150000000027</v>
          </cell>
          <cell r="FG45">
            <v>-102.45066666666668</v>
          </cell>
          <cell r="FH45">
            <v>-53.704499999999953</v>
          </cell>
          <cell r="FI45">
            <v>-5.8916666666667936</v>
          </cell>
          <cell r="FJ45">
            <v>33.878666666666405</v>
          </cell>
          <cell r="FK45">
            <v>25.566000000000216</v>
          </cell>
          <cell r="FL45">
            <v>9.159666666666368</v>
          </cell>
          <cell r="FM45">
            <v>-12.451666666666782</v>
          </cell>
          <cell r="FN45">
            <v>-36.564833333333226</v>
          </cell>
          <cell r="FO45">
            <v>-64.640499999999335</v>
          </cell>
          <cell r="FP45">
            <v>-87.381333333332591</v>
          </cell>
          <cell r="FQ45">
            <v>-105.34933333333312</v>
          </cell>
          <cell r="FR45">
            <v>-128.35916666666657</v>
          </cell>
          <cell r="FS45">
            <v>-165.13533333333379</v>
          </cell>
          <cell r="FT45">
            <v>-201.96216666666675</v>
          </cell>
          <cell r="FU45">
            <v>-221.28616666666727</v>
          </cell>
          <cell r="FV45">
            <v>-244.97283333333323</v>
          </cell>
          <cell r="FW45">
            <v>-275.83783333333304</v>
          </cell>
          <cell r="FX45">
            <v>-298.18883333333326</v>
          </cell>
          <cell r="FY45">
            <v>-315.55550000000005</v>
          </cell>
          <cell r="FZ45">
            <v>-327.12933333333274</v>
          </cell>
          <cell r="GA45">
            <v>-328.44549999999913</v>
          </cell>
          <cell r="GB45">
            <v>-333.44283333333311</v>
          </cell>
          <cell r="GC45">
            <v>-339.41550000000012</v>
          </cell>
          <cell r="GD45">
            <v>-341.9223333333332</v>
          </cell>
          <cell r="GE45">
            <v>-340.95333333333326</v>
          </cell>
          <cell r="GF45">
            <v>-344.00166666666627</v>
          </cell>
          <cell r="GG45">
            <v>-351.42699999999945</v>
          </cell>
          <cell r="GH45">
            <v>-355.81466666666688</v>
          </cell>
          <cell r="GI45">
            <v>-355.21600000000018</v>
          </cell>
          <cell r="GJ45">
            <v>-354.60383333333323</v>
          </cell>
          <cell r="GK45">
            <v>-355.5300000000002</v>
          </cell>
          <cell r="GL45">
            <v>-359.45933333333255</v>
          </cell>
          <cell r="GM45">
            <v>-354.32250000000016</v>
          </cell>
          <cell r="GN45">
            <v>-345.07916666666637</v>
          </cell>
          <cell r="GO45" t="e">
            <v>#N/A</v>
          </cell>
          <cell r="GP45" t="e">
            <v>#N/A</v>
          </cell>
          <cell r="GQ45" t="e">
            <v>#N/A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-409.11152926075039</v>
          </cell>
          <cell r="O46">
            <v>-416.07866026777344</v>
          </cell>
          <cell r="P46">
            <v>-418.34853305054787</v>
          </cell>
          <cell r="Q46">
            <v>-418.93286120947039</v>
          </cell>
          <cell r="R46">
            <v>-426.85729447301821</v>
          </cell>
          <cell r="S46">
            <v>-424.43281669111144</v>
          </cell>
          <cell r="T46">
            <v>-419.10415542363739</v>
          </cell>
          <cell r="U46">
            <v>-412.42367367367359</v>
          </cell>
          <cell r="V46">
            <v>-400.21599853560303</v>
          </cell>
          <cell r="W46">
            <v>-380.81401617250685</v>
          </cell>
          <cell r="X46">
            <v>-343.45085925294705</v>
          </cell>
          <cell r="Y46">
            <v>-322.8372255141166</v>
          </cell>
          <cell r="Z46">
            <v>-315.52916038210157</v>
          </cell>
          <cell r="AA46">
            <v>-310.52833813640729</v>
          </cell>
          <cell r="AB46">
            <v>-319.00783377601448</v>
          </cell>
          <cell r="AC46">
            <v>-322.45716871991868</v>
          </cell>
          <cell r="AD46">
            <v>-326.97921081515773</v>
          </cell>
          <cell r="AE46">
            <v>-335.51207327227308</v>
          </cell>
          <cell r="AF46">
            <v>-351.31769521410587</v>
          </cell>
          <cell r="AG46">
            <v>-361.46405269307525</v>
          </cell>
          <cell r="AH46">
            <v>-373.40419024315634</v>
          </cell>
          <cell r="AI46">
            <v>-384.94783829872614</v>
          </cell>
          <cell r="AJ46">
            <v>-398.38159550208377</v>
          </cell>
          <cell r="AK46">
            <v>-410.05805417101351</v>
          </cell>
          <cell r="AL46">
            <v>-421.94524236132804</v>
          </cell>
          <cell r="AM46">
            <v>-431.82181902768059</v>
          </cell>
          <cell r="AN46">
            <v>-435.13245482950663</v>
          </cell>
          <cell r="AO46">
            <v>-437.04852549996889</v>
          </cell>
          <cell r="AP46">
            <v>-437.61982415724037</v>
          </cell>
          <cell r="AQ46">
            <v>-429.61366739543797</v>
          </cell>
          <cell r="AR46">
            <v>-420.08233581894302</v>
          </cell>
          <cell r="AS46">
            <v>-406.00947518954365</v>
          </cell>
          <cell r="AT46">
            <v>-397.07643371690534</v>
          </cell>
          <cell r="AU46">
            <v>-399.02164166628677</v>
          </cell>
          <cell r="AV46">
            <v>-403.11234174850165</v>
          </cell>
          <cell r="AW46">
            <v>-410.34645020881129</v>
          </cell>
          <cell r="AX46">
            <v>-411.97081613440486</v>
          </cell>
          <cell r="AY46">
            <v>-411.37725621442257</v>
          </cell>
          <cell r="AZ46">
            <v>-409.79373410683047</v>
          </cell>
          <cell r="BA46">
            <v>-402.57880055788013</v>
          </cell>
          <cell r="BB46">
            <v>-389.30734318310363</v>
          </cell>
          <cell r="BC46">
            <v>-374.10208521467843</v>
          </cell>
          <cell r="BD46">
            <v>-364.43761990956335</v>
          </cell>
          <cell r="BE46">
            <v>-359.23115527451563</v>
          </cell>
          <cell r="BF46">
            <v>-364.31353780294876</v>
          </cell>
          <cell r="BG46">
            <v>-374.74025120010504</v>
          </cell>
          <cell r="BH46">
            <v>-388.30992061166148</v>
          </cell>
          <cell r="BI46">
            <v>-401.05436967241189</v>
          </cell>
          <cell r="BJ46">
            <v>-414.11385372307984</v>
          </cell>
          <cell r="BK46">
            <v>-431.16033112414613</v>
          </cell>
          <cell r="BL46">
            <v>-436.394063047065</v>
          </cell>
          <cell r="BM46">
            <v>-445.06207551531713</v>
          </cell>
          <cell r="BN46">
            <v>-460.95981782758128</v>
          </cell>
          <cell r="BO46">
            <v>-469.75171733974071</v>
          </cell>
          <cell r="BP46">
            <v>-477.96073932912719</v>
          </cell>
          <cell r="BQ46">
            <v>-483.10726248757652</v>
          </cell>
          <cell r="BR46">
            <v>-490.93337236105509</v>
          </cell>
          <cell r="BS46">
            <v>-491.88944268237435</v>
          </cell>
          <cell r="BT46">
            <v>-510.31217463109874</v>
          </cell>
          <cell r="BU46">
            <v>-524.3366766254087</v>
          </cell>
          <cell r="BV46">
            <v>-534.74029408653348</v>
          </cell>
          <cell r="BW46">
            <v>-545.40715472754289</v>
          </cell>
          <cell r="BX46">
            <v>-553.73779492591882</v>
          </cell>
          <cell r="BY46">
            <v>-559.51648464338825</v>
          </cell>
          <cell r="BZ46">
            <v>-566.61816212923634</v>
          </cell>
          <cell r="CA46">
            <v>-577.83939155696078</v>
          </cell>
          <cell r="CB46">
            <v>-580.38115358376774</v>
          </cell>
          <cell r="CC46">
            <v>-584.68234174515146</v>
          </cell>
          <cell r="CD46">
            <v>-582.49086992147875</v>
          </cell>
          <cell r="CE46">
            <v>-579.08930930641759</v>
          </cell>
          <cell r="CF46">
            <v>-577.99669242756727</v>
          </cell>
          <cell r="CG46">
            <v>-573.60759990578617</v>
          </cell>
          <cell r="CH46">
            <v>-564.71606201021791</v>
          </cell>
          <cell r="CI46">
            <v>-550.72636923298285</v>
          </cell>
          <cell r="CJ46">
            <v>-533.18434811941302</v>
          </cell>
          <cell r="CK46">
            <v>-517.6360396582445</v>
          </cell>
          <cell r="CL46">
            <v>-499.87828111769687</v>
          </cell>
          <cell r="CM46">
            <v>-479.69371399949927</v>
          </cell>
          <cell r="CN46">
            <v>-462.68335522649477</v>
          </cell>
          <cell r="CO46">
            <v>-445.86936422472411</v>
          </cell>
          <cell r="CP46">
            <v>-437.85713935001741</v>
          </cell>
          <cell r="CQ46">
            <v>-431.80977343056003</v>
          </cell>
          <cell r="CR46">
            <v>-432.80802292263627</v>
          </cell>
          <cell r="CS46">
            <v>-436.86907451389271</v>
          </cell>
          <cell r="CT46">
            <v>-442.78713702903792</v>
          </cell>
          <cell r="CU46">
            <v>-451.82905541447258</v>
          </cell>
          <cell r="CV46">
            <v>-462.60653273979352</v>
          </cell>
          <cell r="CW46">
            <v>-474.76189127036957</v>
          </cell>
          <cell r="CX46">
            <v>-481.46017511949577</v>
          </cell>
          <cell r="CY46">
            <v>-488.28913521350739</v>
          </cell>
          <cell r="CZ46">
            <v>-492.82113877845165</v>
          </cell>
          <cell r="DA46">
            <v>-496.25348486111506</v>
          </cell>
          <cell r="DB46">
            <v>-506.6174232993057</v>
          </cell>
          <cell r="DC46">
            <v>-518.59364109900594</v>
          </cell>
          <cell r="DD46">
            <v>-528.97752634983101</v>
          </cell>
          <cell r="DE46">
            <v>-542.13949438049349</v>
          </cell>
          <cell r="DF46">
            <v>-550.17884091267433</v>
          </cell>
          <cell r="DG46">
            <v>-567.76816508124455</v>
          </cell>
          <cell r="DH46">
            <v>-592.5507880479762</v>
          </cell>
          <cell r="DI46">
            <v>-615.0565773387234</v>
          </cell>
          <cell r="DJ46">
            <v>-637.48571098152775</v>
          </cell>
          <cell r="DK46">
            <v>-664.6621390226868</v>
          </cell>
          <cell r="DL46">
            <v>-688.47178380682203</v>
          </cell>
          <cell r="DM46">
            <v>-714.09517613161051</v>
          </cell>
          <cell r="DN46">
            <v>-739.03677217145616</v>
          </cell>
          <cell r="DO46">
            <v>-759.1680205705328</v>
          </cell>
          <cell r="DP46">
            <v>-776.10220704151357</v>
          </cell>
          <cell r="DQ46">
            <v>-791.90330575992402</v>
          </cell>
          <cell r="DR46">
            <v>-810.24315253870327</v>
          </cell>
          <cell r="DS46">
            <v>-834.25043160091718</v>
          </cell>
          <cell r="DT46">
            <v>-851.2584383991516</v>
          </cell>
          <cell r="DU46">
            <v>-861.0422774591035</v>
          </cell>
          <cell r="DV46">
            <v>-868.76486869070982</v>
          </cell>
          <cell r="DW46">
            <v>-870.67987895728652</v>
          </cell>
          <cell r="DX46">
            <v>-869.67441160989517</v>
          </cell>
          <cell r="DY46">
            <v>-835.42934796222494</v>
          </cell>
          <cell r="DZ46">
            <v>-805.85652117677023</v>
          </cell>
          <cell r="EA46">
            <v>-765.48993394804108</v>
          </cell>
          <cell r="EB46">
            <v>-709.40568891974988</v>
          </cell>
          <cell r="EC46">
            <v>-664.16093911312373</v>
          </cell>
          <cell r="ED46">
            <v>-628.03011693033307</v>
          </cell>
          <cell r="EE46">
            <v>-588.62015692970692</v>
          </cell>
          <cell r="EF46">
            <v>-557.9172306154054</v>
          </cell>
          <cell r="EG46">
            <v>-530.25376589066491</v>
          </cell>
          <cell r="EH46">
            <v>-509.48609686953358</v>
          </cell>
          <cell r="EI46">
            <v>-501.78485258166523</v>
          </cell>
          <cell r="EJ46">
            <v>-495.10011288693482</v>
          </cell>
          <cell r="EK46">
            <v>-500.60968640757937</v>
          </cell>
          <cell r="EL46">
            <v>-506.27757392449496</v>
          </cell>
          <cell r="EM46">
            <v>-528.27176611840957</v>
          </cell>
          <cell r="EN46">
            <v>-551.13998903076799</v>
          </cell>
          <cell r="EO46">
            <v>-572.59673258813359</v>
          </cell>
          <cell r="EP46">
            <v>-594.9114784184801</v>
          </cell>
          <cell r="EQ46">
            <v>-621.97749960386648</v>
          </cell>
          <cell r="ER46">
            <v>-648.25464548363561</v>
          </cell>
          <cell r="ES46">
            <v>-663.75927081939983</v>
          </cell>
          <cell r="ET46">
            <v>-685.45284009066893</v>
          </cell>
          <cell r="EU46">
            <v>-700.32097372477028</v>
          </cell>
          <cell r="EV46">
            <v>-716.48177814840756</v>
          </cell>
          <cell r="EW46">
            <v>-724.11674849972701</v>
          </cell>
          <cell r="EX46">
            <v>-721.4015335688789</v>
          </cell>
          <cell r="EY46">
            <v>-717.70351162923544</v>
          </cell>
          <cell r="EZ46">
            <v>-628.72021126536515</v>
          </cell>
          <cell r="FA46">
            <v>-585.77649248770081</v>
          </cell>
          <cell r="FB46">
            <v>-547.96526601091932</v>
          </cell>
          <cell r="FC46">
            <v>-445.00945253896231</v>
          </cell>
          <cell r="FD46">
            <v>-380.83365353142869</v>
          </cell>
          <cell r="FE46">
            <v>-286.81527964751223</v>
          </cell>
          <cell r="FF46">
            <v>-193.49465645643147</v>
          </cell>
          <cell r="FG46">
            <v>-107.39851631321656</v>
          </cell>
          <cell r="FH46">
            <v>-56.235078534031366</v>
          </cell>
          <cell r="FI46">
            <v>-6.1583863808201134</v>
          </cell>
          <cell r="FJ46">
            <v>35.199346133599043</v>
          </cell>
          <cell r="FK46">
            <v>26.332540246578102</v>
          </cell>
          <cell r="FL46">
            <v>9.3422135188241917</v>
          </cell>
          <cell r="FM46">
            <v>-12.638591433975275</v>
          </cell>
          <cell r="FN46">
            <v>-36.987227471052648</v>
          </cell>
          <cell r="FO46">
            <v>-64.941177652530541</v>
          </cell>
          <cell r="FP46">
            <v>-87.578384698905126</v>
          </cell>
          <cell r="FQ46">
            <v>-105.28510941658899</v>
          </cell>
          <cell r="FR46">
            <v>-127.56444020419444</v>
          </cell>
          <cell r="FS46">
            <v>-163.5310933079825</v>
          </cell>
          <cell r="FT46">
            <v>-199.85173237280989</v>
          </cell>
          <cell r="FU46">
            <v>-218.09328103235362</v>
          </cell>
          <cell r="FV46">
            <v>-240.45941020380778</v>
          </cell>
          <cell r="FW46">
            <v>-269.48341442127929</v>
          </cell>
          <cell r="FX46">
            <v>-289.88648441955712</v>
          </cell>
          <cell r="FY46">
            <v>-305.8538169270733</v>
          </cell>
          <cell r="FZ46">
            <v>-317.39791331121097</v>
          </cell>
          <cell r="GA46">
            <v>-320.10360017932589</v>
          </cell>
          <cell r="GB46">
            <v>-323.39808869836202</v>
          </cell>
          <cell r="GC46">
            <v>-328.20722332350249</v>
          </cell>
          <cell r="GD46">
            <v>-330.78160875061258</v>
          </cell>
          <cell r="GE46">
            <v>-329.66558374587453</v>
          </cell>
          <cell r="GF46">
            <v>-330.67226756127138</v>
          </cell>
          <cell r="GG46">
            <v>-336.35493534709605</v>
          </cell>
          <cell r="GH46">
            <v>-338.92275648352791</v>
          </cell>
          <cell r="GI46">
            <v>-336.62105303059036</v>
          </cell>
          <cell r="GJ46">
            <v>-335.38303178191188</v>
          </cell>
          <cell r="GK46">
            <v>-334.92539000678289</v>
          </cell>
          <cell r="GL46">
            <v>-336.35510141699893</v>
          </cell>
          <cell r="GM46">
            <v>-329.54101562500017</v>
          </cell>
          <cell r="GN46">
            <v>-319.37284627036468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3912.1115292607506</v>
          </cell>
          <cell r="O47">
            <v>3983.0786602677736</v>
          </cell>
          <cell r="P47">
            <v>3983.6485330505479</v>
          </cell>
          <cell r="Q47">
            <v>3996.8328612094706</v>
          </cell>
          <cell r="R47">
            <v>3994.0572944730179</v>
          </cell>
          <cell r="S47">
            <v>3959.7328166911116</v>
          </cell>
          <cell r="T47">
            <v>3967.1041554236372</v>
          </cell>
          <cell r="U47">
            <v>3975.7236736736736</v>
          </cell>
          <cell r="V47">
            <v>3911.4159985356027</v>
          </cell>
          <cell r="W47">
            <v>3921.4140161725068</v>
          </cell>
          <cell r="X47">
            <v>3942.350859252947</v>
          </cell>
          <cell r="Y47">
            <v>3972.8372255141167</v>
          </cell>
          <cell r="Z47">
            <v>4004.8291603821017</v>
          </cell>
          <cell r="AA47">
            <v>4073.5283381364075</v>
          </cell>
          <cell r="AB47">
            <v>4116.707833776014</v>
          </cell>
          <cell r="AC47">
            <v>4160.1571687199184</v>
          </cell>
          <cell r="AD47">
            <v>4214.3792108151574</v>
          </cell>
          <cell r="AE47">
            <v>4268.8120732722737</v>
          </cell>
          <cell r="AF47">
            <v>4305.9176952141061</v>
          </cell>
          <cell r="AG47">
            <v>4353.4640526930752</v>
          </cell>
          <cell r="AH47">
            <v>4425.4041902431563</v>
          </cell>
          <cell r="AI47">
            <v>4459.7478382987265</v>
          </cell>
          <cell r="AJ47">
            <v>4560.2815955020833</v>
          </cell>
          <cell r="AK47">
            <v>4589.4580541710129</v>
          </cell>
          <cell r="AL47">
            <v>4635.0452423613287</v>
          </cell>
          <cell r="AM47">
            <v>4666.7218190276799</v>
          </cell>
          <cell r="AN47">
            <v>4667.3324548295068</v>
          </cell>
          <cell r="AO47">
            <v>4710.3485254999687</v>
          </cell>
          <cell r="AP47">
            <v>4721.6198241572401</v>
          </cell>
          <cell r="AQ47">
            <v>4707.5136673954376</v>
          </cell>
          <cell r="AR47">
            <v>4601.5823358189427</v>
          </cell>
          <cell r="AS47">
            <v>4633.4094751895436</v>
          </cell>
          <cell r="AT47">
            <v>4681.5764337169057</v>
          </cell>
          <cell r="AU47">
            <v>4697.8216416662872</v>
          </cell>
          <cell r="AV47">
            <v>4702.3123417485012</v>
          </cell>
          <cell r="AW47">
            <v>4729.3464502088109</v>
          </cell>
          <cell r="AX47">
            <v>4701.4708161344051</v>
          </cell>
          <cell r="AY47">
            <v>4732.4772562144226</v>
          </cell>
          <cell r="AZ47">
            <v>4744.0937341068311</v>
          </cell>
          <cell r="BA47">
            <v>4765.8788005578799</v>
          </cell>
          <cell r="BB47">
            <v>4829.0073431831033</v>
          </cell>
          <cell r="BC47">
            <v>4857.7020852146788</v>
          </cell>
          <cell r="BD47">
            <v>4939.3376199095628</v>
          </cell>
          <cell r="BE47">
            <v>5016.2311552745159</v>
          </cell>
          <cell r="BF47">
            <v>5095.5135378029481</v>
          </cell>
          <cell r="BG47">
            <v>5145.2402512001054</v>
          </cell>
          <cell r="BH47">
            <v>5225.6099206116614</v>
          </cell>
          <cell r="BI47">
            <v>5274.2543696724115</v>
          </cell>
          <cell r="BJ47">
            <v>5350.4138537230801</v>
          </cell>
          <cell r="BK47">
            <v>5451.3603311241459</v>
          </cell>
          <cell r="BL47">
            <v>5502.6940630470654</v>
          </cell>
          <cell r="BM47">
            <v>5607.5620755153168</v>
          </cell>
          <cell r="BN47">
            <v>5634.5598178275814</v>
          </cell>
          <cell r="BO47">
            <v>5688.6517173397406</v>
          </cell>
          <cell r="BP47">
            <v>5753.660739329127</v>
          </cell>
          <cell r="BQ47">
            <v>5852.1072624875769</v>
          </cell>
          <cell r="BR47">
            <v>5892.9333723610553</v>
          </cell>
          <cell r="BS47">
            <v>5899.2894426823741</v>
          </cell>
          <cell r="BT47">
            <v>5991.5121746310988</v>
          </cell>
          <cell r="BU47">
            <v>6068.0366766254083</v>
          </cell>
          <cell r="BV47">
            <v>6090.2402940865331</v>
          </cell>
          <cell r="BW47">
            <v>6199.0071547275429</v>
          </cell>
          <cell r="BX47">
            <v>6249.0377949259191</v>
          </cell>
          <cell r="BY47">
            <v>6305.4164846433878</v>
          </cell>
          <cell r="BZ47">
            <v>6377.9181621292364</v>
          </cell>
          <cell r="CA47">
            <v>6416.0393915569603</v>
          </cell>
          <cell r="CB47">
            <v>6445.8811535837676</v>
          </cell>
          <cell r="CC47">
            <v>6506.9823417451516</v>
          </cell>
          <cell r="CD47">
            <v>6530.4908699214784</v>
          </cell>
          <cell r="CE47">
            <v>6577.1893093064182</v>
          </cell>
          <cell r="CF47">
            <v>6594.2966924275679</v>
          </cell>
          <cell r="CG47">
            <v>6613.8075999057855</v>
          </cell>
          <cell r="CH47">
            <v>6558.9160620102175</v>
          </cell>
          <cell r="CI47">
            <v>6522.4263692329823</v>
          </cell>
          <cell r="CJ47">
            <v>6554.3843481194126</v>
          </cell>
          <cell r="CK47">
            <v>6568.8360396582448</v>
          </cell>
          <cell r="CL47">
            <v>6548.0782811176969</v>
          </cell>
          <cell r="CM47">
            <v>6641.0937139994985</v>
          </cell>
          <cell r="CN47">
            <v>6665.883355226495</v>
          </cell>
          <cell r="CO47">
            <v>6715.5693642247243</v>
          </cell>
          <cell r="CP47">
            <v>6782.2571393500166</v>
          </cell>
          <cell r="CQ47">
            <v>6800.6097734305604</v>
          </cell>
          <cell r="CR47">
            <v>6859.508022922636</v>
          </cell>
          <cell r="CS47">
            <v>6935.0690745138927</v>
          </cell>
          <cell r="CT47">
            <v>6998.0871370290379</v>
          </cell>
          <cell r="CU47">
            <v>7082.1290554144725</v>
          </cell>
          <cell r="CV47">
            <v>7144.4065327397939</v>
          </cell>
          <cell r="CW47">
            <v>7207.5618912703694</v>
          </cell>
          <cell r="CX47">
            <v>7287.0601751194963</v>
          </cell>
          <cell r="CY47">
            <v>7310.7891352135075</v>
          </cell>
          <cell r="CZ47">
            <v>7375.1211387784515</v>
          </cell>
          <cell r="DA47">
            <v>7440.9534848611147</v>
          </cell>
          <cell r="DB47">
            <v>7499.7174232993057</v>
          </cell>
          <cell r="DC47">
            <v>7576.1936410990065</v>
          </cell>
          <cell r="DD47">
            <v>7662.5775263498317</v>
          </cell>
          <cell r="DE47">
            <v>7718.9394943804937</v>
          </cell>
          <cell r="DF47">
            <v>7784.0788409126744</v>
          </cell>
          <cell r="DG47">
            <v>7877.9681650812445</v>
          </cell>
          <cell r="DH47">
            <v>7935.6507880479767</v>
          </cell>
          <cell r="DI47">
            <v>8083.2565773387232</v>
          </cell>
          <cell r="DJ47">
            <v>8194.8857109815272</v>
          </cell>
          <cell r="DK47">
            <v>8298.5621390226861</v>
          </cell>
          <cell r="DL47">
            <v>8456.771783806822</v>
          </cell>
          <cell r="DM47">
            <v>8583.6951761316104</v>
          </cell>
          <cell r="DN47">
            <v>8722.3367721714567</v>
          </cell>
          <cell r="DO47">
            <v>8819.9680205705336</v>
          </cell>
          <cell r="DP47">
            <v>8954.402207041514</v>
          </cell>
          <cell r="DQ47">
            <v>9062.5033057599248</v>
          </cell>
          <cell r="DR47">
            <v>9202.043152538703</v>
          </cell>
          <cell r="DS47">
            <v>9354.9504316009188</v>
          </cell>
          <cell r="DT47">
            <v>9454.2584383991525</v>
          </cell>
          <cell r="DU47">
            <v>9548.5422774591043</v>
          </cell>
          <cell r="DV47">
            <v>9630.9648686907112</v>
          </cell>
          <cell r="DW47">
            <v>9667.9798789572851</v>
          </cell>
          <cell r="DX47">
            <v>9687.7744116098947</v>
          </cell>
          <cell r="DY47">
            <v>9683.729347962224</v>
          </cell>
          <cell r="DZ47">
            <v>9786.4565211767713</v>
          </cell>
          <cell r="EA47">
            <v>9773.589933948042</v>
          </cell>
          <cell r="EB47">
            <v>9763.7056889197484</v>
          </cell>
          <cell r="EC47">
            <v>9784.0609391131238</v>
          </cell>
          <cell r="ED47">
            <v>9800.4301169303326</v>
          </cell>
          <cell r="EE47">
            <v>9804.1201569297064</v>
          </cell>
          <cell r="EF47">
            <v>9876.9172306154051</v>
          </cell>
          <cell r="EG47">
            <v>9985.9537658906665</v>
          </cell>
          <cell r="EH47">
            <v>10029.286096869533</v>
          </cell>
          <cell r="EI47">
            <v>10106.284852581664</v>
          </cell>
          <cell r="EJ47">
            <v>10159.400112886935</v>
          </cell>
          <cell r="EK47">
            <v>10271.709686407579</v>
          </cell>
          <cell r="EL47">
            <v>10383.677573924495</v>
          </cell>
          <cell r="EM47">
            <v>10463.271766118409</v>
          </cell>
          <cell r="EN47">
            <v>10598.939989030767</v>
          </cell>
          <cell r="EO47">
            <v>10717.896732588133</v>
          </cell>
          <cell r="EP47">
            <v>10770.31147841848</v>
          </cell>
          <cell r="EQ47">
            <v>10910.877499603866</v>
          </cell>
          <cell r="ER47">
            <v>10989.254645483636</v>
          </cell>
          <cell r="ES47">
            <v>11067.5592708194</v>
          </cell>
          <cell r="ET47">
            <v>11189.952840090669</v>
          </cell>
          <cell r="EU47">
            <v>11263.62097372477</v>
          </cell>
          <cell r="EV47">
            <v>11299.281778148406</v>
          </cell>
          <cell r="EW47">
            <v>11366.616748499728</v>
          </cell>
          <cell r="EX47">
            <v>11394.201533568877</v>
          </cell>
          <cell r="EY47">
            <v>11362.103511629235</v>
          </cell>
          <cell r="EZ47">
            <v>11290.420211265366</v>
          </cell>
          <cell r="FA47">
            <v>11167.676492487701</v>
          </cell>
          <cell r="FB47">
            <v>11031.365266010918</v>
          </cell>
          <cell r="FC47">
            <v>10904.709452538964</v>
          </cell>
          <cell r="FD47">
            <v>10798.133653531428</v>
          </cell>
          <cell r="FE47">
            <v>10776.015279647512</v>
          </cell>
          <cell r="FF47">
            <v>10667.094656456431</v>
          </cell>
          <cell r="FG47">
            <v>10632.798516313216</v>
          </cell>
          <cell r="FH47">
            <v>10665.335078534032</v>
          </cell>
          <cell r="FI47">
            <v>10689.45838638082</v>
          </cell>
          <cell r="FJ47">
            <v>10718.800653866401</v>
          </cell>
          <cell r="FK47">
            <v>10773.367459753423</v>
          </cell>
          <cell r="FL47">
            <v>10814.357786481176</v>
          </cell>
          <cell r="FM47">
            <v>10878.638591433975</v>
          </cell>
          <cell r="FN47">
            <v>10922.887227471052</v>
          </cell>
          <cell r="FO47">
            <v>11038.24117765253</v>
          </cell>
          <cell r="FP47">
            <v>11077.178384698906</v>
          </cell>
          <cell r="FQ47">
            <v>11112.785109416589</v>
          </cell>
          <cell r="FR47">
            <v>11184.464440204194</v>
          </cell>
          <cell r="FS47">
            <v>11277.731093307983</v>
          </cell>
          <cell r="FT47">
            <v>11322.051732372811</v>
          </cell>
          <cell r="FU47">
            <v>11385.493281032353</v>
          </cell>
          <cell r="FV47">
            <v>11504.059410203809</v>
          </cell>
          <cell r="FW47">
            <v>11576.783414421279</v>
          </cell>
          <cell r="FX47">
            <v>11718.586484419558</v>
          </cell>
          <cell r="FY47">
            <v>11860.053816927075</v>
          </cell>
          <cell r="FZ47">
            <v>12004.497913311212</v>
          </cell>
          <cell r="GA47">
            <v>12108.503600179325</v>
          </cell>
          <cell r="GB47">
            <v>12210.898088698363</v>
          </cell>
          <cell r="GC47">
            <v>12300.207223323503</v>
          </cell>
          <cell r="GD47">
            <v>12370.481608750613</v>
          </cell>
          <cell r="GE47">
            <v>12441.465583745874</v>
          </cell>
          <cell r="GF47">
            <v>12544.772267561271</v>
          </cell>
          <cell r="GG47">
            <v>12630.654935347095</v>
          </cell>
          <cell r="GH47">
            <v>12711.622756483528</v>
          </cell>
          <cell r="GI47">
            <v>12764.221053030591</v>
          </cell>
          <cell r="GJ47">
            <v>12851.283031781912</v>
          </cell>
          <cell r="GK47">
            <v>12919.825390006783</v>
          </cell>
          <cell r="GL47">
            <v>13042.755101416999</v>
          </cell>
          <cell r="GM47">
            <v>13052.341015624999</v>
          </cell>
          <cell r="GN47">
            <v>13161.372846270364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1.8263468573127106</v>
          </cell>
          <cell r="E50">
            <v>3.5540407326941192</v>
          </cell>
          <cell r="F50">
            <v>-1.0901701829157173</v>
          </cell>
          <cell r="G50">
            <v>7.9078569104687357</v>
          </cell>
          <cell r="H50">
            <v>3.7253140193211021</v>
          </cell>
          <cell r="I50">
            <v>3.2272900512064773</v>
          </cell>
          <cell r="J50">
            <v>6.8059641454392805</v>
          </cell>
          <cell r="K50">
            <v>5.3862265614766258</v>
          </cell>
          <cell r="L50">
            <v>7.8259846408264888</v>
          </cell>
          <cell r="M50">
            <v>6.3150958930487944</v>
          </cell>
          <cell r="N50">
            <v>9.7198511788447526</v>
          </cell>
          <cell r="O50">
            <v>7.5107491469731169</v>
          </cell>
          <cell r="P50">
            <v>-0.19050014904509194</v>
          </cell>
          <cell r="Q50">
            <v>1.4211372200191308</v>
          </cell>
          <cell r="R50">
            <v>-1.1908769723670498</v>
          </cell>
          <cell r="S50">
            <v>-3.5293386969060037</v>
          </cell>
          <cell r="T50">
            <v>1.444697549702556</v>
          </cell>
          <cell r="U50">
            <v>1.7361050559922209</v>
          </cell>
          <cell r="V50">
            <v>-5.7214878836213785</v>
          </cell>
          <cell r="W50">
            <v>3.3915839529405911</v>
          </cell>
          <cell r="X50">
            <v>6.7509276084528169</v>
          </cell>
          <cell r="Y50">
            <v>5.8016255323522836</v>
          </cell>
          <cell r="Z50">
            <v>4.3769085225083604</v>
          </cell>
          <cell r="AA50">
            <v>8.2333213577114428</v>
          </cell>
          <cell r="AB50">
            <v>3.7398808997697319</v>
          </cell>
          <cell r="AC50">
            <v>4.2801075006573042</v>
          </cell>
          <cell r="AD50">
            <v>5.2816863824394211</v>
          </cell>
          <cell r="AE50">
            <v>4.8072599632520197</v>
          </cell>
          <cell r="AF50">
            <v>2.1837789456602419</v>
          </cell>
          <cell r="AG50">
            <v>3.8369402552268728</v>
          </cell>
          <cell r="AH50">
            <v>6.1489289081386289</v>
          </cell>
          <cell r="AI50">
            <v>2.2698086079611546</v>
          </cell>
          <cell r="AJ50">
            <v>8.8281819486158106</v>
          </cell>
          <cell r="AK50">
            <v>1.6925621474060071</v>
          </cell>
          <cell r="AL50">
            <v>3.2645641270008463</v>
          </cell>
          <cell r="AM50">
            <v>2.0858546200282158</v>
          </cell>
          <cell r="AN50">
            <v>-0.25477994588263275</v>
          </cell>
          <cell r="AO50">
            <v>3.9414569020147061</v>
          </cell>
          <cell r="AP50">
            <v>1.0053359265994599</v>
          </cell>
          <cell r="AQ50">
            <v>-0.56834581249858296</v>
          </cell>
          <cell r="AR50">
            <v>-8.7136397640708356</v>
          </cell>
          <cell r="AS50">
            <v>4.4635950628487242</v>
          </cell>
          <cell r="AT50">
            <v>5.5133025007394032</v>
          </cell>
          <cell r="AU50">
            <v>1.3417436073602573</v>
          </cell>
          <cell r="AV50">
            <v>3.7224884432562888E-2</v>
          </cell>
          <cell r="AW50">
            <v>1.8549687423826011</v>
          </cell>
          <cell r="AX50">
            <v>-2.704249484175103</v>
          </cell>
          <cell r="AY50">
            <v>2.9794526770348106</v>
          </cell>
          <cell r="AZ50">
            <v>1.2275214987760297</v>
          </cell>
          <cell r="BA50">
            <v>2.7033062660872798</v>
          </cell>
          <cell r="BB50">
            <v>7.1899833254504442</v>
          </cell>
          <cell r="BC50">
            <v>4.0142740570780377</v>
          </cell>
          <cell r="BD50">
            <v>8.3974286289747457</v>
          </cell>
          <cell r="BE50">
            <v>7.373851031824552</v>
          </cell>
          <cell r="BF50">
            <v>6.5271423527903272</v>
          </cell>
          <cell r="BG50">
            <v>3.3642533854725265</v>
          </cell>
          <cell r="BH50">
            <v>5.7198379039674396</v>
          </cell>
          <cell r="BI50">
            <v>3.0018091514584011</v>
          </cell>
          <cell r="BJ50">
            <v>5.2808156362495362</v>
          </cell>
          <cell r="BK50">
            <v>6.9739160298415648</v>
          </cell>
          <cell r="BL50">
            <v>3.7240662880029252</v>
          </cell>
          <cell r="BM50">
            <v>7.8143694131136421</v>
          </cell>
          <cell r="BN50">
            <v>0.86282621666642356</v>
          </cell>
          <cell r="BO50">
            <v>3.5486663282116915</v>
          </cell>
          <cell r="BP50">
            <v>4.4249954730297247</v>
          </cell>
          <cell r="BQ50">
            <v>7.2638174808862477</v>
          </cell>
          <cell r="BR50">
            <v>2.4813183234538183</v>
          </cell>
          <cell r="BS50">
            <v>0.40045186215926787</v>
          </cell>
          <cell r="BT50">
            <v>5.5719660469284449</v>
          </cell>
          <cell r="BU50">
            <v>4.6396514862801386</v>
          </cell>
          <cell r="BV50">
            <v>0.85413919869354871</v>
          </cell>
          <cell r="BW50">
            <v>7.2525694823377451</v>
          </cell>
          <cell r="BX50">
            <v>2.9831350667351764</v>
          </cell>
          <cell r="BY50">
            <v>3.601449471943341</v>
          </cell>
          <cell r="BZ50">
            <v>4.6311334171844409</v>
          </cell>
          <cell r="CA50">
            <v>1.8644608726888778</v>
          </cell>
          <cell r="CB50">
            <v>1.8836000056638547</v>
          </cell>
          <cell r="CC50">
            <v>3.9301266246049238</v>
          </cell>
          <cell r="CD50">
            <v>1.7471437371512355</v>
          </cell>
          <cell r="CE50">
            <v>3.4120074192871996</v>
          </cell>
          <cell r="CF50">
            <v>1.2192530251189826</v>
          </cell>
          <cell r="CG50">
            <v>1.5985102569195719</v>
          </cell>
          <cell r="CH50">
            <v>-3.0116342862702705</v>
          </cell>
          <cell r="CI50">
            <v>-1.493018702027582</v>
          </cell>
          <cell r="CJ50">
            <v>3.3570925260933304</v>
          </cell>
          <cell r="CK50">
            <v>2.0079023088221515</v>
          </cell>
          <cell r="CL50">
            <v>-0.19816035000113086</v>
          </cell>
          <cell r="CM50">
            <v>7.6993399272746066</v>
          </cell>
          <cell r="CN50">
            <v>2.7414090770924604</v>
          </cell>
          <cell r="CO50">
            <v>4.3575580486277188</v>
          </cell>
          <cell r="CP50">
            <v>4.8516292126940641</v>
          </cell>
          <cell r="CQ50">
            <v>1.5472619383280373</v>
          </cell>
          <cell r="CR50">
            <v>3.6863689580156178</v>
          </cell>
          <cell r="CS50">
            <v>4.5250022735977335</v>
          </cell>
          <cell r="CT50">
            <v>3.561418806817529</v>
          </cell>
          <cell r="CU50">
            <v>4.6555899487012109</v>
          </cell>
          <cell r="CV50">
            <v>3.1433354475443043</v>
          </cell>
          <cell r="CW50">
            <v>3.0882023622776478</v>
          </cell>
          <cell r="CX50">
            <v>4.3957512709151603</v>
          </cell>
          <cell r="CY50">
            <v>0.99700568022762504</v>
          </cell>
          <cell r="CZ50">
            <v>3.5524124699494841</v>
          </cell>
          <cell r="DA50">
            <v>3.6763168005791602</v>
          </cell>
          <cell r="DB50">
            <v>2.8170161019952511</v>
          </cell>
          <cell r="DC50">
            <v>3.7407079245746377</v>
          </cell>
          <cell r="DD50">
            <v>4.3774909074767443</v>
          </cell>
          <cell r="DE50">
            <v>2.4444323012271285</v>
          </cell>
          <cell r="DF50">
            <v>3.2206593209179735</v>
          </cell>
          <cell r="DG50">
            <v>4.2862455477573169</v>
          </cell>
          <cell r="DH50">
            <v>1.8124138775581722</v>
          </cell>
          <cell r="DI50">
            <v>6.9906902689279127</v>
          </cell>
          <cell r="DJ50">
            <v>4.8638690501775717</v>
          </cell>
          <cell r="DK50">
            <v>4.1109068540541971</v>
          </cell>
          <cell r="DL50">
            <v>7.2304403804030137</v>
          </cell>
          <cell r="DM50">
            <v>5.3189880202483497</v>
          </cell>
          <cell r="DN50">
            <v>5.9056585760496105</v>
          </cell>
          <cell r="DO50">
            <v>3.9400172388036836</v>
          </cell>
          <cell r="DP50">
            <v>5.9594186097918556</v>
          </cell>
          <cell r="DQ50">
            <v>4.5913860544972485</v>
          </cell>
          <cell r="DR50">
            <v>5.9918399097892427</v>
          </cell>
          <cell r="DS50">
            <v>6.2871102746055341</v>
          </cell>
          <cell r="DT50">
            <v>3.9198694578262083</v>
          </cell>
          <cell r="DU50">
            <v>3.9871268295550655</v>
          </cell>
          <cell r="DV50">
            <v>3.4840404541158332</v>
          </cell>
          <cell r="DW50">
            <v>1.6119911188887892</v>
          </cell>
          <cell r="DX50">
            <v>0.94910413117503811</v>
          </cell>
          <cell r="DY50">
            <v>1.3769631456036491</v>
          </cell>
          <cell r="DZ50">
            <v>6.1162897844432962</v>
          </cell>
          <cell r="EA50">
            <v>1.2305000558006762</v>
          </cell>
          <cell r="EB50">
            <v>2.0673232718538603</v>
          </cell>
          <cell r="EC50">
            <v>2.9297184807593801</v>
          </cell>
          <cell r="ED50">
            <v>2.3226166015174909</v>
          </cell>
          <cell r="EE50">
            <v>1.892840926525996</v>
          </cell>
          <cell r="EF50">
            <v>4.5686817521994216</v>
          </cell>
          <cell r="EG50">
            <v>5.9979565252519462</v>
          </cell>
          <cell r="EH50">
            <v>2.7392895119322969</v>
          </cell>
          <cell r="EI50">
            <v>3.6066772377715939</v>
          </cell>
          <cell r="EJ50">
            <v>2.5138556418708546</v>
          </cell>
          <cell r="EK50">
            <v>4.4942084217395095</v>
          </cell>
          <cell r="EL50">
            <v>4.4231365973192549</v>
          </cell>
          <cell r="EM50">
            <v>2.35308088005588</v>
          </cell>
          <cell r="EN50">
            <v>4.6194522432423168</v>
          </cell>
          <cell r="EO50">
            <v>3.9383091555457383</v>
          </cell>
          <cell r="EP50">
            <v>1.1920483487714906</v>
          </cell>
          <cell r="EQ50">
            <v>4.5369494876464467</v>
          </cell>
          <cell r="ER50">
            <v>2.0409204672041659</v>
          </cell>
          <cell r="ES50">
            <v>2.4513833502858295</v>
          </cell>
          <cell r="ET50">
            <v>3.9282375086762356</v>
          </cell>
          <cell r="EU50">
            <v>2.2579105479514583</v>
          </cell>
          <cell r="EV50">
            <v>0.74045279003749354</v>
          </cell>
          <cell r="EW50">
            <v>2.2756576562724895</v>
          </cell>
          <cell r="EX50">
            <v>1.1437029028473766</v>
          </cell>
          <cell r="EY50">
            <v>-1.0601470519562173</v>
          </cell>
          <cell r="EZ50">
            <v>0.6516937136694434</v>
          </cell>
          <cell r="FA50">
            <v>-2.9604486842555233</v>
          </cell>
          <cell r="FB50">
            <v>-3.671673570710543</v>
          </cell>
          <cell r="FC50">
            <v>-0.90122489158674934</v>
          </cell>
          <cell r="FD50">
            <v>-1.6116287713689226</v>
          </cell>
          <cell r="FE50">
            <v>2.7895062872741461</v>
          </cell>
          <cell r="FF50">
            <v>-0.59357178746155537</v>
          </cell>
          <cell r="FG50">
            <v>1.9930321888307789</v>
          </cell>
          <cell r="FH50">
            <v>3.2190206994466619</v>
          </cell>
          <cell r="FI50">
            <v>2.8270849604746573</v>
          </cell>
          <cell r="FJ50">
            <v>2.673515476012911</v>
          </cell>
          <cell r="FK50">
            <v>1.7106987162292864</v>
          </cell>
          <cell r="FL50">
            <v>0.89188110089120087</v>
          </cell>
          <cell r="FM50">
            <v>1.572424033689912</v>
          </cell>
          <cell r="FN50">
            <v>0.7345751550378754</v>
          </cell>
          <cell r="FO50">
            <v>3.2503775432344728</v>
          </cell>
          <cell r="FP50">
            <v>0.59549468578297127</v>
          </cell>
          <cell r="FQ50">
            <v>0.65311862595420767</v>
          </cell>
          <cell r="FR50">
            <v>1.8072603478211047</v>
          </cell>
          <cell r="FS50">
            <v>2.0890831313581382</v>
          </cell>
          <cell r="FT50">
            <v>0.28823097458705593</v>
          </cell>
          <cell r="FU50">
            <v>1.6355139336148072</v>
          </cell>
          <cell r="FV50">
            <v>3.4905244265940993</v>
          </cell>
          <cell r="FW50">
            <v>1.5609565795385638</v>
          </cell>
          <cell r="FX50">
            <v>4.3642296493111132</v>
          </cell>
          <cell r="FY50">
            <v>4.4653327862991254</v>
          </cell>
          <cell r="FZ50">
            <v>4.6809166993255102</v>
          </cell>
          <cell r="GA50">
            <v>3.5124087391314118</v>
          </cell>
          <cell r="GB50">
            <v>3.4052680486902354</v>
          </cell>
          <cell r="GC50">
            <v>2.8737835583217963</v>
          </cell>
          <cell r="GD50">
            <v>2.2812034448291607</v>
          </cell>
          <cell r="GE50">
            <v>2.4170119896264497</v>
          </cell>
          <cell r="GF50">
            <v>3.4215690336342863</v>
          </cell>
          <cell r="GG50">
            <v>2.6524549541248055</v>
          </cell>
          <cell r="GH50">
            <v>2.5752786660982574</v>
          </cell>
          <cell r="GI50">
            <v>1.7867234981543412</v>
          </cell>
          <cell r="GJ50">
            <v>2.8724948696657648</v>
          </cell>
          <cell r="GK50">
            <v>2.2234979254757814</v>
          </cell>
          <cell r="GL50">
            <v>3.9180564468745294</v>
          </cell>
          <cell r="GM50">
            <v>0.51727564873906839</v>
          </cell>
          <cell r="GN50">
            <v>3.8005994309195712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7.4559883290034934</v>
          </cell>
          <cell r="P51">
            <v>5.7241660890938739E-2</v>
          </cell>
          <cell r="Q51">
            <v>1.3304311447515982</v>
          </cell>
          <cell r="R51">
            <v>-0.27748739742590178</v>
          </cell>
          <cell r="S51">
            <v>-3.3934952689567033</v>
          </cell>
          <cell r="T51">
            <v>0.74671176860399147</v>
          </cell>
          <cell r="U51">
            <v>0.8719358694174506</v>
          </cell>
          <cell r="V51">
            <v>-6.31474055633422</v>
          </cell>
          <cell r="W51">
            <v>1.0263717371764791</v>
          </cell>
          <cell r="X51">
            <v>2.1528067821705577</v>
          </cell>
          <cell r="Y51">
            <v>3.1292822494100703</v>
          </cell>
          <cell r="Z51">
            <v>3.2601833229542132</v>
          </cell>
          <cell r="AA51">
            <v>7.0402191429162597</v>
          </cell>
          <cell r="AB51">
            <v>4.3079033230831509</v>
          </cell>
          <cell r="AC51">
            <v>4.2890641066200219</v>
          </cell>
          <cell r="AD51">
            <v>5.3162751080006121</v>
          </cell>
          <cell r="AE51">
            <v>5.2673526291633577</v>
          </cell>
          <cell r="AF51">
            <v>3.5225002605470124</v>
          </cell>
          <cell r="AG51">
            <v>4.4905352412018873</v>
          </cell>
          <cell r="AH51">
            <v>6.7755752557175031</v>
          </cell>
          <cell r="AI51">
            <v>3.1405501752403309</v>
          </cell>
          <cell r="AJ51">
            <v>9.3264961254511558</v>
          </cell>
          <cell r="AK51">
            <v>2.5838456331188642</v>
          </cell>
          <cell r="AL51">
            <v>4.0328007786932352</v>
          </cell>
          <cell r="AM51">
            <v>2.7618096933386793</v>
          </cell>
          <cell r="AN51">
            <v>5.2349866786793875E-2</v>
          </cell>
          <cell r="AO51">
            <v>3.7378450584955036</v>
          </cell>
          <cell r="AP51">
            <v>0.96059299815638433</v>
          </cell>
          <cell r="AQ51">
            <v>-1.189682224159927</v>
          </cell>
          <cell r="AR51">
            <v>-8.7017547248268485</v>
          </cell>
          <cell r="AS51">
            <v>2.795461552721723</v>
          </cell>
          <cell r="AT51">
            <v>4.2235215784591773</v>
          </cell>
          <cell r="AU51">
            <v>1.3952531575427862</v>
          </cell>
          <cell r="AV51">
            <v>0.38291306865887442</v>
          </cell>
          <cell r="AW51">
            <v>2.3195512654222927</v>
          </cell>
          <cell r="AX51">
            <v>-2.3369102042675505</v>
          </cell>
          <cell r="AY51">
            <v>2.6642321713488348</v>
          </cell>
          <cell r="AZ51">
            <v>0.9854728099763399</v>
          </cell>
          <cell r="BA51">
            <v>1.8495067271965926</v>
          </cell>
          <cell r="BB51">
            <v>5.404581484642712</v>
          </cell>
          <cell r="BC51">
            <v>2.3981342633491609</v>
          </cell>
          <cell r="BD51">
            <v>6.8935113822364391</v>
          </cell>
          <cell r="BE51">
            <v>6.3739568743282904</v>
          </cell>
          <cell r="BF51">
            <v>6.4735352492472087</v>
          </cell>
          <cell r="BG51">
            <v>3.9610829384270962</v>
          </cell>
          <cell r="BH51">
            <v>6.3960038084134752</v>
          </cell>
          <cell r="BI51">
            <v>3.7758585991117144</v>
          </cell>
          <cell r="BJ51">
            <v>5.9022575779033915</v>
          </cell>
          <cell r="BK51">
            <v>7.763094605669929</v>
          </cell>
          <cell r="BL51">
            <v>3.8202123255494769</v>
          </cell>
          <cell r="BM51">
            <v>7.8437270960949101</v>
          </cell>
          <cell r="BN51">
            <v>1.939762086667618</v>
          </cell>
          <cell r="BO51">
            <v>3.8956598946497945</v>
          </cell>
          <cell r="BP51">
            <v>4.6500934720598464</v>
          </cell>
          <cell r="BQ51">
            <v>7.021764952508236</v>
          </cell>
          <cell r="BR51">
            <v>2.8198610722757422</v>
          </cell>
          <cell r="BS51">
            <v>0.43213528642369603</v>
          </cell>
          <cell r="BT51">
            <v>6.4013075265713315</v>
          </cell>
          <cell r="BU51">
            <v>5.2075734253974826</v>
          </cell>
          <cell r="BV51">
            <v>1.47169731811847</v>
          </cell>
          <cell r="BW51">
            <v>7.3373421240423342</v>
          </cell>
          <cell r="BX51">
            <v>3.2675931212282183</v>
          </cell>
          <cell r="BY51">
            <v>3.657923796139162</v>
          </cell>
          <cell r="BZ51">
            <v>4.6792634025280222</v>
          </cell>
          <cell r="CA51">
            <v>2.4123465970439018</v>
          </cell>
          <cell r="CB51">
            <v>1.8734675947138291</v>
          </cell>
          <cell r="CC51">
            <v>3.8458958066328597</v>
          </cell>
          <cell r="CD51">
            <v>1.4529766350277917</v>
          </cell>
          <cell r="CE51">
            <v>2.8911597301058745</v>
          </cell>
          <cell r="CF51">
            <v>1.0444731342909686</v>
          </cell>
          <cell r="CG51">
            <v>1.1887648560874986</v>
          </cell>
          <cell r="CH51">
            <v>-3.2787134369892001</v>
          </cell>
          <cell r="CI51">
            <v>-2.2068470847831034</v>
          </cell>
          <cell r="CJ51">
            <v>1.9743342325615476</v>
          </cell>
          <cell r="CK51">
            <v>0.88487690887129045</v>
          </cell>
          <cell r="CL51">
            <v>-1.2580355264294907</v>
          </cell>
          <cell r="CM51">
            <v>5.8042185947851932</v>
          </cell>
          <cell r="CN51">
            <v>1.5014868865020903</v>
          </cell>
          <cell r="CO51">
            <v>3.0150120916810463</v>
          </cell>
          <cell r="CP51">
            <v>4.03168879380571</v>
          </cell>
          <cell r="CQ51">
            <v>1.0867922518590367</v>
          </cell>
          <cell r="CR51">
            <v>3.5095576256916505</v>
          </cell>
          <cell r="CS51">
            <v>4.4795493650504614</v>
          </cell>
          <cell r="CT51">
            <v>3.684591021136252</v>
          </cell>
          <cell r="CU51">
            <v>4.8909364507093711</v>
          </cell>
          <cell r="CV51">
            <v>3.564112933190744</v>
          </cell>
          <cell r="CW51">
            <v>3.5830955853996649</v>
          </cell>
          <cell r="CX51">
            <v>4.485470332949637</v>
          </cell>
          <cell r="CY51">
            <v>1.3089017944108772</v>
          </cell>
          <cell r="CZ51">
            <v>3.5665719999737</v>
          </cell>
          <cell r="DA51">
            <v>3.6186014143642087</v>
          </cell>
          <cell r="DB51">
            <v>3.1965651373008219</v>
          </cell>
          <cell r="DC51">
            <v>4.1417004070422259</v>
          </cell>
          <cell r="DD51">
            <v>4.6394048294472023</v>
          </cell>
          <cell r="DE51">
            <v>2.9748150489113057</v>
          </cell>
          <cell r="DF51">
            <v>3.4185292817347168</v>
          </cell>
          <cell r="DG51">
            <v>4.9126801462816561</v>
          </cell>
          <cell r="DH51">
            <v>2.9611315846613362</v>
          </cell>
          <cell r="DI51">
            <v>7.6503049236035237</v>
          </cell>
          <cell r="DJ51">
            <v>5.6394538282632745</v>
          </cell>
          <cell r="DK51">
            <v>5.1573896058019875</v>
          </cell>
          <cell r="DL51">
            <v>7.846745012063705</v>
          </cell>
          <cell r="DM51">
            <v>6.1399071001090322</v>
          </cell>
          <cell r="DN51">
            <v>6.6189146710200708</v>
          </cell>
          <cell r="DO51">
            <v>4.5530335721839954</v>
          </cell>
          <cell r="DP51">
            <v>6.2376240357103319</v>
          </cell>
          <cell r="DQ51">
            <v>4.9171103889927847</v>
          </cell>
          <cell r="DR51">
            <v>6.3027134067522139</v>
          </cell>
          <cell r="DS51">
            <v>6.8141774797026544</v>
          </cell>
          <cell r="DT51">
            <v>4.3143164862637473</v>
          </cell>
          <cell r="DU51">
            <v>4.0491224959281702</v>
          </cell>
          <cell r="DV51">
            <v>3.4977463834303002</v>
          </cell>
          <cell r="DW51">
            <v>1.5462188722123127</v>
          </cell>
          <cell r="DX51">
            <v>0.82149147454588789</v>
          </cell>
          <cell r="DY51">
            <v>-0.16691267563682111</v>
          </cell>
          <cell r="DZ51">
            <v>4.3112891660816999</v>
          </cell>
          <cell r="EA51">
            <v>-0.52485739753166394</v>
          </cell>
          <cell r="EB51">
            <v>-0.40391548949157974</v>
          </cell>
          <cell r="EC51">
            <v>0.83652637280491327</v>
          </cell>
          <cell r="ED51">
            <v>0.6708994689543335</v>
          </cell>
          <cell r="EE51">
            <v>0.15069234836213585</v>
          </cell>
          <cell r="EF51">
            <v>3.003304218150582</v>
          </cell>
          <cell r="EG51">
            <v>4.4894748480259761</v>
          </cell>
          <cell r="EH51">
            <v>1.747061868472688</v>
          </cell>
          <cell r="EI51">
            <v>3.1065033560773392</v>
          </cell>
          <cell r="EJ51">
            <v>2.1188978655260149</v>
          </cell>
          <cell r="EK51">
            <v>4.4957641482359589</v>
          </cell>
          <cell r="EL51">
            <v>4.4320569340149163</v>
          </cell>
          <cell r="EM51">
            <v>3.1015620242945241</v>
          </cell>
          <cell r="EN51">
            <v>5.2882023090768282</v>
          </cell>
          <cell r="EO51">
            <v>4.5655293458579882</v>
          </cell>
          <cell r="EP51">
            <v>1.9705543139837411</v>
          </cell>
          <cell r="EQ51">
            <v>5.3235929609944499</v>
          </cell>
          <cell r="ER51">
            <v>2.9044673456205983</v>
          </cell>
          <cell r="ES51">
            <v>2.8808343271356174</v>
          </cell>
          <cell r="ET51">
            <v>4.4974274457188157</v>
          </cell>
          <cell r="EU51">
            <v>2.6594862364228478</v>
          </cell>
          <cell r="EV51">
            <v>1.2724333057322346</v>
          </cell>
          <cell r="EW51">
            <v>2.4050824787197556</v>
          </cell>
          <cell r="EX51">
            <v>0.97426924448944519</v>
          </cell>
          <cell r="EY51">
            <v>-1.1220670038654346</v>
          </cell>
          <cell r="EZ51">
            <v>-2.4998109232128418</v>
          </cell>
          <cell r="FA51">
            <v>-4.2781959558948479</v>
          </cell>
          <cell r="FB51">
            <v>-4.7936838672331223</v>
          </cell>
          <cell r="FC51">
            <v>-4.5140805159718633</v>
          </cell>
          <cell r="FD51">
            <v>-3.8524106283947868</v>
          </cell>
          <cell r="FE51">
            <v>-0.81682661239653731</v>
          </cell>
          <cell r="FF51">
            <v>-3.9821888275425987</v>
          </cell>
          <cell r="FG51">
            <v>-1.2798646845616046</v>
          </cell>
          <cell r="FH51">
            <v>1.2296371759409785</v>
          </cell>
          <cell r="FI51">
            <v>0.90781117835918579</v>
          </cell>
          <cell r="FJ51">
            <v>1.1025181344488377</v>
          </cell>
          <cell r="FK51">
            <v>2.0519049883005458</v>
          </cell>
          <cell r="FL51">
            <v>1.5306211281755244</v>
          </cell>
          <cell r="FM51">
            <v>2.3988926845587955</v>
          </cell>
          <cell r="FN51">
            <v>1.6369452513003147</v>
          </cell>
          <cell r="FO51">
            <v>4.2916926457352123</v>
          </cell>
          <cell r="FP51">
            <v>1.4184766157176565</v>
          </cell>
          <cell r="FQ51">
            <v>1.2919815581469818</v>
          </cell>
          <cell r="FR51">
            <v>2.605137512011213</v>
          </cell>
          <cell r="FS51">
            <v>3.3775339422290385</v>
          </cell>
          <cell r="FT51">
            <v>1.5812609490851504</v>
          </cell>
          <cell r="FU51">
            <v>2.2602536633545611</v>
          </cell>
          <cell r="FV51">
            <v>4.2310368769824303</v>
          </cell>
          <cell r="FW51">
            <v>2.5527167404214124</v>
          </cell>
          <cell r="FX51">
            <v>4.9903261309761193</v>
          </cell>
          <cell r="FY51">
            <v>4.916965441213117</v>
          </cell>
          <cell r="FZ51">
            <v>4.9613391397539175</v>
          </cell>
          <cell r="GA51">
            <v>3.5108557727061562</v>
          </cell>
          <cell r="GB51">
            <v>3.4257135194550203</v>
          </cell>
          <cell r="GC51">
            <v>2.9578075439100626</v>
          </cell>
          <cell r="GD51">
            <v>2.3049669298541575</v>
          </cell>
          <cell r="GE51">
            <v>2.3151012375402846</v>
          </cell>
          <cell r="GF51">
            <v>3.3629645432105004</v>
          </cell>
          <cell r="GG51">
            <v>2.7666868414234491</v>
          </cell>
          <cell r="GH51">
            <v>2.5889302153468297</v>
          </cell>
          <cell r="GI51">
            <v>1.6654257853217169</v>
          </cell>
          <cell r="GJ51">
            <v>2.7563540915749085</v>
          </cell>
          <cell r="GK51">
            <v>2.1505297720086691</v>
          </cell>
          <cell r="GL51">
            <v>3.8605892204656822</v>
          </cell>
          <cell r="GM51">
            <v>0.2943085941467638</v>
          </cell>
          <cell r="GN51">
            <v>3.3834739512486722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5.476081796962351E-2</v>
          </cell>
          <cell r="P52">
            <v>-0.24774180993603068</v>
          </cell>
          <cell r="Q52">
            <v>9.0706075267532604E-2</v>
          </cell>
          <cell r="R52">
            <v>-0.91338957494114803</v>
          </cell>
          <cell r="S52">
            <v>-0.13584342794930038</v>
          </cell>
          <cell r="T52">
            <v>0.69798578109856457</v>
          </cell>
          <cell r="U52">
            <v>0.86416918657477026</v>
          </cell>
          <cell r="V52">
            <v>0.59325267271284154</v>
          </cell>
          <cell r="W52">
            <v>2.365212215764112</v>
          </cell>
          <cell r="X52">
            <v>4.5981208262822593</v>
          </cell>
          <cell r="Y52">
            <v>2.6723432829422133</v>
          </cell>
          <cell r="Z52">
            <v>1.1167251995541472</v>
          </cell>
          <cell r="AA52">
            <v>1.1931022147951831</v>
          </cell>
          <cell r="AB52">
            <v>-0.56802242331341901</v>
          </cell>
          <cell r="AC52">
            <v>-8.9566059627177452E-3</v>
          </cell>
          <cell r="AD52">
            <v>-3.4588725561190969E-2</v>
          </cell>
          <cell r="AE52">
            <v>-0.46009266591133802</v>
          </cell>
          <cell r="AF52">
            <v>-1.3387213148867705</v>
          </cell>
          <cell r="AG52">
            <v>-0.65359498597501453</v>
          </cell>
          <cell r="AH52">
            <v>-0.62664634757887416</v>
          </cell>
          <cell r="AI52">
            <v>-0.87074156727917629</v>
          </cell>
          <cell r="AJ52">
            <v>-0.49831417683534518</v>
          </cell>
          <cell r="AK52">
            <v>-0.89128348571285709</v>
          </cell>
          <cell r="AL52">
            <v>-0.76823665169238886</v>
          </cell>
          <cell r="AM52">
            <v>-0.67595507331046356</v>
          </cell>
          <cell r="AN52">
            <v>-0.30712981266942663</v>
          </cell>
          <cell r="AO52">
            <v>0.20361184351920247</v>
          </cell>
          <cell r="AP52">
            <v>4.4742928443075591E-2</v>
          </cell>
          <cell r="AQ52">
            <v>0.62133641166134401</v>
          </cell>
          <cell r="AR52">
            <v>-1.1885039243987094E-2</v>
          </cell>
          <cell r="AS52">
            <v>1.6681335101270012</v>
          </cell>
          <cell r="AT52">
            <v>1.2897809222802259</v>
          </cell>
          <cell r="AU52">
            <v>-5.3509550182528898E-2</v>
          </cell>
          <cell r="AV52">
            <v>-0.34568818422631153</v>
          </cell>
          <cell r="AW52">
            <v>-0.46458252303969161</v>
          </cell>
          <cell r="AX52">
            <v>-0.36733927990755255</v>
          </cell>
          <cell r="AY52">
            <v>0.31522050568597582</v>
          </cell>
          <cell r="AZ52">
            <v>0.24204868879968977</v>
          </cell>
          <cell r="BA52">
            <v>0.85379953889068716</v>
          </cell>
          <cell r="BB52">
            <v>1.7854018408077321</v>
          </cell>
          <cell r="BC52">
            <v>1.6161397937288768</v>
          </cell>
          <cell r="BD52">
            <v>1.5039172467383066</v>
          </cell>
          <cell r="BE52">
            <v>0.99989415749626165</v>
          </cell>
          <cell r="BF52">
            <v>5.3607103543118484E-2</v>
          </cell>
          <cell r="BG52">
            <v>-0.59682955295456974</v>
          </cell>
          <cell r="BH52">
            <v>-0.67616590444603553</v>
          </cell>
          <cell r="BI52">
            <v>-0.77404944765331329</v>
          </cell>
          <cell r="BJ52">
            <v>-0.62144194165385525</v>
          </cell>
          <cell r="BK52">
            <v>-0.78917857582836426</v>
          </cell>
          <cell r="BL52">
            <v>-9.614603754655171E-2</v>
          </cell>
          <cell r="BM52">
            <v>-2.9357682981268063E-2</v>
          </cell>
          <cell r="BN52">
            <v>-1.0769358700011944</v>
          </cell>
          <cell r="BO52">
            <v>-0.34699356643810297</v>
          </cell>
          <cell r="BP52">
            <v>-0.22509799903012162</v>
          </cell>
          <cell r="BQ52">
            <v>0.24205252837801172</v>
          </cell>
          <cell r="BR52">
            <v>-0.33854274882192392</v>
          </cell>
          <cell r="BS52">
            <v>-3.1683424264428162E-2</v>
          </cell>
          <cell r="BT52">
            <v>-0.82934147964288663</v>
          </cell>
          <cell r="BU52">
            <v>-0.56792193911734401</v>
          </cell>
          <cell r="BV52">
            <v>-0.61755811942492134</v>
          </cell>
          <cell r="BW52">
            <v>-8.4772641704589091E-2</v>
          </cell>
          <cell r="BX52">
            <v>-0.28445805449304196</v>
          </cell>
          <cell r="BY52">
            <v>-5.6474324195820991E-2</v>
          </cell>
          <cell r="BZ52">
            <v>-4.8129985343581261E-2</v>
          </cell>
          <cell r="CA52">
            <v>-0.54788572435502392</v>
          </cell>
          <cell r="CB52">
            <v>1.0132410950025594E-2</v>
          </cell>
          <cell r="CC52">
            <v>8.4230817972064109E-2</v>
          </cell>
          <cell r="CD52">
            <v>0.29416710212344377</v>
          </cell>
          <cell r="CE52">
            <v>0.52084768918132518</v>
          </cell>
          <cell r="CF52">
            <v>0.17477989082801404</v>
          </cell>
          <cell r="CG52">
            <v>0.40974540083207334</v>
          </cell>
          <cell r="CH52">
            <v>0.26707915071892963</v>
          </cell>
          <cell r="CI52">
            <v>0.71382838275552141</v>
          </cell>
          <cell r="CJ52">
            <v>1.3827582935317828</v>
          </cell>
          <cell r="CK52">
            <v>1.123025399950861</v>
          </cell>
          <cell r="CL52">
            <v>1.0598751764283598</v>
          </cell>
          <cell r="CM52">
            <v>1.8951213324894134</v>
          </cell>
          <cell r="CN52">
            <v>1.2399221905903701</v>
          </cell>
          <cell r="CO52">
            <v>1.3425459569466724</v>
          </cell>
          <cell r="CP52">
            <v>0.81994041888835412</v>
          </cell>
          <cell r="CQ52">
            <v>0.46046968646900055</v>
          </cell>
          <cell r="CR52">
            <v>0.17681133232396729</v>
          </cell>
          <cell r="CS52">
            <v>4.5452908547272131E-2</v>
          </cell>
          <cell r="CT52">
            <v>-0.12317221431872305</v>
          </cell>
          <cell r="CU52">
            <v>-0.23534650200816021</v>
          </cell>
          <cell r="CV52">
            <v>-0.42077748564643969</v>
          </cell>
          <cell r="CW52">
            <v>-0.49489322312201711</v>
          </cell>
          <cell r="CX52">
            <v>-8.9719062034476771E-2</v>
          </cell>
          <cell r="CY52">
            <v>-0.31189611418325214</v>
          </cell>
          <cell r="CZ52">
            <v>-1.4159530024215883E-2</v>
          </cell>
          <cell r="DA52">
            <v>5.7715386214951536E-2</v>
          </cell>
          <cell r="DB52">
            <v>-0.37954903530557083</v>
          </cell>
          <cell r="DC52">
            <v>-0.40099248246758812</v>
          </cell>
          <cell r="DD52">
            <v>-0.26191392197045804</v>
          </cell>
          <cell r="DE52">
            <v>-0.53038274768417715</v>
          </cell>
          <cell r="DF52">
            <v>-0.19786996081674335</v>
          </cell>
          <cell r="DG52">
            <v>-0.62643459852433914</v>
          </cell>
          <cell r="DH52">
            <v>-1.148717707103164</v>
          </cell>
          <cell r="DI52">
            <v>-0.65961465467561098</v>
          </cell>
          <cell r="DJ52">
            <v>-0.77558477808570281</v>
          </cell>
          <cell r="DK52">
            <v>-1.0464827517477904</v>
          </cell>
          <cell r="DL52">
            <v>-0.61630463166069127</v>
          </cell>
          <cell r="DM52">
            <v>-0.82091907986068247</v>
          </cell>
          <cell r="DN52">
            <v>-0.71325609497046027</v>
          </cell>
          <cell r="DO52">
            <v>-0.61301633338031181</v>
          </cell>
          <cell r="DP52">
            <v>-0.2782054259184763</v>
          </cell>
          <cell r="DQ52">
            <v>-0.32572433449553628</v>
          </cell>
          <cell r="DR52">
            <v>-0.31087349696297117</v>
          </cell>
          <cell r="DS52">
            <v>-0.52706720509712035</v>
          </cell>
          <cell r="DT52">
            <v>-0.39444702843753898</v>
          </cell>
          <cell r="DU52">
            <v>-6.1995666373104719E-2</v>
          </cell>
          <cell r="DV52">
            <v>-1.3705929314467014E-2</v>
          </cell>
          <cell r="DW52">
            <v>6.577224667647652E-2</v>
          </cell>
          <cell r="DX52">
            <v>0.12761265662915022</v>
          </cell>
          <cell r="DY52">
            <v>1.5438758212404702</v>
          </cell>
          <cell r="DZ52">
            <v>1.8050006183615963</v>
          </cell>
          <cell r="EA52">
            <v>1.7553574533323402</v>
          </cell>
          <cell r="EB52">
            <v>2.4712387613454401</v>
          </cell>
          <cell r="EC52">
            <v>2.0931921079544669</v>
          </cell>
          <cell r="ED52">
            <v>1.6517171325631574</v>
          </cell>
          <cell r="EE52">
            <v>1.7421485781638602</v>
          </cell>
          <cell r="EF52">
            <v>1.5653775340488396</v>
          </cell>
          <cell r="EG52">
            <v>1.5084816772259702</v>
          </cell>
          <cell r="EH52">
            <v>0.9922276434596089</v>
          </cell>
          <cell r="EI52">
            <v>0.5001738816942547</v>
          </cell>
          <cell r="EJ52">
            <v>0.39495777634483975</v>
          </cell>
          <cell r="EK52">
            <v>-1.5557264964494166E-3</v>
          </cell>
          <cell r="EL52">
            <v>-8.9203366956613905E-3</v>
          </cell>
          <cell r="EM52">
            <v>-0.74848114423864409</v>
          </cell>
          <cell r="EN52">
            <v>-0.66875006583451135</v>
          </cell>
          <cell r="EO52">
            <v>-0.62722019031224985</v>
          </cell>
          <cell r="EP52">
            <v>-0.77850596521225057</v>
          </cell>
          <cell r="EQ52">
            <v>-0.78664347334800322</v>
          </cell>
          <cell r="ER52">
            <v>-0.86354687841643241</v>
          </cell>
          <cell r="ES52">
            <v>-0.42945097684978784</v>
          </cell>
          <cell r="ET52">
            <v>-0.56918993704258014</v>
          </cell>
          <cell r="EU52">
            <v>-0.40157568847138947</v>
          </cell>
          <cell r="EV52">
            <v>-0.53198051569474103</v>
          </cell>
          <cell r="EW52">
            <v>-0.12942482244726605</v>
          </cell>
          <cell r="EX52">
            <v>0.16943365835793145</v>
          </cell>
          <cell r="EY52">
            <v>6.1919951909217286E-2</v>
          </cell>
          <cell r="EZ52">
            <v>3.1515046368822852</v>
          </cell>
          <cell r="FA52">
            <v>1.3177472716393246</v>
          </cell>
          <cell r="FB52">
            <v>1.1220102965225793</v>
          </cell>
          <cell r="FC52">
            <v>3.612855624385114</v>
          </cell>
          <cell r="FD52">
            <v>2.2407818570258642</v>
          </cell>
          <cell r="FE52">
            <v>3.6063328996706834</v>
          </cell>
          <cell r="FF52">
            <v>3.3886170400810434</v>
          </cell>
          <cell r="FG52">
            <v>3.2728968733923836</v>
          </cell>
          <cell r="FH52">
            <v>1.9893835235056834</v>
          </cell>
          <cell r="FI52">
            <v>1.9192737821154715</v>
          </cell>
          <cell r="FJ52">
            <v>1.5709973415640732</v>
          </cell>
          <cell r="FK52">
            <v>-0.34120627207125942</v>
          </cell>
          <cell r="FL52">
            <v>-0.63874002728432355</v>
          </cell>
          <cell r="FM52">
            <v>-0.82646865086888344</v>
          </cell>
          <cell r="FN52">
            <v>-0.90237009626243925</v>
          </cell>
          <cell r="FO52">
            <v>-1.0413151025007394</v>
          </cell>
          <cell r="FP52">
            <v>-0.82298192993468522</v>
          </cell>
          <cell r="FQ52">
            <v>-0.63886293219277412</v>
          </cell>
          <cell r="FR52">
            <v>-0.79787716419010835</v>
          </cell>
          <cell r="FS52">
            <v>-1.2884508108709003</v>
          </cell>
          <cell r="FT52">
            <v>-1.2930299744980944</v>
          </cell>
          <cell r="FU52">
            <v>-0.62473972973975389</v>
          </cell>
          <cell r="FV52">
            <v>-0.74051245038833091</v>
          </cell>
          <cell r="FW52">
            <v>-0.99176016088284857</v>
          </cell>
          <cell r="FX52">
            <v>-0.62609648166500609</v>
          </cell>
          <cell r="FY52">
            <v>-0.45163265491399152</v>
          </cell>
          <cell r="FZ52">
            <v>-0.28042244042840725</v>
          </cell>
          <cell r="GA52">
            <v>1.5529664252555975E-3</v>
          </cell>
          <cell r="GB52">
            <v>-2.0445470764784979E-2</v>
          </cell>
          <cell r="GC52">
            <v>-8.4023985588266292E-2</v>
          </cell>
          <cell r="GD52">
            <v>-2.3763485024996811E-2</v>
          </cell>
          <cell r="GE52">
            <v>0.10191075208616507</v>
          </cell>
          <cell r="GF52">
            <v>5.8604490423785904E-2</v>
          </cell>
          <cell r="GG52">
            <v>-0.11423188729864364</v>
          </cell>
          <cell r="GH52">
            <v>-1.3651549248572259E-2</v>
          </cell>
          <cell r="GI52">
            <v>0.12129771283262425</v>
          </cell>
          <cell r="GJ52">
            <v>0.11614077809085632</v>
          </cell>
          <cell r="GK52">
            <v>7.2968153467112273E-2</v>
          </cell>
          <cell r="GL52">
            <v>5.7467226408847161E-2</v>
          </cell>
          <cell r="GM52">
            <v>0.22296705459230459</v>
          </cell>
          <cell r="GN52">
            <v>0.41712547967089897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3.2052516793533714E-2</v>
          </cell>
          <cell r="E53">
            <v>3.0425751328089001E-2</v>
          </cell>
          <cell r="F53">
            <v>2.917583412125091E-2</v>
          </cell>
          <cell r="G53">
            <v>2.8880216521817825E-2</v>
          </cell>
          <cell r="H53">
            <v>2.8087074828297531E-2</v>
          </cell>
          <cell r="I53">
            <v>2.7808117434869217E-2</v>
          </cell>
          <cell r="J53">
            <v>2.7863786119160405E-2</v>
          </cell>
          <cell r="K53">
            <v>2.8737186830839923E-2</v>
          </cell>
          <cell r="L53">
            <v>2.8613669879592241E-2</v>
          </cell>
          <cell r="M53">
            <v>2.9300332661606365E-2</v>
          </cell>
          <cell r="N53">
            <v>3.0212360375547309E-2</v>
          </cell>
          <cell r="O53">
            <v>3.1502673174639506E-2</v>
          </cell>
          <cell r="P53">
            <v>3.3318403489598136E-2</v>
          </cell>
          <cell r="Q53">
            <v>3.4539283753723504E-2</v>
          </cell>
          <cell r="R53">
            <v>3.5415647415182994E-2</v>
          </cell>
          <cell r="S53">
            <v>3.681033226933117E-2</v>
          </cell>
          <cell r="T53">
            <v>3.7935678722208044E-2</v>
          </cell>
          <cell r="U53">
            <v>3.8036602573956246E-2</v>
          </cell>
          <cell r="V53">
            <v>3.7678352093571288E-2</v>
          </cell>
          <cell r="W53">
            <v>3.6354920435916371E-2</v>
          </cell>
          <cell r="X53">
            <v>3.4769216808263836E-2</v>
          </cell>
          <cell r="Y53">
            <v>3.3956352764246356E-2</v>
          </cell>
          <cell r="Z53">
            <v>3.3234496985072859E-2</v>
          </cell>
          <cell r="AA53">
            <v>3.2024234389583794E-2</v>
          </cell>
          <cell r="AB53">
            <v>3.1484212152274704E-2</v>
          </cell>
          <cell r="AC53">
            <v>3.1380061327848541E-2</v>
          </cell>
          <cell r="AD53">
            <v>3.1487366971522102E-2</v>
          </cell>
          <cell r="AE53">
            <v>3.2427945567382377E-2</v>
          </cell>
          <cell r="AF53">
            <v>3.2929208969990409E-2</v>
          </cell>
          <cell r="AG53">
            <v>3.3278993042552107E-2</v>
          </cell>
          <cell r="AH53">
            <v>3.3754593485145756E-2</v>
          </cell>
          <cell r="AI53">
            <v>3.4216374801585347E-2</v>
          </cell>
          <cell r="AJ53">
            <v>3.5738905012181243E-2</v>
          </cell>
          <cell r="AK53">
            <v>3.5688787707323311E-2</v>
          </cell>
          <cell r="AL53">
            <v>3.5109253529752138E-2</v>
          </cell>
          <cell r="AM53">
            <v>3.4149934747418342E-2</v>
          </cell>
          <cell r="AN53">
            <v>3.2371032176822689E-2</v>
          </cell>
          <cell r="AO53">
            <v>3.0763330741827799E-2</v>
          </cell>
          <cell r="AP53">
            <v>2.8874469882385068E-2</v>
          </cell>
          <cell r="AQ53">
            <v>2.5767092181482765E-2</v>
          </cell>
          <cell r="AR53">
            <v>2.1914959447588922E-2</v>
          </cell>
          <cell r="AS53">
            <v>2.0988905689856896E-2</v>
          </cell>
          <cell r="AT53">
            <v>2.1002766395943118E-2</v>
          </cell>
          <cell r="AU53">
            <v>2.2305674443140244E-2</v>
          </cell>
          <cell r="AV53">
            <v>2.5546961829377324E-2</v>
          </cell>
          <cell r="AW53">
            <v>2.7394848982407183E-2</v>
          </cell>
          <cell r="AX53">
            <v>2.9147016452687247E-2</v>
          </cell>
          <cell r="AY53">
            <v>3.3034380863020685E-2</v>
          </cell>
          <cell r="AZ53">
            <v>3.3901579343178945E-2</v>
          </cell>
          <cell r="BA53">
            <v>3.4686255066169958E-2</v>
          </cell>
          <cell r="BB53">
            <v>3.4859572526432459E-2</v>
          </cell>
          <cell r="BC53">
            <v>3.3215176554448389E-2</v>
          </cell>
          <cell r="BD53">
            <v>3.2825888625167998E-2</v>
          </cell>
          <cell r="BE53">
            <v>3.3075467460404795E-2</v>
          </cell>
          <cell r="BF53">
            <v>3.3544796363570883E-2</v>
          </cell>
          <cell r="BG53">
            <v>3.4566004489803959E-2</v>
          </cell>
          <cell r="BH53">
            <v>3.5840596551772741E-2</v>
          </cell>
          <cell r="BI53">
            <v>3.6523934928567536E-2</v>
          </cell>
          <cell r="BJ53">
            <v>3.7021044658245295E-2</v>
          </cell>
          <cell r="BK53">
            <v>3.7720786076845148E-2</v>
          </cell>
          <cell r="BL53">
            <v>3.8018955478682726E-2</v>
          </cell>
          <cell r="BM53">
            <v>3.7983307401721511E-2</v>
          </cell>
          <cell r="BN53">
            <v>3.7838896239949182E-2</v>
          </cell>
          <cell r="BO53">
            <v>3.6904665104337875E-2</v>
          </cell>
          <cell r="BP53">
            <v>3.641073513815285E-2</v>
          </cell>
          <cell r="BQ53">
            <v>3.5927181816829856E-2</v>
          </cell>
          <cell r="BR53">
            <v>3.555615106300003E-2</v>
          </cell>
          <cell r="BS53">
            <v>3.4989002691098392E-2</v>
          </cell>
          <cell r="BT53">
            <v>3.4584970142118143E-2</v>
          </cell>
          <cell r="BU53">
            <v>3.4188753934820904E-2</v>
          </cell>
          <cell r="BV53">
            <v>3.3849580518605205E-2</v>
          </cell>
          <cell r="BW53">
            <v>3.361459718774662E-2</v>
          </cell>
          <cell r="BX53">
            <v>3.3334489553358493E-2</v>
          </cell>
          <cell r="BY53">
            <v>3.3010794015860156E-2</v>
          </cell>
          <cell r="BZ53">
            <v>3.2692801438721997E-2</v>
          </cell>
          <cell r="CA53">
            <v>3.2332940694983048E-2</v>
          </cell>
          <cell r="CB53">
            <v>3.2214815125293672E-2</v>
          </cell>
          <cell r="CC53">
            <v>3.1770831643531894E-2</v>
          </cell>
          <cell r="CD53">
            <v>3.1150286810287975E-2</v>
          </cell>
          <cell r="CE53">
            <v>3.0450590552613344E-2</v>
          </cell>
          <cell r="CF53">
            <v>2.9583105960704348E-2</v>
          </cell>
          <cell r="CG53">
            <v>2.8823843865954712E-2</v>
          </cell>
          <cell r="CH53">
            <v>2.7990036981003774E-2</v>
          </cell>
          <cell r="CI53">
            <v>2.695023541787811E-2</v>
          </cell>
          <cell r="CJ53">
            <v>2.5930796432841685E-2</v>
          </cell>
          <cell r="CK53">
            <v>2.5325238057114507E-2</v>
          </cell>
          <cell r="CL53">
            <v>2.4860960920476405E-2</v>
          </cell>
          <cell r="CM53">
            <v>2.4707405649312175E-2</v>
          </cell>
          <cell r="CN53">
            <v>2.438366600894426E-2</v>
          </cell>
          <cell r="CO53">
            <v>2.4278684874272205E-2</v>
          </cell>
          <cell r="CP53">
            <v>2.4387198053498205E-2</v>
          </cell>
          <cell r="CQ53">
            <v>2.4788665649956299E-2</v>
          </cell>
          <cell r="CR53">
            <v>2.5056018220566356E-2</v>
          </cell>
          <cell r="CS53">
            <v>2.5275803574641653E-2</v>
          </cell>
          <cell r="CT53">
            <v>2.5449068875222247E-2</v>
          </cell>
          <cell r="CU53">
            <v>2.574186530139988E-2</v>
          </cell>
          <cell r="CV53">
            <v>2.5823198930653879E-2</v>
          </cell>
          <cell r="CW53">
            <v>2.5983415194196668E-2</v>
          </cell>
          <cell r="CX53">
            <v>2.6220493379027765E-2</v>
          </cell>
          <cell r="CY53">
            <v>2.6331286382293984E-2</v>
          </cell>
          <cell r="CZ53">
            <v>2.6119136263417886E-2</v>
          </cell>
          <cell r="DA53">
            <v>2.6624701878697588E-2</v>
          </cell>
          <cell r="DB53">
            <v>2.739580930132246E-2</v>
          </cell>
          <cell r="DC53">
            <v>2.8464657253006509E-2</v>
          </cell>
          <cell r="DD53">
            <v>2.966691494842455E-2</v>
          </cell>
          <cell r="DE53">
            <v>3.0959129991096734E-2</v>
          </cell>
          <cell r="DF53">
            <v>3.2452890730947592E-2</v>
          </cell>
          <cell r="DG53">
            <v>3.4523234753249366E-2</v>
          </cell>
          <cell r="DH53">
            <v>3.6391115895941128E-2</v>
          </cell>
          <cell r="DI53">
            <v>3.7757667631068914E-2</v>
          </cell>
          <cell r="DJ53">
            <v>3.8898397107240523E-2</v>
          </cell>
          <cell r="DK53">
            <v>3.9856437768853725E-2</v>
          </cell>
          <cell r="DL53">
            <v>4.071042928528823E-2</v>
          </cell>
          <cell r="DM53">
            <v>4.1390428112153765E-2</v>
          </cell>
          <cell r="DN53">
            <v>4.1830209732935053E-2</v>
          </cell>
          <cell r="DO53">
            <v>4.1824832056080341E-2</v>
          </cell>
          <cell r="DP53">
            <v>4.262655102293178E-2</v>
          </cell>
          <cell r="DQ53">
            <v>4.2596110697675327E-2</v>
          </cell>
          <cell r="DR53">
            <v>4.2389183468649838E-2</v>
          </cell>
          <cell r="DS53">
            <v>4.1842193712620546E-2</v>
          </cell>
          <cell r="DT53">
            <v>4.157821059515121E-2</v>
          </cell>
          <cell r="DU53">
            <v>4.0514673891910435E-2</v>
          </cell>
          <cell r="DV53">
            <v>3.9181487264486448E-2</v>
          </cell>
          <cell r="DW53">
            <v>3.6967535763880788E-2</v>
          </cell>
          <cell r="DX53">
            <v>3.4652643342717449E-2</v>
          </cell>
          <cell r="DY53">
            <v>3.297563425538641E-2</v>
          </cell>
          <cell r="DZ53">
            <v>3.1402926778072215E-2</v>
          </cell>
          <cell r="EA53">
            <v>2.9551863388497246E-2</v>
          </cell>
          <cell r="EB53">
            <v>2.8148255145867829E-2</v>
          </cell>
          <cell r="EC53">
            <v>2.7207766717919801E-2</v>
          </cell>
          <cell r="ED53">
            <v>2.6562459028927732E-2</v>
          </cell>
          <cell r="EE53">
            <v>2.6662279603191674E-2</v>
          </cell>
          <cell r="EF53">
            <v>2.6182193937890785E-2</v>
          </cell>
          <cell r="EG53">
            <v>2.6011940349140561E-2</v>
          </cell>
          <cell r="EH53">
            <v>2.5873842890596022E-2</v>
          </cell>
          <cell r="EI53">
            <v>2.6005218912823924E-2</v>
          </cell>
          <cell r="EJ53">
            <v>2.6636003091905724E-2</v>
          </cell>
          <cell r="EK53">
            <v>2.6518606666308786E-2</v>
          </cell>
          <cell r="EL53">
            <v>2.6168774532711048E-2</v>
          </cell>
          <cell r="EM53">
            <v>2.5824676326855034E-2</v>
          </cell>
          <cell r="EN53">
            <v>2.4881282984662745E-2</v>
          </cell>
          <cell r="EO53">
            <v>2.4098037894137558E-2</v>
          </cell>
          <cell r="EP53">
            <v>2.3186299755869832E-2</v>
          </cell>
          <cell r="EQ53">
            <v>2.1697333612737735E-2</v>
          </cell>
          <cell r="ER53">
            <v>2.0570174880721881E-2</v>
          </cell>
          <cell r="ES53">
            <v>1.9906981392674883E-2</v>
          </cell>
          <cell r="ET53">
            <v>1.9475408864011667E-2</v>
          </cell>
          <cell r="EU53">
            <v>1.9436270705254444E-2</v>
          </cell>
          <cell r="EV53">
            <v>1.9617089553152223E-2</v>
          </cell>
          <cell r="EW53">
            <v>1.938462190451351E-2</v>
          </cell>
          <cell r="EX53">
            <v>1.9100663981877375E-2</v>
          </cell>
          <cell r="EY53">
            <v>1.8982813111279029E-2</v>
          </cell>
          <cell r="EZ53">
            <v>1.8812309787249237E-2</v>
          </cell>
          <cell r="FA53">
            <v>1.8080714548100119E-2</v>
          </cell>
          <cell r="FB53">
            <v>1.7038992173232792E-2</v>
          </cell>
          <cell r="FC53">
            <v>1.5400966817371131E-2</v>
          </cell>
          <cell r="FD53">
            <v>1.3150767303987676E-2</v>
          </cell>
          <cell r="FE53">
            <v>1.2003906247328278E-2</v>
          </cell>
          <cell r="FF53">
            <v>1.1051634989170722E-2</v>
          </cell>
          <cell r="FG53">
            <v>1.005581953922885E-2</v>
          </cell>
          <cell r="FH53">
            <v>9.7964799702703331E-3</v>
          </cell>
          <cell r="FI53">
            <v>9.7725460097359829E-3</v>
          </cell>
          <cell r="FJ53">
            <v>9.9817065769383095E-3</v>
          </cell>
          <cell r="FK53">
            <v>1.1377928782437818E-2</v>
          </cell>
          <cell r="FL53">
            <v>1.1706591347427908E-2</v>
          </cell>
          <cell r="FM53">
            <v>1.2160988892379043E-2</v>
          </cell>
          <cell r="FN53">
            <v>1.2585726951329423E-2</v>
          </cell>
          <cell r="FO53">
            <v>1.2853101138186052E-2</v>
          </cell>
          <cell r="FP53">
            <v>1.3500376861593777E-2</v>
          </cell>
          <cell r="FQ53">
            <v>1.3887144027139531E-2</v>
          </cell>
          <cell r="FR53">
            <v>1.4244565562331335E-2</v>
          </cell>
          <cell r="FS53">
            <v>1.4673951347071057E-2</v>
          </cell>
          <cell r="FT53">
            <v>1.4771353511171537E-2</v>
          </cell>
          <cell r="FU53">
            <v>1.5018011237387441E-2</v>
          </cell>
          <cell r="FV53">
            <v>1.5186785853733786E-2</v>
          </cell>
          <cell r="FW53">
            <v>1.5179148693013733E-2</v>
          </cell>
          <cell r="FX53">
            <v>1.5444301386053239E-2</v>
          </cell>
          <cell r="FY53">
            <v>1.5681541590073511E-2</v>
          </cell>
          <cell r="FZ53">
            <v>1.598974138542264E-2</v>
          </cell>
          <cell r="GA53">
            <v>1.6465930208546586E-2</v>
          </cell>
          <cell r="GB53">
            <v>1.7058531900328688E-2</v>
          </cell>
          <cell r="GC53">
            <v>1.7229613544719413E-2</v>
          </cell>
          <cell r="GD53">
            <v>1.725271819556351E-2</v>
          </cell>
          <cell r="GE53">
            <v>1.708204499701127E-2</v>
          </cell>
          <cell r="GF53">
            <v>1.6288371675141411E-2</v>
          </cell>
          <cell r="GG53">
            <v>1.6150525797999471E-2</v>
          </cell>
          <cell r="GH53">
            <v>1.6085579453745558E-2</v>
          </cell>
          <cell r="GI53">
            <v>1.5783813749188358E-2</v>
          </cell>
          <cell r="GJ53">
            <v>1.6076394936162863E-2</v>
          </cell>
          <cell r="GK53">
            <v>1.6483105135535636E-2</v>
          </cell>
          <cell r="GL53">
            <v>1.7072500811991409E-2</v>
          </cell>
          <cell r="GM53">
            <v>1.8402928641171545E-2</v>
          </cell>
          <cell r="GN53">
            <v>1.9343679455344098E-2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5.6839953567355828E-3</v>
          </cell>
          <cell r="E54">
            <v>3.7409833777746204E-2</v>
          </cell>
          <cell r="F54">
            <v>-4.2207649737367792E-2</v>
          </cell>
          <cell r="G54">
            <v>0.11309959294972804</v>
          </cell>
          <cell r="H54">
            <v>2.1874719292473088E-2</v>
          </cell>
          <cell r="I54">
            <v>3.3288453738692159E-2</v>
          </cell>
          <cell r="J54">
            <v>9.451305679281985E-3</v>
          </cell>
          <cell r="K54">
            <v>7.5671090257759754E-2</v>
          </cell>
          <cell r="L54">
            <v>9.3870122070090822E-2</v>
          </cell>
          <cell r="M54">
            <v>3.8339773792455123E-2</v>
          </cell>
          <cell r="N54">
            <v>6.8692178520332714E-2</v>
          </cell>
          <cell r="O54">
            <v>0.1027493703739788</v>
          </cell>
          <cell r="P54">
            <v>4.424084845700027E-2</v>
          </cell>
          <cell r="Q54">
            <v>-2.0872114354242188E-2</v>
          </cell>
          <cell r="R54">
            <v>3.8542072948531736E-2</v>
          </cell>
          <cell r="S54">
            <v>-3.3985452578816577E-2</v>
          </cell>
          <cell r="T54">
            <v>9.5431818980424854E-3</v>
          </cell>
          <cell r="U54">
            <v>-3.7273501416113297E-2</v>
          </cell>
          <cell r="V54">
            <v>-1.5446040023407881E-2</v>
          </cell>
          <cell r="W54">
            <v>-4.7762283428208763E-2</v>
          </cell>
          <cell r="X54">
            <v>2.8856916101896113E-2</v>
          </cell>
          <cell r="Y54">
            <v>7.0211167383789963E-2</v>
          </cell>
          <cell r="Z54">
            <v>5.5011131481446318E-2</v>
          </cell>
          <cell r="AA54">
            <v>9.3009082475575378E-2</v>
          </cell>
          <cell r="AB54">
            <v>2.9664754065999555E-2</v>
          </cell>
          <cell r="AC54">
            <v>2.2161706920338586E-2</v>
          </cell>
          <cell r="AD54">
            <v>2.9283719972161393E-2</v>
          </cell>
          <cell r="AE54">
            <v>4.8110783271416047E-2</v>
          </cell>
          <cell r="AF54">
            <v>8.0067132489592518E-2</v>
          </cell>
          <cell r="AG54">
            <v>7.4131807673125882E-2</v>
          </cell>
          <cell r="AH54">
            <v>1.2679896008904734E-4</v>
          </cell>
          <cell r="AI54">
            <v>1.2803302288794116E-2</v>
          </cell>
          <cell r="AJ54">
            <v>0.16376299527037741</v>
          </cell>
          <cell r="AK54">
            <v>4.0827188786844104E-2</v>
          </cell>
          <cell r="AL54">
            <v>5.4885947764203857E-2</v>
          </cell>
          <cell r="AM54">
            <v>7.2113122807886398E-3</v>
          </cell>
          <cell r="AN54">
            <v>4.2786407715913466E-3</v>
          </cell>
          <cell r="AO54">
            <v>3.0025111625633594E-2</v>
          </cell>
          <cell r="AP54">
            <v>1.0038747995244401E-2</v>
          </cell>
          <cell r="AQ54">
            <v>1.2617582581492259E-2</v>
          </cell>
          <cell r="AR54">
            <v>-7.9858641339194181E-2</v>
          </cell>
          <cell r="AS54">
            <v>-4.7698460209518734E-3</v>
          </cell>
          <cell r="AT54">
            <v>7.668385131860056E-2</v>
          </cell>
          <cell r="AU54">
            <v>8.0707472725957796E-2</v>
          </cell>
          <cell r="AV54">
            <v>-2.926866571011566E-2</v>
          </cell>
          <cell r="AW54">
            <v>4.8722320401089148E-2</v>
          </cell>
          <cell r="AX54">
            <v>-4.28583091396042E-2</v>
          </cell>
          <cell r="AY54">
            <v>-6.069358207226716E-2</v>
          </cell>
          <cell r="AZ54">
            <v>1.8374245610604856E-2</v>
          </cell>
          <cell r="BA54">
            <v>-1.5207187029440794E-2</v>
          </cell>
          <cell r="BB54">
            <v>1.5892282486367204E-3</v>
          </cell>
          <cell r="BC54">
            <v>5.3736633805518297E-2</v>
          </cell>
          <cell r="BD54">
            <v>9.4217765545223209E-2</v>
          </cell>
          <cell r="BE54">
            <v>8.2383985664295167E-2</v>
          </cell>
          <cell r="BF54">
            <v>8.609839495851368E-2</v>
          </cell>
          <cell r="BG54">
            <v>8.0526111115871934E-2</v>
          </cell>
          <cell r="BH54">
            <v>7.0924917975162094E-2</v>
          </cell>
          <cell r="BI54">
            <v>3.9128509091936658E-2</v>
          </cell>
          <cell r="BJ54">
            <v>3.3245106132344659E-2</v>
          </cell>
          <cell r="BK54">
            <v>3.9279339521156365E-2</v>
          </cell>
          <cell r="BL54">
            <v>3.5692061053484769E-2</v>
          </cell>
          <cell r="BM54">
            <v>6.2531711718850858E-2</v>
          </cell>
          <cell r="BN54">
            <v>3.0031545097500389E-2</v>
          </cell>
          <cell r="BO54">
            <v>3.7884801372860322E-2</v>
          </cell>
          <cell r="BP54">
            <v>1.8137437958829716E-2</v>
          </cell>
          <cell r="BQ54">
            <v>3.8816268439099799E-2</v>
          </cell>
          <cell r="BR54">
            <v>2.1665677279068651E-2</v>
          </cell>
          <cell r="BS54">
            <v>3.0137330503134052E-2</v>
          </cell>
          <cell r="BT54">
            <v>4.3858045015168878E-2</v>
          </cell>
          <cell r="BU54">
            <v>3.5157918473793348E-2</v>
          </cell>
          <cell r="BV54">
            <v>7.0507708871362373E-2</v>
          </cell>
          <cell r="BW54">
            <v>2.0805062384047446E-2</v>
          </cell>
          <cell r="BX54">
            <v>5.3582893075010407E-2</v>
          </cell>
          <cell r="BY54">
            <v>2.3646817910816686E-2</v>
          </cell>
          <cell r="BZ54">
            <v>5.4385171638199115E-2</v>
          </cell>
          <cell r="CA54">
            <v>4.1290749906062407E-2</v>
          </cell>
          <cell r="CB54">
            <v>3.0896060703334838E-2</v>
          </cell>
          <cell r="CC54">
            <v>2.9945612535732691E-2</v>
          </cell>
          <cell r="CD54">
            <v>7.9030403151030271E-3</v>
          </cell>
          <cell r="CE54">
            <v>4.4450909219403423E-2</v>
          </cell>
          <cell r="CF54">
            <v>1.4611944161070811E-2</v>
          </cell>
          <cell r="CG54">
            <v>2.6430764662443984E-3</v>
          </cell>
          <cell r="CH54">
            <v>-3.5936644525546124E-2</v>
          </cell>
          <cell r="CI54">
            <v>-1.8553262294592865E-2</v>
          </cell>
          <cell r="CJ54">
            <v>3.1522189178250892E-2</v>
          </cell>
          <cell r="CK54">
            <v>2.0364363869517899E-2</v>
          </cell>
          <cell r="CL54">
            <v>1.4047495762931295E-2</v>
          </cell>
          <cell r="CM54">
            <v>4.8712884863948869E-2</v>
          </cell>
          <cell r="CN54">
            <v>4.4091023897582904E-2</v>
          </cell>
          <cell r="CO54">
            <v>4.0143547428231896E-2</v>
          </cell>
          <cell r="CP54">
            <v>4.2370819697705064E-2</v>
          </cell>
          <cell r="CQ54">
            <v>6.7279764908121376E-3</v>
          </cell>
          <cell r="CR54">
            <v>2.3470463559681187E-2</v>
          </cell>
          <cell r="CS54">
            <v>1.9232271358842201E-2</v>
          </cell>
          <cell r="CT54">
            <v>5.5521462693641555E-2</v>
          </cell>
          <cell r="CU54">
            <v>3.9416063476152452E-2</v>
          </cell>
          <cell r="CV54">
            <v>5.5286686517922456E-2</v>
          </cell>
          <cell r="CW54">
            <v>2.3601032463302696E-2</v>
          </cell>
          <cell r="CX54">
            <v>4.6618246039500821E-2</v>
          </cell>
          <cell r="CY54">
            <v>1.4238193016367084E-2</v>
          </cell>
          <cell r="CZ54">
            <v>1.2004038546290063E-2</v>
          </cell>
          <cell r="DA54">
            <v>3.4479279756610248E-2</v>
          </cell>
          <cell r="DB54">
            <v>2.7431743875812487E-2</v>
          </cell>
          <cell r="DC54">
            <v>3.0289189123260396E-2</v>
          </cell>
          <cell r="DD54">
            <v>6.8391432677299191E-2</v>
          </cell>
          <cell r="DE54">
            <v>3.6382562474287949E-2</v>
          </cell>
          <cell r="DF54">
            <v>4.217583700841443E-2</v>
          </cell>
          <cell r="DG54">
            <v>2.6080263009873761E-2</v>
          </cell>
          <cell r="DH54">
            <v>6.8137145134207877E-2</v>
          </cell>
          <cell r="DI54">
            <v>5.0981076112308843E-2</v>
          </cell>
          <cell r="DJ54">
            <v>3.4813040946741536E-2</v>
          </cell>
          <cell r="DK54">
            <v>4.0585014191699464E-2</v>
          </cell>
          <cell r="DL54">
            <v>3.7533707037838093E-2</v>
          </cell>
          <cell r="DM54">
            <v>5.1058334428637275E-2</v>
          </cell>
          <cell r="DN54">
            <v>6.6223733389396022E-2</v>
          </cell>
          <cell r="DO54">
            <v>3.8402104256778369E-2</v>
          </cell>
          <cell r="DP54">
            <v>3.1122784580786433E-2</v>
          </cell>
          <cell r="DQ54">
            <v>5.3427710229692948E-2</v>
          </cell>
          <cell r="DR54">
            <v>6.9733532918211161E-2</v>
          </cell>
          <cell r="DS54">
            <v>1.4553505925093191E-2</v>
          </cell>
          <cell r="DT54">
            <v>7.5262443832814219E-2</v>
          </cell>
          <cell r="DU54">
            <v>5.3599587656587566E-3</v>
          </cell>
          <cell r="DV54">
            <v>2.5153403299005062E-2</v>
          </cell>
          <cell r="DW54">
            <v>-1.1353623029323301E-2</v>
          </cell>
          <cell r="DX54">
            <v>2.3589884120624349E-2</v>
          </cell>
          <cell r="DY54">
            <v>-1.6498435711226889E-2</v>
          </cell>
          <cell r="DZ54">
            <v>1.0947046235674662E-2</v>
          </cell>
          <cell r="EA54">
            <v>3.5428710330240865E-2</v>
          </cell>
          <cell r="EB54">
            <v>2.4465544356742752E-2</v>
          </cell>
          <cell r="EC54">
            <v>1.7895712185639123E-2</v>
          </cell>
          <cell r="ED54">
            <v>6.1894793759706968E-3</v>
          </cell>
          <cell r="EE54">
            <v>2.2399762279971869E-2</v>
          </cell>
          <cell r="EF54">
            <v>3.4829760144891031E-2</v>
          </cell>
          <cell r="EG54">
            <v>6.970003954720827E-2</v>
          </cell>
          <cell r="EH54">
            <v>4.6702323898299092E-2</v>
          </cell>
          <cell r="EI54">
            <v>2.1520927610701124E-2</v>
          </cell>
          <cell r="EJ54">
            <v>3.084029363339047E-2</v>
          </cell>
          <cell r="EK54">
            <v>3.8363956889875039E-2</v>
          </cell>
          <cell r="EL54">
            <v>4.0675238997306185E-2</v>
          </cell>
          <cell r="EM54">
            <v>4.5011770532990436E-2</v>
          </cell>
          <cell r="EN54">
            <v>1.8596163245967023E-2</v>
          </cell>
          <cell r="EO54">
            <v>3.6140584939194254E-2</v>
          </cell>
          <cell r="EP54">
            <v>2.5486995079878394E-2</v>
          </cell>
          <cell r="EQ54">
            <v>5.4274709725784298E-2</v>
          </cell>
          <cell r="ER54">
            <v>9.3863667791918015E-3</v>
          </cell>
          <cell r="ES54">
            <v>6.2093917544334687E-3</v>
          </cell>
          <cell r="ET54">
            <v>3.4496356047126975E-2</v>
          </cell>
          <cell r="EU54">
            <v>9.4530679379261073E-3</v>
          </cell>
          <cell r="EV54">
            <v>2.3123894425739477E-2</v>
          </cell>
          <cell r="EW54">
            <v>2.1894732081374046E-2</v>
          </cell>
          <cell r="EX54">
            <v>2.4554779668130466E-2</v>
          </cell>
          <cell r="EY54">
            <v>-2.2794527514841123E-2</v>
          </cell>
          <cell r="EZ54">
            <v>2.0809525675684171E-2</v>
          </cell>
          <cell r="FA54">
            <v>-2.1485024562197252E-2</v>
          </cell>
          <cell r="FB54">
            <v>-8.3782477692413315E-2</v>
          </cell>
          <cell r="FC54">
            <v>-4.4160535852538763E-2</v>
          </cell>
          <cell r="FD54">
            <v>-5.7411331399159771E-3</v>
          </cell>
          <cell r="FE54">
            <v>1.4642863966667363E-2</v>
          </cell>
          <cell r="FF54">
            <v>4.4682029315260552E-2</v>
          </cell>
          <cell r="FG54">
            <v>1.5457283953580481E-2</v>
          </cell>
          <cell r="FH54">
            <v>3.7412604918221959E-2</v>
          </cell>
          <cell r="FI54">
            <v>2.9818728698344898E-2</v>
          </cell>
          <cell r="FJ54">
            <v>2.0212681226924989E-2</v>
          </cell>
          <cell r="FK54">
            <v>-9.5651321891466745E-3</v>
          </cell>
          <cell r="FL54">
            <v>2.8896101352338777E-2</v>
          </cell>
          <cell r="FM54">
            <v>-1.1116935199469991E-3</v>
          </cell>
          <cell r="FN54">
            <v>4.7182182511700033E-2</v>
          </cell>
          <cell r="FO54">
            <v>3.1686680767679443E-2</v>
          </cell>
          <cell r="FP54">
            <v>1.732220602596013E-2</v>
          </cell>
          <cell r="FQ54">
            <v>5.4187845185735828E-3</v>
          </cell>
          <cell r="FR54">
            <v>4.5451384530477146E-3</v>
          </cell>
          <cell r="FS54">
            <v>3.5919242389998329E-2</v>
          </cell>
          <cell r="FT54">
            <v>4.9410706650923064E-3</v>
          </cell>
          <cell r="FU54">
            <v>3.1705490026631367E-2</v>
          </cell>
          <cell r="FV54">
            <v>3.2298428210899566E-2</v>
          </cell>
          <cell r="FW54">
            <v>-1.0019979060685302E-2</v>
          </cell>
          <cell r="FX54">
            <v>5.1102399225043671E-2</v>
          </cell>
          <cell r="FY54">
            <v>4.9250034552643873E-2</v>
          </cell>
          <cell r="FZ54">
            <v>1.8990609970528149E-2</v>
          </cell>
          <cell r="GA54">
            <v>3.3317278015641216E-2</v>
          </cell>
          <cell r="GB54">
            <v>3.3398442504936954E-2</v>
          </cell>
          <cell r="GC54">
            <v>9.6455461446698365E-3</v>
          </cell>
          <cell r="GD54">
            <v>3.9970776100357597E-3</v>
          </cell>
          <cell r="GE54">
            <v>1.548768690972202E-2</v>
          </cell>
          <cell r="GF54">
            <v>2.2813799505932764E-2</v>
          </cell>
          <cell r="GG54">
            <v>1.9249342311688622E-2</v>
          </cell>
          <cell r="GH54">
            <v>1.7622775092036358E-2</v>
          </cell>
          <cell r="GI54">
            <v>1.784174291461138E-2</v>
          </cell>
          <cell r="GJ54">
            <v>2.9933343195757578E-2</v>
          </cell>
          <cell r="GK54">
            <v>2.8212210659775527E-2</v>
          </cell>
          <cell r="GL54">
            <v>2.2930890960969563E-2</v>
          </cell>
          <cell r="GM54">
            <v>2.2175271567696164E-2</v>
          </cell>
          <cell r="GN54">
            <v>4.1584953027835603E-2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0.60093226788432275</v>
          </cell>
          <cell r="D57">
            <v>0.60108675285741053</v>
          </cell>
          <cell r="E57">
            <v>0.60169413497836299</v>
          </cell>
          <cell r="F57">
            <v>0.60646702186294332</v>
          </cell>
          <cell r="G57">
            <v>0.59830866807610994</v>
          </cell>
          <cell r="H57">
            <v>0.59949840006918631</v>
          </cell>
          <cell r="I57">
            <v>0.59913390506920272</v>
          </cell>
          <cell r="J57">
            <v>0.6063177350247837</v>
          </cell>
          <cell r="K57">
            <v>0.60043881033642132</v>
          </cell>
          <cell r="L57">
            <v>0.59807327858496517</v>
          </cell>
          <cell r="M57">
            <v>0.60111576011157597</v>
          </cell>
          <cell r="N57">
            <v>0.60237790653924295</v>
          </cell>
          <cell r="O57">
            <v>0.59891107078039929</v>
          </cell>
          <cell r="P57">
            <v>0.59445505339840155</v>
          </cell>
          <cell r="Q57">
            <v>0.59903752266703869</v>
          </cell>
          <cell r="R57">
            <v>0.5919528551107498</v>
          </cell>
          <cell r="S57">
            <v>0.59810890557939911</v>
          </cell>
          <cell r="T57">
            <v>0.60152931180968561</v>
          </cell>
          <cell r="U57">
            <v>0.608525641025641</v>
          </cell>
          <cell r="V57">
            <v>0.5995499156091767</v>
          </cell>
          <cell r="W57">
            <v>0.60961574160014853</v>
          </cell>
          <cell r="X57">
            <v>0.61359646467703854</v>
          </cell>
          <cell r="Y57">
            <v>0.61246929465434563</v>
          </cell>
          <cell r="Z57">
            <v>0.61085253717788635</v>
          </cell>
          <cell r="AA57">
            <v>0.60966767371601216</v>
          </cell>
          <cell r="AB57">
            <v>0.60978243265129839</v>
          </cell>
          <cell r="AC57">
            <v>0.61422665111841412</v>
          </cell>
          <cell r="AD57">
            <v>0.61645039549190928</v>
          </cell>
          <cell r="AE57">
            <v>0.61762043648798159</v>
          </cell>
          <cell r="AF57">
            <v>0.61092465586847611</v>
          </cell>
          <cell r="AG57">
            <v>0.60745810715128634</v>
          </cell>
          <cell r="AH57">
            <v>0.61211477151965987</v>
          </cell>
          <cell r="AI57">
            <v>0.61471763210459407</v>
          </cell>
          <cell r="AJ57">
            <v>0.6053353920054898</v>
          </cell>
          <cell r="AK57">
            <v>0.60214604818170436</v>
          </cell>
          <cell r="AL57">
            <v>0.59808631757438735</v>
          </cell>
          <cell r="AM57">
            <v>0.6004511992400855</v>
          </cell>
          <cell r="AN57">
            <v>0.60111145415251621</v>
          </cell>
          <cell r="AO57">
            <v>0.60425101214574906</v>
          </cell>
          <cell r="AP57">
            <v>0.60758471309519435</v>
          </cell>
          <cell r="AQ57">
            <v>0.61018711018711014</v>
          </cell>
          <cell r="AR57">
            <v>0.60938728819618215</v>
          </cell>
          <cell r="AS57">
            <v>0.61746893050936458</v>
          </cell>
          <cell r="AT57">
            <v>0.61357851018220799</v>
          </cell>
          <cell r="AU57">
            <v>0.6035785161001217</v>
          </cell>
          <cell r="AV57">
            <v>0.60632411067193681</v>
          </cell>
          <cell r="AW57">
            <v>0.6005336441145801</v>
          </cell>
          <cell r="AX57">
            <v>0.60180443794196536</v>
          </cell>
          <cell r="AY57">
            <v>0.61515438414317558</v>
          </cell>
          <cell r="AZ57">
            <v>0.61212484993997596</v>
          </cell>
          <cell r="BA57">
            <v>0.61958233074889335</v>
          </cell>
          <cell r="BB57">
            <v>0.63057661788044439</v>
          </cell>
          <cell r="BC57">
            <v>0.62895145966488164</v>
          </cell>
          <cell r="BD57">
            <v>0.62853470437018</v>
          </cell>
          <cell r="BE57">
            <v>0.62883551989591246</v>
          </cell>
          <cell r="BF57">
            <v>0.62521411442274755</v>
          </cell>
          <cell r="BG57">
            <v>0.6187661523502469</v>
          </cell>
          <cell r="BH57">
            <v>0.61749301675977653</v>
          </cell>
          <cell r="BI57">
            <v>0.61540533261513597</v>
          </cell>
          <cell r="BJ57">
            <v>0.61750952128428871</v>
          </cell>
          <cell r="BK57">
            <v>0.62313838589192005</v>
          </cell>
          <cell r="BL57">
            <v>0.62441500384176596</v>
          </cell>
          <cell r="BM57">
            <v>0.62781526397373932</v>
          </cell>
          <cell r="BN57">
            <v>0.62541346954388966</v>
          </cell>
          <cell r="BO57">
            <v>0.62636704452183944</v>
          </cell>
          <cell r="BP57">
            <v>0.62735132994521814</v>
          </cell>
          <cell r="BQ57">
            <v>0.63311413503483294</v>
          </cell>
          <cell r="BR57">
            <v>0.63397457918241151</v>
          </cell>
          <cell r="BS57">
            <v>0.63180297319046208</v>
          </cell>
          <cell r="BT57">
            <v>0.63528359202696527</v>
          </cell>
          <cell r="BU57">
            <v>0.6382098841256193</v>
          </cell>
          <cell r="BV57">
            <v>0.62917332268370607</v>
          </cell>
          <cell r="BW57">
            <v>0.63702842275397176</v>
          </cell>
          <cell r="BX57">
            <v>0.63423892100192669</v>
          </cell>
          <cell r="BY57">
            <v>0.63638600742030738</v>
          </cell>
          <cell r="BZ57">
            <v>0.63607741457542366</v>
          </cell>
          <cell r="CA57">
            <v>0.63328071416907072</v>
          </cell>
          <cell r="CB57">
            <v>0.63319376391982185</v>
          </cell>
          <cell r="CC57">
            <v>0.63373950907750121</v>
          </cell>
          <cell r="CD57">
            <v>0.63573566258351888</v>
          </cell>
          <cell r="CE57">
            <v>0.63648747594803079</v>
          </cell>
          <cell r="CF57">
            <v>0.63479865771812083</v>
          </cell>
          <cell r="CG57">
            <v>0.6395072401123838</v>
          </cell>
          <cell r="CH57">
            <v>0.6441454194214532</v>
          </cell>
          <cell r="CI57">
            <v>0.64183457051961823</v>
          </cell>
          <cell r="CJ57">
            <v>0.64092771221988287</v>
          </cell>
          <cell r="CK57">
            <v>0.64024557276140459</v>
          </cell>
          <cell r="CL57">
            <v>0.63851863676271048</v>
          </cell>
          <cell r="CM57">
            <v>0.64440288538605384</v>
          </cell>
          <cell r="CN57">
            <v>0.64222352723001785</v>
          </cell>
          <cell r="CO57">
            <v>0.64371211890476043</v>
          </cell>
          <cell r="CP57">
            <v>0.64471320799904197</v>
          </cell>
          <cell r="CQ57">
            <v>0.6463333085667583</v>
          </cell>
          <cell r="CR57">
            <v>0.64894476347133911</v>
          </cell>
          <cell r="CS57">
            <v>0.65201028755757684</v>
          </cell>
          <cell r="CT57">
            <v>0.64911530290716735</v>
          </cell>
          <cell r="CU57">
            <v>0.64943716008263419</v>
          </cell>
          <cell r="CV57">
            <v>0.64623494183719932</v>
          </cell>
          <cell r="CW57">
            <v>0.648306529715868</v>
          </cell>
          <cell r="CX57">
            <v>0.64741861494507258</v>
          </cell>
          <cell r="CY57">
            <v>0.64639804315169558</v>
          </cell>
          <cell r="CZ57">
            <v>0.65078485687903975</v>
          </cell>
          <cell r="DA57">
            <v>0.65060977990654811</v>
          </cell>
          <cell r="DB57">
            <v>0.65045158634176459</v>
          </cell>
          <cell r="DC57">
            <v>0.65204295609074159</v>
          </cell>
          <cell r="DD57">
            <v>0.64989791853401058</v>
          </cell>
          <cell r="DE57">
            <v>0.64865828762574718</v>
          </cell>
          <cell r="DF57">
            <v>0.6480544323107098</v>
          </cell>
          <cell r="DG57">
            <v>0.64968251880373562</v>
          </cell>
          <cell r="DH57">
            <v>0.64226182091374384</v>
          </cell>
          <cell r="DI57">
            <v>0.64404118760677842</v>
          </cell>
          <cell r="DJ57">
            <v>0.64609452537674406</v>
          </cell>
          <cell r="DK57">
            <v>0.64527152766029439</v>
          </cell>
          <cell r="DL57">
            <v>0.65025586140004676</v>
          </cell>
          <cell r="DM57">
            <v>0.64979004725307254</v>
          </cell>
          <cell r="DN57">
            <v>0.64861200774693351</v>
          </cell>
          <cell r="DO57">
            <v>0.64800951440434096</v>
          </cell>
          <cell r="DP57">
            <v>0.6536297011822515</v>
          </cell>
          <cell r="DQ57">
            <v>0.65368367779051628</v>
          </cell>
          <cell r="DR57">
            <v>0.65252439541790419</v>
          </cell>
          <cell r="DS57">
            <v>0.66116826120425087</v>
          </cell>
          <cell r="DT57">
            <v>0.65453711564546191</v>
          </cell>
          <cell r="DU57">
            <v>0.66041977557704612</v>
          </cell>
          <cell r="DV57">
            <v>0.66214196762141975</v>
          </cell>
          <cell r="DW57">
            <v>0.66714090653018743</v>
          </cell>
          <cell r="DX57">
            <v>0.66393968559512362</v>
          </cell>
          <cell r="DY57">
            <v>0.6667138529486708</v>
          </cell>
          <cell r="DZ57">
            <v>0.6730298396855624</v>
          </cell>
          <cell r="EA57">
            <v>0.6682639725646492</v>
          </cell>
          <cell r="EB57">
            <v>0.67033562222303822</v>
          </cell>
          <cell r="EC57">
            <v>0.67238289316873023</v>
          </cell>
          <cell r="ED57">
            <v>0.67449758388655556</v>
          </cell>
          <cell r="EE57">
            <v>0.67562033352707118</v>
          </cell>
          <cell r="EF57">
            <v>0.67556506289280382</v>
          </cell>
          <cell r="EG57">
            <v>0.67453943444018927</v>
          </cell>
          <cell r="EH57">
            <v>0.67051566363335124</v>
          </cell>
          <cell r="EI57">
            <v>0.67345346554588004</v>
          </cell>
          <cell r="EJ57">
            <v>0.67164918655545458</v>
          </cell>
          <cell r="EK57">
            <v>0.67171409296692752</v>
          </cell>
          <cell r="EL57">
            <v>0.67284226665814861</v>
          </cell>
          <cell r="EM57">
            <v>0.66787866439939514</v>
          </cell>
          <cell r="EN57">
            <v>0.67168086754453904</v>
          </cell>
          <cell r="EO57">
            <v>0.67330650008749982</v>
          </cell>
          <cell r="EP57">
            <v>0.67091949626096026</v>
          </cell>
          <cell r="EQ57">
            <v>0.66824219525283202</v>
          </cell>
          <cell r="ER57">
            <v>0.6698424704359337</v>
          </cell>
          <cell r="ES57">
            <v>0.67301243915630071</v>
          </cell>
          <cell r="ET57">
            <v>0.67018351238138651</v>
          </cell>
          <cell r="EU57">
            <v>0.67208591979505361</v>
          </cell>
          <cell r="EV57">
            <v>0.67059044387584832</v>
          </cell>
          <cell r="EW57">
            <v>0.67105607155142755</v>
          </cell>
          <cell r="EX57">
            <v>0.67280591220243158</v>
          </cell>
          <cell r="EY57">
            <v>0.67806293085796188</v>
          </cell>
          <cell r="EZ57">
            <v>0.67898632949694704</v>
          </cell>
          <cell r="FA57">
            <v>0.67953246333045725</v>
          </cell>
          <cell r="FB57">
            <v>0.67566193894021076</v>
          </cell>
          <cell r="FC57">
            <v>0.67776581333148078</v>
          </cell>
          <cell r="FD57">
            <v>0.68001588529147428</v>
          </cell>
          <cell r="FE57">
            <v>0.6862131855786634</v>
          </cell>
          <cell r="FF57">
            <v>0.68068772217664752</v>
          </cell>
          <cell r="FG57">
            <v>0.6820343173882919</v>
          </cell>
          <cell r="FH57">
            <v>0.67879754255967728</v>
          </cell>
          <cell r="FI57">
            <v>0.67776311514002086</v>
          </cell>
          <cell r="FJ57">
            <v>0.67913101674452792</v>
          </cell>
          <cell r="FK57">
            <v>0.68595690117625507</v>
          </cell>
          <cell r="FL57">
            <v>0.68481950413649795</v>
          </cell>
          <cell r="FM57">
            <v>0.6866000936383635</v>
          </cell>
          <cell r="FN57">
            <v>0.68126483714746944</v>
          </cell>
          <cell r="FO57">
            <v>0.68180626474737516</v>
          </cell>
          <cell r="FP57">
            <v>0.67884449892584953</v>
          </cell>
          <cell r="FQ57">
            <v>0.67749673990601089</v>
          </cell>
          <cell r="FR57">
            <v>0.68010074026982259</v>
          </cell>
          <cell r="FS57">
            <v>0.67733680957898812</v>
          </cell>
          <cell r="FT57">
            <v>0.67554198546691591</v>
          </cell>
          <cell r="FU57">
            <v>0.67250885825019135</v>
          </cell>
          <cell r="FV57">
            <v>0.67172234547593823</v>
          </cell>
          <cell r="FW57">
            <v>0.67672149167685003</v>
          </cell>
          <cell r="FX57">
            <v>0.67463186769043604</v>
          </cell>
          <cell r="FY57">
            <v>0.67273332656124796</v>
          </cell>
          <cell r="FZ57">
            <v>0.67525296409451463</v>
          </cell>
          <cell r="GA57">
            <v>0.67308462805502378</v>
          </cell>
          <cell r="GB57">
            <v>0.67265782353619119</v>
          </cell>
          <cell r="GC57">
            <v>0.67539318426062822</v>
          </cell>
          <cell r="GD57">
            <v>0.67804450159089913</v>
          </cell>
          <cell r="GE57">
            <v>0.68045151582641195</v>
          </cell>
          <cell r="GF57">
            <v>0.68165358597048387</v>
          </cell>
          <cell r="GG57">
            <v>0.68326985680546404</v>
          </cell>
          <cell r="GH57">
            <v>0.68440187152250875</v>
          </cell>
          <cell r="GI57">
            <v>0.68435911619508838</v>
          </cell>
          <cell r="GJ57">
            <v>0.68356483514212962</v>
          </cell>
          <cell r="GK57">
            <v>0.68200080661217788</v>
          </cell>
          <cell r="GL57">
            <v>0.68471848243729772</v>
          </cell>
          <cell r="GM57">
            <v>0.68258070954543193</v>
          </cell>
          <cell r="GN57">
            <v>0.67977993229439682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3.279686012699775E-2</v>
          </cell>
          <cell r="P58">
            <v>-0.14727137085453976</v>
          </cell>
          <cell r="Q58">
            <v>5.4336342619112681E-2</v>
          </cell>
          <cell r="R58">
            <v>-0.54068356671480677</v>
          </cell>
          <cell r="S58">
            <v>-8.1249164020910009E-2</v>
          </cell>
          <cell r="T58">
            <v>0.4198589065571654</v>
          </cell>
          <cell r="U58">
            <v>0.52586910821501887</v>
          </cell>
          <cell r="V58">
            <v>0.35568458985990264</v>
          </cell>
          <cell r="W58">
            <v>1.4418705989547698</v>
          </cell>
          <cell r="X58">
            <v>2.8213906831646578</v>
          </cell>
          <cell r="Y58">
            <v>1.6367282055778958</v>
          </cell>
          <cell r="Z58">
            <v>0.68215442147813221</v>
          </cell>
          <cell r="AA58">
            <v>0.72739585179960109</v>
          </cell>
          <cell r="AB58">
            <v>-0.34637009508854222</v>
          </cell>
          <cell r="AC58">
            <v>-5.5013860858673398E-3</v>
          </cell>
          <cell r="AD58">
            <v>-2.1322233551757285E-2</v>
          </cell>
          <cell r="AE58">
            <v>-0.28416263314507967</v>
          </cell>
          <cell r="AF58">
            <v>-0.81785785860099414</v>
          </cell>
          <cell r="AG58">
            <v>-0.39703157302395387</v>
          </cell>
          <cell r="AH58">
            <v>-0.38357948587187191</v>
          </cell>
          <cell r="AI58">
            <v>-0.53526019441289829</v>
          </cell>
          <cell r="AJ58">
            <v>-0.30164720757651664</v>
          </cell>
          <cell r="AK58">
            <v>-0.53668282873161144</v>
          </cell>
          <cell r="AL58">
            <v>-0.45947183003637809</v>
          </cell>
          <cell r="AM58">
            <v>-0.40587803440168774</v>
          </cell>
          <cell r="AN58">
            <v>-0.18461924830730894</v>
          </cell>
          <cell r="AO58">
            <v>0.12303266253133997</v>
          </cell>
          <cell r="AP58">
            <v>2.7185119341124893E-2</v>
          </cell>
          <cell r="AQ58">
            <v>0.37913146948566412</v>
          </cell>
          <cell r="AR58">
            <v>-7.2425918349984988E-3</v>
          </cell>
          <cell r="AS58">
            <v>1.0300206144449517</v>
          </cell>
          <cell r="AT58">
            <v>0.79138185675413519</v>
          </cell>
          <cell r="AU58">
            <v>-3.2297214896355786E-2</v>
          </cell>
          <cell r="AV58">
            <v>-0.209599080870815</v>
          </cell>
          <cell r="AW58">
            <v>-0.27899743555297185</v>
          </cell>
          <cell r="AX58">
            <v>-0.22106640887877096</v>
          </cell>
          <cell r="AY58">
            <v>0.19390927604455682</v>
          </cell>
          <cell r="AZ58">
            <v>0.14816401730967804</v>
          </cell>
          <cell r="BA58">
            <v>0.52899910829822239</v>
          </cell>
          <cell r="BB58">
            <v>1.1258326543340593</v>
          </cell>
          <cell r="BC58">
            <v>1.0164734822882777</v>
          </cell>
          <cell r="BD58">
            <v>0.94526418207587659</v>
          </cell>
          <cell r="BE58">
            <v>0.62876896237004709</v>
          </cell>
          <cell r="BF58">
            <v>3.3515917768479356E-2</v>
          </cell>
          <cell r="BG58">
            <v>-0.36929792609061707</v>
          </cell>
          <cell r="BH58">
            <v>-0.41752772416648526</v>
          </cell>
          <cell r="BI58">
            <v>-0.47635415779364954</v>
          </cell>
          <cell r="BJ58">
            <v>-0.38374631589665104</v>
          </cell>
          <cell r="BK58">
            <v>-0.49176746392217113</v>
          </cell>
          <cell r="BL58">
            <v>-6.0035028404000663E-2</v>
          </cell>
          <cell r="BM58">
            <v>-1.8431201490542164E-2</v>
          </cell>
          <cell r="BN58">
            <v>-0.67353019893371435</v>
          </cell>
          <cell r="BO58">
            <v>-0.2173453346779271</v>
          </cell>
          <cell r="BP58">
            <v>-0.14121552905955423</v>
          </cell>
          <cell r="BQ58">
            <v>0.15324687713703924</v>
          </cell>
          <cell r="BR58">
            <v>-0.21462749671963605</v>
          </cell>
          <cell r="BS58">
            <v>-2.0017681651120542E-2</v>
          </cell>
          <cell r="BT58">
            <v>-0.52686703420449132</v>
          </cell>
          <cell r="BU58">
            <v>-0.36245339495647716</v>
          </cell>
          <cell r="BV58">
            <v>-0.38855109394887871</v>
          </cell>
          <cell r="BW58">
            <v>-5.4002582237761956E-2</v>
          </cell>
          <cell r="BX58">
            <v>-0.18041436955197421</v>
          </cell>
          <cell r="BY58">
            <v>-3.5939469696738578E-2</v>
          </cell>
          <cell r="BZ58">
            <v>-3.0614396640898201E-2</v>
          </cell>
          <cell r="CA58">
            <v>-0.34696546280258816</v>
          </cell>
          <cell r="CB58">
            <v>6.4157794270291238E-3</v>
          </cell>
          <cell r="CC58">
            <v>5.3380397230812275E-2</v>
          </cell>
          <cell r="CD58">
            <v>0.1870125175787212</v>
          </cell>
          <cell r="CE58">
            <v>0.33151303104038615</v>
          </cell>
          <cell r="CF58">
            <v>0.11095004009374301</v>
          </cell>
          <cell r="CG58">
            <v>0.26203515043486164</v>
          </cell>
          <cell r="CH58">
            <v>0.17203781155857042</v>
          </cell>
          <cell r="CI58">
            <v>0.45815973347060374</v>
          </cell>
          <cell r="CJ58">
            <v>0.88624810962639478</v>
          </cell>
          <cell r="CK58">
            <v>0.7190120404171445</v>
          </cell>
          <cell r="CL58">
            <v>0.67675005279167355</v>
          </cell>
          <cell r="CM58">
            <v>1.2212216548128412</v>
          </cell>
          <cell r="CN58">
            <v>0.79630720273171796</v>
          </cell>
          <cell r="CO58">
            <v>0.86421310267316176</v>
          </cell>
          <cell r="CP58">
            <v>0.52862641782958908</v>
          </cell>
          <cell r="CQ58">
            <v>0.29761689595020696</v>
          </cell>
          <cell r="CR58">
            <v>0.11474078823402929</v>
          </cell>
          <cell r="CS58">
            <v>2.9635763972235146E-2</v>
          </cell>
          <cell r="CT58">
            <v>-7.9952969207244443E-2</v>
          </cell>
          <cell r="CU58">
            <v>-0.15284276389956153</v>
          </cell>
          <cell r="CV58">
            <v>-0.2719211139631299</v>
          </cell>
          <cell r="CW58">
            <v>-0.32084250806213566</v>
          </cell>
          <cell r="CX58">
            <v>-5.8085790876531998E-2</v>
          </cell>
          <cell r="CY58">
            <v>-0.20160903787467199</v>
          </cell>
          <cell r="CZ58">
            <v>-9.2148077202837998E-3</v>
          </cell>
          <cell r="DA58">
            <v>3.7550194722531037E-2</v>
          </cell>
          <cell r="DB58">
            <v>-0.24687827210899496</v>
          </cell>
          <cell r="DC58">
            <v>-0.26146432363833105</v>
          </cell>
          <cell r="DD58">
            <v>-0.17021731272367993</v>
          </cell>
          <cell r="DE58">
            <v>-0.34403716489905706</v>
          </cell>
          <cell r="DF58">
            <v>-0.12823050512843701</v>
          </cell>
          <cell r="DG58">
            <v>-0.40698360783509951</v>
          </cell>
          <cell r="DH58">
            <v>-0.73777752627993876</v>
          </cell>
          <cell r="DI58">
            <v>-0.42481900556011554</v>
          </cell>
          <cell r="DJ58">
            <v>-0.50110107908670953</v>
          </cell>
          <cell r="DK58">
            <v>-0.67526552389044525</v>
          </cell>
          <cell r="DL58">
            <v>-0.40075569914536135</v>
          </cell>
          <cell r="DM58">
            <v>-0.53342504769362165</v>
          </cell>
          <cell r="DN58">
            <v>-0.46262646779652772</v>
          </cell>
          <cell r="DO58">
            <v>-0.39724041651570546</v>
          </cell>
          <cell r="DP58">
            <v>-0.18184332941037468</v>
          </cell>
          <cell r="DQ58">
            <v>-0.21292068091891048</v>
          </cell>
          <cell r="DR58">
            <v>-0.20285254065721245</v>
          </cell>
          <cell r="DS58">
            <v>-0.34848010753184733</v>
          </cell>
          <cell r="DT58">
            <v>-0.25818022026843024</v>
          </cell>
          <cell r="DU58">
            <v>-4.0943164072875245E-2</v>
          </cell>
          <cell r="DV58">
            <v>-9.075271004361285E-3</v>
          </cell>
          <cell r="DW58">
            <v>4.3879356272271651E-2</v>
          </cell>
          <cell r="DX58">
            <v>8.4727107120316461E-2</v>
          </cell>
          <cell r="DY58">
            <v>1.0293233972535272</v>
          </cell>
          <cell r="DZ58">
            <v>1.2148192768082462</v>
          </cell>
          <cell r="EA58">
            <v>1.1730421450348354</v>
          </cell>
          <cell r="EB58">
            <v>1.6565593727481858</v>
          </cell>
          <cell r="EC58">
            <v>1.4074265655043776</v>
          </cell>
          <cell r="ED58">
            <v>1.1140792151778793</v>
          </cell>
          <cell r="EE58">
            <v>1.17703100343278</v>
          </cell>
          <cell r="EF58">
            <v>1.0575143722406866</v>
          </cell>
          <cell r="EG58">
            <v>1.017530377419394</v>
          </cell>
          <cell r="EH58">
            <v>0.66530417682967591</v>
          </cell>
          <cell r="EI58">
            <v>0.33684383400253082</v>
          </cell>
          <cell r="EJ58">
            <v>0.26527306920576277</v>
          </cell>
          <cell r="EK58">
            <v>-1.0450034124671358E-3</v>
          </cell>
          <cell r="EL58">
            <v>-6.0019795616626697E-3</v>
          </cell>
          <cell r="EM58">
            <v>-0.49989458694223665</v>
          </cell>
          <cell r="EN58">
            <v>-0.44918662439019219</v>
          </cell>
          <cell r="EO58">
            <v>-0.42231143112335651</v>
          </cell>
          <cell r="EP58">
            <v>-0.52231483001635581</v>
          </cell>
          <cell r="EQ58">
            <v>-0.5256683615113823</v>
          </cell>
          <cell r="ER58">
            <v>-0.57844037437570195</v>
          </cell>
          <cell r="ES58">
            <v>-0.28902584942773174</v>
          </cell>
          <cell r="ET58">
            <v>-0.38146171121933664</v>
          </cell>
          <cell r="EU58">
            <v>-0.26989336595362567</v>
          </cell>
          <cell r="EV58">
            <v>-0.35674105015303909</v>
          </cell>
          <cell r="EW58">
            <v>-8.6851312912703371E-2</v>
          </cell>
          <cell r="EX58">
            <v>0.11399596706930322</v>
          </cell>
          <cell r="EY58">
            <v>4.1985624070147928E-2</v>
          </cell>
          <cell r="EZ58">
            <v>2.1398285657893119</v>
          </cell>
          <cell r="FA58">
            <v>0.89545204954405944</v>
          </cell>
          <cell r="FB58">
            <v>0.75809965245932676</v>
          </cell>
          <cell r="FC58">
            <v>2.4486700307105917</v>
          </cell>
          <cell r="FD58">
            <v>1.5237672582505168</v>
          </cell>
          <cell r="FE58">
            <v>2.474713187340158</v>
          </cell>
          <cell r="FF58">
            <v>2.3065900143417388</v>
          </cell>
          <cell r="FG58">
            <v>2.2322279849264492</v>
          </cell>
          <cell r="FH58">
            <v>1.3503886469643698</v>
          </cell>
          <cell r="FI58">
            <v>1.3008129773731516</v>
          </cell>
          <cell r="FJ58">
            <v>1.0669130218793594</v>
          </cell>
          <cell r="FK58">
            <v>-0.23405279705190329</v>
          </cell>
          <cell r="FL58">
            <v>-0.43742162875698365</v>
          </cell>
          <cell r="FM58">
            <v>-0.56745345307574735</v>
          </cell>
          <cell r="FN58">
            <v>-0.61475301667697702</v>
          </cell>
          <cell r="FO58">
            <v>-0.70997516046105924</v>
          </cell>
          <cell r="FP58">
            <v>-0.55867675585153997</v>
          </cell>
          <cell r="FQ58">
            <v>-0.43282755380739935</v>
          </cell>
          <cell r="FR58">
            <v>-0.54263685001007944</v>
          </cell>
          <cell r="FS58">
            <v>-0.87271516153475581</v>
          </cell>
          <cell r="FT58">
            <v>-0.8734960362406784</v>
          </cell>
          <cell r="FU58">
            <v>-0.42014300235081503</v>
          </cell>
          <cell r="FV58">
            <v>-0.497418760028984</v>
          </cell>
          <cell r="FW58">
            <v>-0.67114541545831408</v>
          </cell>
          <cell r="FX58">
            <v>-0.42238463878007387</v>
          </cell>
          <cell r="FY58">
            <v>-0.30382833832397765</v>
          </cell>
          <cell r="FZ58">
            <v>-0.18935608409789945</v>
          </cell>
          <cell r="GA58">
            <v>1.0452778287251038E-3</v>
          </cell>
          <cell r="GB58">
            <v>-1.375280586581309E-2</v>
          </cell>
          <cell r="GC58">
            <v>-5.6749227180728307E-2</v>
          </cell>
          <cell r="GD58">
            <v>-1.6112700359836758E-2</v>
          </cell>
          <cell r="GE58">
            <v>6.93453257360407E-2</v>
          </cell>
          <cell r="GF58">
            <v>3.9947961051346542E-2</v>
          </cell>
          <cell r="GG58">
            <v>-7.8051205277162153E-2</v>
          </cell>
          <cell r="GH58">
            <v>-9.3431458549045523E-3</v>
          </cell>
          <cell r="GI58">
            <v>8.3011195550620365E-2</v>
          </cell>
          <cell r="GJ58">
            <v>7.9389751828954858E-2</v>
          </cell>
          <cell r="GK58">
            <v>4.9764339521571756E-2</v>
          </cell>
          <cell r="GL58">
            <v>3.9348872056546427E-2</v>
          </cell>
          <cell r="GM58">
            <v>0.15219301032887034</v>
          </cell>
          <cell r="GN58">
            <v>0.28355353032895148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0.87279686012699775</v>
          </cell>
          <cell r="P59">
            <v>-0.73727137085453975</v>
          </cell>
          <cell r="Q59">
            <v>-0.94566365738088731</v>
          </cell>
          <cell r="R59">
            <v>8.9316433285193231E-2</v>
          </cell>
          <cell r="S59">
            <v>1.4387508359790899</v>
          </cell>
          <cell r="T59">
            <v>0.84985890655716534</v>
          </cell>
          <cell r="U59">
            <v>0.72586910821501882</v>
          </cell>
          <cell r="V59">
            <v>0.80568458985990266</v>
          </cell>
          <cell r="W59">
            <v>2.4718705989547698</v>
          </cell>
          <cell r="X59">
            <v>2.081390683164658</v>
          </cell>
          <cell r="Y59">
            <v>3.3867282055778958</v>
          </cell>
          <cell r="Z59">
            <v>1.5021544214781322</v>
          </cell>
          <cell r="AA59">
            <v>0.90739585179960103</v>
          </cell>
          <cell r="AB59">
            <v>-1.3163700950885422</v>
          </cell>
          <cell r="AC59">
            <v>-0.24550138608586733</v>
          </cell>
          <cell r="AD59">
            <v>-4.1322233551757286E-2</v>
          </cell>
          <cell r="AE59">
            <v>0.47583736685492034</v>
          </cell>
          <cell r="AF59">
            <v>-7.8578586009940832E-3</v>
          </cell>
          <cell r="AG59">
            <v>-4.7031573023953888E-2</v>
          </cell>
          <cell r="AH59">
            <v>-0.61357948587187194</v>
          </cell>
          <cell r="AI59">
            <v>-0.56526019441289832</v>
          </cell>
          <cell r="AJ59">
            <v>1.8283527924234833</v>
          </cell>
          <cell r="AK59">
            <v>0.19331717126838854</v>
          </cell>
          <cell r="AL59">
            <v>0.27052816996362189</v>
          </cell>
          <cell r="AM59">
            <v>-1.1958780344016877</v>
          </cell>
          <cell r="AN59">
            <v>0.5853807516926911</v>
          </cell>
          <cell r="AO59">
            <v>0.36303266253133998</v>
          </cell>
          <cell r="AP59">
            <v>0.5471851193411249</v>
          </cell>
          <cell r="AQ59">
            <v>1.5591314694856639</v>
          </cell>
          <cell r="AR59">
            <v>0.17275740816500149</v>
          </cell>
          <cell r="AS59">
            <v>-0.11997938555504817</v>
          </cell>
          <cell r="AT59">
            <v>0.79138185675413519</v>
          </cell>
          <cell r="AU59">
            <v>1.0777027851036443</v>
          </cell>
          <cell r="AV59">
            <v>-4.9599080870814993E-2</v>
          </cell>
          <cell r="AW59">
            <v>-0.53899743555297186</v>
          </cell>
          <cell r="AX59">
            <v>0.82893359112122911</v>
          </cell>
          <cell r="AY59">
            <v>0.14390927604455683</v>
          </cell>
          <cell r="AZ59">
            <v>0.48816401730967807</v>
          </cell>
          <cell r="BA59">
            <v>1.2089991082982223</v>
          </cell>
          <cell r="BB59">
            <v>2.4258326543340596</v>
          </cell>
          <cell r="BC59">
            <v>1.8264734822882778</v>
          </cell>
          <cell r="BD59">
            <v>1.6752641820758765</v>
          </cell>
          <cell r="BE59">
            <v>2.118768962370047</v>
          </cell>
          <cell r="BF59">
            <v>-1.2664840822315206</v>
          </cell>
          <cell r="BG59">
            <v>0.55070207390938297</v>
          </cell>
          <cell r="BH59">
            <v>1.4024722758335149</v>
          </cell>
          <cell r="BI59">
            <v>0.21364584220635041</v>
          </cell>
          <cell r="BJ59">
            <v>1.356253684103349</v>
          </cell>
          <cell r="BK59">
            <v>0.42823253607782891</v>
          </cell>
          <cell r="BL59">
            <v>1.7899649715959993</v>
          </cell>
          <cell r="BM59">
            <v>1.9115687985094578</v>
          </cell>
          <cell r="BN59">
            <v>-0.32353019893371437</v>
          </cell>
          <cell r="BO59">
            <v>0.44265466532207293</v>
          </cell>
          <cell r="BP59">
            <v>1.6087844709404457</v>
          </cell>
          <cell r="BQ59">
            <v>2.0232468771370393</v>
          </cell>
          <cell r="BR59">
            <v>-0.54462749671963606</v>
          </cell>
          <cell r="BS59">
            <v>0.51998231834887954</v>
          </cell>
          <cell r="BT59">
            <v>0.17313296579550863</v>
          </cell>
          <cell r="BU59">
            <v>-0.23245339495647716</v>
          </cell>
          <cell r="BV59">
            <v>0.9414489060511213</v>
          </cell>
          <cell r="BW59">
            <v>-0.72400258223776204</v>
          </cell>
          <cell r="BX59">
            <v>0.10958563044802577</v>
          </cell>
          <cell r="BY59">
            <v>-5.9394696967385793E-3</v>
          </cell>
          <cell r="BZ59">
            <v>1.5893856033591018</v>
          </cell>
          <cell r="CA59">
            <v>-0.68696546280258819</v>
          </cell>
          <cell r="CB59">
            <v>1.2664157794270292</v>
          </cell>
          <cell r="CC59">
            <v>0.80338039723081223</v>
          </cell>
          <cell r="CD59">
            <v>0.60701251757872121</v>
          </cell>
          <cell r="CE59">
            <v>1.6615130310403863</v>
          </cell>
          <cell r="CF59">
            <v>0.24095004009374302</v>
          </cell>
          <cell r="CG59">
            <v>0.39203515043486165</v>
          </cell>
          <cell r="CH59">
            <v>0.7220378115585705</v>
          </cell>
          <cell r="CI59">
            <v>0.94815973347060378</v>
          </cell>
          <cell r="CJ59">
            <v>1.2362481096263949</v>
          </cell>
          <cell r="CK59">
            <v>0.48901204041714452</v>
          </cell>
          <cell r="CL59">
            <v>6.6750052791673564E-2</v>
          </cell>
          <cell r="CM59">
            <v>1.9912216548128412</v>
          </cell>
          <cell r="CN59">
            <v>0.65630720273171794</v>
          </cell>
          <cell r="CO59">
            <v>1.4142131026731617</v>
          </cell>
          <cell r="CP59">
            <v>0.53862641782958909</v>
          </cell>
          <cell r="CQ59">
            <v>-0.71238310404979299</v>
          </cell>
          <cell r="CR59">
            <v>0.12474078823402929</v>
          </cell>
          <cell r="CS59">
            <v>0.13963576397223515</v>
          </cell>
          <cell r="CT59">
            <v>0.21004703079275555</v>
          </cell>
          <cell r="CU59">
            <v>-1.1228427638995615</v>
          </cell>
          <cell r="CV59">
            <v>0.12807888603687012</v>
          </cell>
          <cell r="CW59">
            <v>0.97915749193786439</v>
          </cell>
          <cell r="CX59">
            <v>-0.71808579087653202</v>
          </cell>
          <cell r="CY59">
            <v>7.8390962125328034E-2</v>
          </cell>
          <cell r="CZ59">
            <v>0.25078519227971618</v>
          </cell>
          <cell r="DA59">
            <v>-0.15244980527746896</v>
          </cell>
          <cell r="DB59">
            <v>-1.0268782721089951</v>
          </cell>
          <cell r="DC59">
            <v>0.24853567636166896</v>
          </cell>
          <cell r="DD59">
            <v>0.78978268727632006</v>
          </cell>
          <cell r="DE59">
            <v>-0.33403716489905705</v>
          </cell>
          <cell r="DF59">
            <v>0.39176949487156298</v>
          </cell>
          <cell r="DG59">
            <v>-0.78698360783509957</v>
          </cell>
          <cell r="DH59">
            <v>0.22222247372006121</v>
          </cell>
          <cell r="DI59">
            <v>-8.4819005560115512E-2</v>
          </cell>
          <cell r="DJ59">
            <v>-0.13110107908670954</v>
          </cell>
          <cell r="DK59">
            <v>-0.92526552389044525</v>
          </cell>
          <cell r="DL59">
            <v>0.84924430085463865</v>
          </cell>
          <cell r="DM59">
            <v>2.6574952306378408E-2</v>
          </cell>
          <cell r="DN59">
            <v>-1.2626467796527707E-2</v>
          </cell>
          <cell r="DO59">
            <v>0.10275958348429454</v>
          </cell>
          <cell r="DP59">
            <v>9.815667058962535E-2</v>
          </cell>
          <cell r="DQ59">
            <v>0.66707931908108953</v>
          </cell>
          <cell r="DR59">
            <v>0.94714745934278743</v>
          </cell>
          <cell r="DS59">
            <v>-0.85848010753184734</v>
          </cell>
          <cell r="DT59">
            <v>0.46181977973156974</v>
          </cell>
          <cell r="DU59">
            <v>-0.35094316407287524</v>
          </cell>
          <cell r="DV59">
            <v>0.42092472899563871</v>
          </cell>
          <cell r="DW59">
            <v>1.1438793562722718</v>
          </cell>
          <cell r="DX59">
            <v>1.3547271071203164</v>
          </cell>
          <cell r="DY59">
            <v>0.94932339725352721</v>
          </cell>
          <cell r="DZ59">
            <v>2.4248192768082459</v>
          </cell>
          <cell r="EA59">
            <v>2.4630421450348354</v>
          </cell>
          <cell r="EB59">
            <v>2.2365593727481858</v>
          </cell>
          <cell r="EC59">
            <v>1.8074265655043775</v>
          </cell>
          <cell r="ED59">
            <v>1.7040792151778792</v>
          </cell>
          <cell r="EE59">
            <v>1.2670310034327801</v>
          </cell>
          <cell r="EF59">
            <v>1.7975143722406866</v>
          </cell>
          <cell r="EG59">
            <v>1.217530377419394</v>
          </cell>
          <cell r="EH59">
            <v>1.1453041768296759</v>
          </cell>
          <cell r="EI59">
            <v>0.6768438340025309</v>
          </cell>
          <cell r="EJ59">
            <v>0.47527306920576273</v>
          </cell>
          <cell r="EK59">
            <v>0.14895499658753286</v>
          </cell>
          <cell r="EL59">
            <v>-3.6001979561662671E-2</v>
          </cell>
          <cell r="EM59">
            <v>-9.9894586942236629E-2</v>
          </cell>
          <cell r="EN59">
            <v>-0.48918662439019217</v>
          </cell>
          <cell r="EO59">
            <v>-0.17231143112335651</v>
          </cell>
          <cell r="EP59">
            <v>-0.47231483001635582</v>
          </cell>
          <cell r="EQ59">
            <v>0.43433163848861767</v>
          </cell>
          <cell r="ER59">
            <v>-0.60844037437570198</v>
          </cell>
          <cell r="ES59">
            <v>-0.39902584942773173</v>
          </cell>
          <cell r="ET59">
            <v>0.25853828878066337</v>
          </cell>
          <cell r="EU59">
            <v>-0.13989336595362567</v>
          </cell>
          <cell r="EV59">
            <v>0.35325894984696088</v>
          </cell>
          <cell r="EW59">
            <v>0.26314868708729661</v>
          </cell>
          <cell r="EX59">
            <v>0.71399596706930324</v>
          </cell>
          <cell r="EY59">
            <v>0.21198562407014793</v>
          </cell>
          <cell r="EZ59">
            <v>2.8198285657893121</v>
          </cell>
          <cell r="FA59">
            <v>1.5354520495440593</v>
          </cell>
          <cell r="FB59">
            <v>1.3080996524593269</v>
          </cell>
          <cell r="FC59">
            <v>3.3686700307105917</v>
          </cell>
          <cell r="FD59">
            <v>2.743767258250517</v>
          </cell>
          <cell r="FE59">
            <v>2.704713187340158</v>
          </cell>
          <cell r="FF59">
            <v>2.4765900143417388</v>
          </cell>
          <cell r="FG59">
            <v>1.9022279849264492</v>
          </cell>
          <cell r="FH59">
            <v>1.6503886469643698</v>
          </cell>
          <cell r="FI59">
            <v>0.73081297737315165</v>
          </cell>
          <cell r="FJ59">
            <v>0.54691302187935942</v>
          </cell>
          <cell r="FK59">
            <v>-1.2440527970519033</v>
          </cell>
          <cell r="FL59">
            <v>-0.98742162875698369</v>
          </cell>
          <cell r="FM59">
            <v>-1.7274534530757473</v>
          </cell>
          <cell r="FN59">
            <v>-0.65475301667697705</v>
          </cell>
          <cell r="FO59">
            <v>-1.0499751604610592</v>
          </cell>
          <cell r="FP59">
            <v>-0.96867675585153989</v>
          </cell>
          <cell r="FQ59">
            <v>-0.55282755380739934</v>
          </cell>
          <cell r="FR59">
            <v>-1.3026368500100793</v>
          </cell>
          <cell r="FS59">
            <v>-1.5527151615347559</v>
          </cell>
          <cell r="FT59">
            <v>-1.0034960362406784</v>
          </cell>
          <cell r="FU59">
            <v>-0.82014300235081505</v>
          </cell>
          <cell r="FV59">
            <v>-1.077418760028984</v>
          </cell>
          <cell r="FW59">
            <v>-0.93114541545831409</v>
          </cell>
          <cell r="FX59">
            <v>-0.42238463878007387</v>
          </cell>
          <cell r="FY59">
            <v>0.20617166167602236</v>
          </cell>
          <cell r="FZ59">
            <v>-0.25935608409789945</v>
          </cell>
          <cell r="GA59">
            <v>0.40104527782872512</v>
          </cell>
          <cell r="GB59">
            <v>0.68624719413418689</v>
          </cell>
          <cell r="GC59">
            <v>0.27325077281927168</v>
          </cell>
          <cell r="GD59">
            <v>0.10388729964016324</v>
          </cell>
          <cell r="GE59">
            <v>0.66934532573604066</v>
          </cell>
          <cell r="GF59">
            <v>-0.11005203894865345</v>
          </cell>
          <cell r="GG59">
            <v>9.1948794722837859E-2</v>
          </cell>
          <cell r="GH59">
            <v>2.0656854145095445E-2</v>
          </cell>
          <cell r="GI59">
            <v>-4.698880444937964E-2</v>
          </cell>
          <cell r="GJ59">
            <v>8.9389751828954853E-2</v>
          </cell>
          <cell r="GK59">
            <v>-0.13023566047842824</v>
          </cell>
          <cell r="GL59">
            <v>0.44934887205654639</v>
          </cell>
          <cell r="GM59">
            <v>0.42219301032887036</v>
          </cell>
          <cell r="GN59">
            <v>0.71355353032895152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0.23582572298325721</v>
          </cell>
          <cell r="D62">
            <v>0.23337080756979575</v>
          </cell>
          <cell r="E62">
            <v>0.23441672037565603</v>
          </cell>
          <cell r="F62">
            <v>0.23764468124196217</v>
          </cell>
          <cell r="G62">
            <v>0.23070824524312894</v>
          </cell>
          <cell r="H62">
            <v>0.23013058894750499</v>
          </cell>
          <cell r="I62">
            <v>0.22909060032266282</v>
          </cell>
          <cell r="J62">
            <v>0.22859783247920695</v>
          </cell>
          <cell r="K62">
            <v>0.22931903136681295</v>
          </cell>
          <cell r="L62">
            <v>0.22623183828174351</v>
          </cell>
          <cell r="M62">
            <v>0.22028513869518057</v>
          </cell>
          <cell r="N62">
            <v>0.21950485363834749</v>
          </cell>
          <cell r="O62">
            <v>0.21749546279491835</v>
          </cell>
          <cell r="P62">
            <v>0.21408869085508167</v>
          </cell>
          <cell r="Q62">
            <v>0.21216348165713489</v>
          </cell>
          <cell r="R62">
            <v>0.21174558016663281</v>
          </cell>
          <cell r="S62">
            <v>0.21767703862660945</v>
          </cell>
          <cell r="T62">
            <v>0.2189399385661068</v>
          </cell>
          <cell r="U62">
            <v>0.22224358974358974</v>
          </cell>
          <cell r="V62">
            <v>0.22454210164405825</v>
          </cell>
          <cell r="W62">
            <v>0.22900810593403875</v>
          </cell>
          <cell r="X62">
            <v>0.22604273866456806</v>
          </cell>
          <cell r="Y62">
            <v>0.22540648029009241</v>
          </cell>
          <cell r="Z62">
            <v>0.22454308093994779</v>
          </cell>
          <cell r="AA62">
            <v>0.22043394671793465</v>
          </cell>
          <cell r="AB62">
            <v>0.2164876099983804</v>
          </cell>
          <cell r="AC62">
            <v>0.21387681543517439</v>
          </cell>
          <cell r="AD62">
            <v>0.2123765703355219</v>
          </cell>
          <cell r="AE62">
            <v>0.21180730161922962</v>
          </cell>
          <cell r="AF62">
            <v>0.20983510871151317</v>
          </cell>
          <cell r="AG62">
            <v>0.20675005900401228</v>
          </cell>
          <cell r="AH62">
            <v>0.20639467726285632</v>
          </cell>
          <cell r="AI62">
            <v>0.2054657708371164</v>
          </cell>
          <cell r="AJ62">
            <v>0.20256476239492197</v>
          </cell>
          <cell r="AK62">
            <v>0.20216274894576428</v>
          </cell>
          <cell r="AL62">
            <v>0.2003310589850216</v>
          </cell>
          <cell r="AM62">
            <v>0.19860682339903429</v>
          </cell>
          <cell r="AN62">
            <v>0.19932849644952147</v>
          </cell>
          <cell r="AO62">
            <v>0.19984255510571303</v>
          </cell>
          <cell r="AP62">
            <v>0.20110870443114651</v>
          </cell>
          <cell r="AQ62">
            <v>0.20388558319592801</v>
          </cell>
          <cell r="AR62">
            <v>0.21037391863873597</v>
          </cell>
          <cell r="AS62">
            <v>0.20731664624540524</v>
          </cell>
          <cell r="AT62">
            <v>0.20394560557341906</v>
          </cell>
          <cell r="AU62">
            <v>0.2027399014147622</v>
          </cell>
          <cell r="AV62">
            <v>0.2051225296442688</v>
          </cell>
          <cell r="AW62">
            <v>0.20174201067288228</v>
          </cell>
          <cell r="AX62">
            <v>0.20656547183613752</v>
          </cell>
          <cell r="AY62">
            <v>0.21015178816846347</v>
          </cell>
          <cell r="AZ62">
            <v>0.21101440576230493</v>
          </cell>
          <cell r="BA62">
            <v>0.21308261295784686</v>
          </cell>
          <cell r="BB62">
            <v>0.21671662846058895</v>
          </cell>
          <cell r="BC62">
            <v>0.21532216272240454</v>
          </cell>
          <cell r="BD62">
            <v>0.21266905107857381</v>
          </cell>
          <cell r="BE62">
            <v>0.2120242871083162</v>
          </cell>
          <cell r="BF62">
            <v>0.204258571165046</v>
          </cell>
          <cell r="BG62">
            <v>0.20316777973951536</v>
          </cell>
          <cell r="BH62">
            <v>0.20428471667996809</v>
          </cell>
          <cell r="BI62">
            <v>0.20461278554464657</v>
          </cell>
          <cell r="BJ62">
            <v>0.20797377428530103</v>
          </cell>
          <cell r="BK62">
            <v>0.206987849274266</v>
          </cell>
          <cell r="BL62">
            <v>0.2096672797969685</v>
          </cell>
          <cell r="BM62">
            <v>0.2114069481170785</v>
          </cell>
          <cell r="BN62">
            <v>0.21120136810602821</v>
          </cell>
          <cell r="BO62">
            <v>0.21003127842232525</v>
          </cell>
          <cell r="BP62">
            <v>0.21285723714606294</v>
          </cell>
          <cell r="BQ62">
            <v>0.21563903899993492</v>
          </cell>
          <cell r="BR62">
            <v>0.21392992098935071</v>
          </cell>
          <cell r="BS62">
            <v>0.21360806403794844</v>
          </cell>
          <cell r="BT62">
            <v>0.2133078107444551</v>
          </cell>
          <cell r="BU62">
            <v>0.21213610121606682</v>
          </cell>
          <cell r="BV62">
            <v>0.2108626198083067</v>
          </cell>
          <cell r="BW62">
            <v>0.20832183545551311</v>
          </cell>
          <cell r="BX62">
            <v>0.206242774566474</v>
          </cell>
          <cell r="BY62">
            <v>0.20409631256152042</v>
          </cell>
          <cell r="BZ62">
            <v>0.2055560700064821</v>
          </cell>
          <cell r="CA62">
            <v>0.20260192695008436</v>
          </cell>
          <cell r="CB62">
            <v>0.20415144766146992</v>
          </cell>
          <cell r="CC62">
            <v>0.20448080907398952</v>
          </cell>
          <cell r="CD62">
            <v>0.20540437082405347</v>
          </cell>
          <cell r="CE62">
            <v>0.20646380710746334</v>
          </cell>
          <cell r="CF62">
            <v>0.20649328859060403</v>
          </cell>
          <cell r="CG62">
            <v>0.20658010673139263</v>
          </cell>
          <cell r="CH62">
            <v>0.21125118657051978</v>
          </cell>
          <cell r="CI62">
            <v>0.21278499469777307</v>
          </cell>
          <cell r="CJ62">
            <v>0.21162414924349998</v>
          </cell>
          <cell r="CK62">
            <v>0.21049324030358207</v>
          </cell>
          <cell r="CL62">
            <v>0.20892329794875888</v>
          </cell>
          <cell r="CM62">
            <v>0.20845185522779777</v>
          </cell>
          <cell r="CN62">
            <v>0.2062805217283798</v>
          </cell>
          <cell r="CO62">
            <v>0.20619498675113451</v>
          </cell>
          <cell r="CP62">
            <v>0.20398754640162853</v>
          </cell>
          <cell r="CQ62">
            <v>0.20087673675607401</v>
          </cell>
          <cell r="CR62">
            <v>0.19960639750914244</v>
          </cell>
          <cell r="CS62">
            <v>0.19868935354034378</v>
          </cell>
          <cell r="CT62">
            <v>0.19695738340676108</v>
          </cell>
          <cell r="CU62">
            <v>0.19300982334837052</v>
          </cell>
          <cell r="CV62">
            <v>0.19172335757358322</v>
          </cell>
          <cell r="CW62">
            <v>0.19415913028058546</v>
          </cell>
          <cell r="CX62">
            <v>0.19085751076415436</v>
          </cell>
          <cell r="CY62">
            <v>0.19111176103053587</v>
          </cell>
          <cell r="CZ62">
            <v>0.1916501780767709</v>
          </cell>
          <cell r="DA62">
            <v>0.18946779294815894</v>
          </cell>
          <cell r="DB62">
            <v>0.18675861359133364</v>
          </cell>
          <cell r="DC62">
            <v>0.18698608375166803</v>
          </cell>
          <cell r="DD62">
            <v>0.18520316701523754</v>
          </cell>
          <cell r="DE62">
            <v>0.18406424477949679</v>
          </cell>
          <cell r="DF62">
            <v>0.18350323252378994</v>
          </cell>
          <cell r="DG62">
            <v>0.18128116517392706</v>
          </cell>
          <cell r="DH62">
            <v>0.18107010377048413</v>
          </cell>
          <cell r="DI62">
            <v>0.17952625017315418</v>
          </cell>
          <cell r="DJ62">
            <v>0.17965069188560218</v>
          </cell>
          <cell r="DK62">
            <v>0.17684542942536513</v>
          </cell>
          <cell r="DL62">
            <v>0.17879081797607499</v>
          </cell>
          <cell r="DM62">
            <v>0.17841049873370535</v>
          </cell>
          <cell r="DN62">
            <v>0.1772649020873682</v>
          </cell>
          <cell r="DO62">
            <v>0.17726949337920639</v>
          </cell>
          <cell r="DP62">
            <v>0.17798870246319901</v>
          </cell>
          <cell r="DQ62">
            <v>0.17914872080893213</v>
          </cell>
          <cell r="DR62">
            <v>0.18004121461906783</v>
          </cell>
          <cell r="DS62">
            <v>0.17901808475542094</v>
          </cell>
          <cell r="DT62">
            <v>0.17790333440674491</v>
          </cell>
          <cell r="DU62">
            <v>0.17755189054051435</v>
          </cell>
          <cell r="DV62">
            <v>0.17829293993677556</v>
          </cell>
          <cell r="DW62">
            <v>0.18193623542667267</v>
          </cell>
          <cell r="DX62">
            <v>0.18371737530430846</v>
          </cell>
          <cell r="DY62">
            <v>0.18428130573879564</v>
          </cell>
          <cell r="DZ62">
            <v>0.18686153297749594</v>
          </cell>
          <cell r="EA62">
            <v>0.18897951617388081</v>
          </cell>
          <cell r="EB62">
            <v>0.19034810707597399</v>
          </cell>
          <cell r="EC62">
            <v>0.19108268665678077</v>
          </cell>
          <cell r="ED62">
            <v>0.19346971955019646</v>
          </cell>
          <cell r="EE62">
            <v>0.1942504582644074</v>
          </cell>
          <cell r="EF62">
            <v>0.19441522509701317</v>
          </cell>
          <cell r="EG62">
            <v>0.19202406784642914</v>
          </cell>
          <cell r="EH62">
            <v>0.19132828630419824</v>
          </cell>
          <cell r="EI62">
            <v>0.19188436435630274</v>
          </cell>
          <cell r="EJ62">
            <v>0.19170864646130978</v>
          </cell>
          <cell r="EK62">
            <v>0.1915908739931563</v>
          </cell>
          <cell r="EL62">
            <v>0.19083402542643582</v>
          </cell>
          <cell r="EM62">
            <v>0.19017654941111017</v>
          </cell>
          <cell r="EN62">
            <v>0.19</v>
          </cell>
          <cell r="EO62">
            <v>0.18984394616104514</v>
          </cell>
          <cell r="EP62">
            <v>0.18969720153311881</v>
          </cell>
          <cell r="EQ62">
            <v>0.18970295282970323</v>
          </cell>
          <cell r="ER62">
            <v>0.18988639834761234</v>
          </cell>
          <cell r="ES62">
            <v>0.18970254191454838</v>
          </cell>
          <cell r="ET62">
            <v>0.19054369817342487</v>
          </cell>
          <cell r="EU62">
            <v>0.19137705333389635</v>
          </cell>
          <cell r="EV62">
            <v>0.19261736566915119</v>
          </cell>
          <cell r="EW62">
            <v>0.19325765393876848</v>
          </cell>
          <cell r="EX62">
            <v>0.1951367367094643</v>
          </cell>
          <cell r="EY62">
            <v>0.19857347621322777</v>
          </cell>
          <cell r="EZ62">
            <v>0.20067406927108661</v>
          </cell>
          <cell r="FA62">
            <v>0.20407544219154442</v>
          </cell>
          <cell r="FB62">
            <v>0.20742470551873346</v>
          </cell>
          <cell r="FC62">
            <v>0.20978151377262147</v>
          </cell>
          <cell r="FD62">
            <v>0.21372684265897485</v>
          </cell>
          <cell r="FE62">
            <v>0.2142119095996616</v>
          </cell>
          <cell r="FF62">
            <v>0.21313918512441893</v>
          </cell>
          <cell r="FG62">
            <v>0.21274471178012963</v>
          </cell>
          <cell r="FH62">
            <v>0.21202457440322656</v>
          </cell>
          <cell r="FI62">
            <v>0.20941120299206228</v>
          </cell>
          <cell r="FJ62">
            <v>0.20760721221983097</v>
          </cell>
          <cell r="FK62">
            <v>0.20646613196561517</v>
          </cell>
          <cell r="FL62">
            <v>0.20447593603593137</v>
          </cell>
          <cell r="FM62">
            <v>0.20122627774677879</v>
          </cell>
          <cell r="FN62">
            <v>0.19823378596524546</v>
          </cell>
          <cell r="FO62">
            <v>0.19630082772568946</v>
          </cell>
          <cell r="FP62">
            <v>0.19384236300712593</v>
          </cell>
          <cell r="FQ62">
            <v>0.19312058657087319</v>
          </cell>
          <cell r="FR62">
            <v>0.1914982058695878</v>
          </cell>
          <cell r="FS62">
            <v>0.18859839706450368</v>
          </cell>
          <cell r="FT62">
            <v>0.18824491071589561</v>
          </cell>
          <cell r="FU62">
            <v>0.18601435125558646</v>
          </cell>
          <cell r="FV62">
            <v>0.18371958251137091</v>
          </cell>
          <cell r="FW62">
            <v>0.18354197241403503</v>
          </cell>
          <cell r="FX62">
            <v>0.18081809730399753</v>
          </cell>
          <cell r="FY62">
            <v>0.18001896183929841</v>
          </cell>
          <cell r="FZ62">
            <v>0.17872578972447234</v>
          </cell>
          <cell r="GA62">
            <v>0.17743066375818009</v>
          </cell>
          <cell r="GB62">
            <v>0.17768216318264887</v>
          </cell>
          <cell r="GC62">
            <v>0.17767618964492041</v>
          </cell>
          <cell r="GD62">
            <v>0.17727629342283049</v>
          </cell>
          <cell r="GE62">
            <v>0.1772329988972845</v>
          </cell>
          <cell r="GF62">
            <v>0.17586249443422186</v>
          </cell>
          <cell r="GG62">
            <v>0.17556224600523418</v>
          </cell>
          <cell r="GH62">
            <v>0.17505479683021413</v>
          </cell>
          <cell r="GI62">
            <v>0.17463183492845441</v>
          </cell>
          <cell r="GJ62">
            <v>0.17356178747978987</v>
          </cell>
          <cell r="GK62">
            <v>0.17216064855703209</v>
          </cell>
          <cell r="GL62">
            <v>0.1724049254228058</v>
          </cell>
          <cell r="GM62">
            <v>0.17248640287410807</v>
          </cell>
          <cell r="GN62">
            <v>0.17179194489488972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0.75588079462680813</v>
          </cell>
          <cell r="E63">
            <v>0.71004821583539157</v>
          </cell>
          <cell r="F63">
            <v>0.68393033489277988</v>
          </cell>
          <cell r="G63">
            <v>0.68632298495262467</v>
          </cell>
          <cell r="H63">
            <v>0.64799197476489812</v>
          </cell>
          <cell r="I63">
            <v>0.6399498442807835</v>
          </cell>
          <cell r="J63">
            <v>0.63833314893007365</v>
          </cell>
          <cell r="K63">
            <v>0.65692586210800175</v>
          </cell>
          <cell r="L63">
            <v>0.65616590606378433</v>
          </cell>
          <cell r="M63">
            <v>0.66286681203018183</v>
          </cell>
          <cell r="N63">
            <v>0.66553339956362167</v>
          </cell>
          <cell r="O63">
            <v>0.69149896644159403</v>
          </cell>
          <cell r="P63">
            <v>0.72466015865579692</v>
          </cell>
          <cell r="Q63">
            <v>0.73944700419068554</v>
          </cell>
          <cell r="R63">
            <v>0.75139070607467329</v>
          </cell>
          <cell r="S63">
            <v>0.77944251624960537</v>
          </cell>
          <cell r="T63">
            <v>0.82577262025407272</v>
          </cell>
          <cell r="U63">
            <v>0.83277314308053996</v>
          </cell>
          <cell r="V63">
            <v>0.83737722248981827</v>
          </cell>
          <cell r="W63">
            <v>0.81632102397831829</v>
          </cell>
          <cell r="X63">
            <v>0.79624324860704465</v>
          </cell>
          <cell r="Y63">
            <v>0.76755869738904225</v>
          </cell>
          <cell r="Z63">
            <v>0.74912709896169605</v>
          </cell>
          <cell r="AA63">
            <v>0.71908202545801736</v>
          </cell>
          <cell r="AB63">
            <v>0.69401891440306729</v>
          </cell>
          <cell r="AC63">
            <v>0.67933944784685341</v>
          </cell>
          <cell r="AD63">
            <v>0.67344177743078382</v>
          </cell>
          <cell r="AE63">
            <v>0.68869358626276589</v>
          </cell>
          <cell r="AF63">
            <v>0.69746468963893993</v>
          </cell>
          <cell r="AG63">
            <v>0.69831011228936124</v>
          </cell>
          <cell r="AH63">
            <v>0.69787641947103329</v>
          </cell>
          <cell r="AI63">
            <v>0.70620776342781366</v>
          </cell>
          <cell r="AJ63">
            <v>0.73431216672023025</v>
          </cell>
          <cell r="AK63">
            <v>0.72292908020967583</v>
          </cell>
          <cell r="AL63">
            <v>0.70977832070084701</v>
          </cell>
          <cell r="AM63">
            <v>0.68412925922197032</v>
          </cell>
          <cell r="AN63">
            <v>0.642910787078668</v>
          </cell>
          <cell r="AO63">
            <v>0.61320084625478777</v>
          </cell>
          <cell r="AP63">
            <v>0.5770347838618789</v>
          </cell>
          <cell r="AQ63">
            <v>0.51819865255759234</v>
          </cell>
          <cell r="AR63">
            <v>0.44681442876867794</v>
          </cell>
          <cell r="AS63">
            <v>0.44155183379140572</v>
          </cell>
          <cell r="AT63">
            <v>0.43542230910826241</v>
          </cell>
          <cell r="AU63">
            <v>0.45491442820297745</v>
          </cell>
          <cell r="AV63">
            <v>0.51793885227346514</v>
          </cell>
          <cell r="AW63">
            <v>0.56193007224940839</v>
          </cell>
          <cell r="AX63">
            <v>0.58801777042807057</v>
          </cell>
          <cell r="AY63">
            <v>0.682376246978454</v>
          </cell>
          <cell r="AZ63">
            <v>0.71244775207040989</v>
          </cell>
          <cell r="BA63">
            <v>0.73192995009075923</v>
          </cell>
          <cell r="BB63">
            <v>0.74279688005257993</v>
          </cell>
          <cell r="BC63">
            <v>0.71982810766032568</v>
          </cell>
          <cell r="BD63">
            <v>0.70681413320559527</v>
          </cell>
          <cell r="BE63">
            <v>0.70341282787845338</v>
          </cell>
          <cell r="BF63">
            <v>0.71123115351797539</v>
          </cell>
          <cell r="BG63">
            <v>0.70604026879719217</v>
          </cell>
          <cell r="BH63">
            <v>0.72816544259633975</v>
          </cell>
          <cell r="BI63">
            <v>0.74612816989200093</v>
          </cell>
          <cell r="BJ63">
            <v>0.75749790712963283</v>
          </cell>
          <cell r="BK63">
            <v>0.78449342494099195</v>
          </cell>
          <cell r="BL63">
            <v>0.78694618261866101</v>
          </cell>
          <cell r="BM63">
            <v>0.79638567406110083</v>
          </cell>
          <cell r="BN63">
            <v>0.79994055742064529</v>
          </cell>
          <cell r="BO63">
            <v>0.77943157595309576</v>
          </cell>
          <cell r="BP63">
            <v>0.76473932493629226</v>
          </cell>
          <cell r="BQ63">
            <v>0.76473606599746735</v>
          </cell>
          <cell r="BR63">
            <v>0.76672942457618409</v>
          </cell>
          <cell r="BS63">
            <v>0.74851945812028586</v>
          </cell>
          <cell r="BT63">
            <v>0.73876285168681066</v>
          </cell>
          <cell r="BU63">
            <v>0.7292728253917522</v>
          </cell>
          <cell r="BV63">
            <v>0.71807180390162373</v>
          </cell>
          <cell r="BW63">
            <v>0.7088062026809191</v>
          </cell>
          <cell r="BX63">
            <v>0.69443020477282691</v>
          </cell>
          <cell r="BY63">
            <v>0.68082377484733558</v>
          </cell>
          <cell r="BZ63">
            <v>0.66724802209491296</v>
          </cell>
          <cell r="CA63">
            <v>0.66462322210133695</v>
          </cell>
          <cell r="CB63">
            <v>0.65267836207252217</v>
          </cell>
          <cell r="CC63">
            <v>0.64860612734358747</v>
          </cell>
          <cell r="CD63">
            <v>0.63696358498545091</v>
          </cell>
          <cell r="CE63">
            <v>0.62546843936804097</v>
          </cell>
          <cell r="CF63">
            <v>0.61078406827105114</v>
          </cell>
          <cell r="CG63">
            <v>0.59519303097030984</v>
          </cell>
          <cell r="CH63">
            <v>0.57821848269513865</v>
          </cell>
          <cell r="CI63">
            <v>0.56932692103815985</v>
          </cell>
          <cell r="CJ63">
            <v>0.55176843814712506</v>
          </cell>
          <cell r="CK63">
            <v>0.53594319582259664</v>
          </cell>
          <cell r="CL63">
            <v>0.52330642212118028</v>
          </cell>
          <cell r="CM63">
            <v>0.51619526720120956</v>
          </cell>
          <cell r="CN63">
            <v>0.50828204168194224</v>
          </cell>
          <cell r="CO63">
            <v>0.50082197827437935</v>
          </cell>
          <cell r="CP63">
            <v>0.5028517979538355</v>
          </cell>
          <cell r="CQ63">
            <v>0.50565790845049152</v>
          </cell>
          <cell r="CR63">
            <v>0.50331711762481013</v>
          </cell>
          <cell r="CS63">
            <v>0.50452120956829249</v>
          </cell>
          <cell r="CT63">
            <v>0.50564590430215928</v>
          </cell>
          <cell r="CU63">
            <v>0.50700504337730157</v>
          </cell>
          <cell r="CV63">
            <v>0.49841310638953362</v>
          </cell>
          <cell r="CW63">
            <v>0.49816276022598432</v>
          </cell>
          <cell r="CX63">
            <v>0.50909481899998799</v>
          </cell>
          <cell r="CY63">
            <v>0.5025523774142705</v>
          </cell>
          <cell r="CZ63">
            <v>0.49916741278983229</v>
          </cell>
          <cell r="DA63">
            <v>0.51026288562933297</v>
          </cell>
          <cell r="DB63">
            <v>0.51906235243502108</v>
          </cell>
          <cell r="DC63">
            <v>0.53160199249239948</v>
          </cell>
          <cell r="DD63">
            <v>0.55473002431997254</v>
          </cell>
          <cell r="DE63">
            <v>0.57337289223875376</v>
          </cell>
          <cell r="DF63">
            <v>0.59734168233034002</v>
          </cell>
          <cell r="DG63">
            <v>0.63351251743989045</v>
          </cell>
          <cell r="DH63">
            <v>0.6597023891595627</v>
          </cell>
          <cell r="DI63">
            <v>0.68367847960890982</v>
          </cell>
          <cell r="DJ63">
            <v>0.6983283370409159</v>
          </cell>
          <cell r="DK63">
            <v>0.71602366212700186</v>
          </cell>
          <cell r="DL63">
            <v>0.71994533490477575</v>
          </cell>
          <cell r="DM63">
            <v>0.74002284985519007</v>
          </cell>
          <cell r="DN63">
            <v>0.74629485805884377</v>
          </cell>
          <cell r="DO63">
            <v>0.74140747592417</v>
          </cell>
          <cell r="DP63">
            <v>0.75563871043380082</v>
          </cell>
          <cell r="DQ63">
            <v>0.75816264730580218</v>
          </cell>
          <cell r="DR63">
            <v>0.7593967994543751</v>
          </cell>
          <cell r="DS63">
            <v>0.75333193783465258</v>
          </cell>
          <cell r="DT63">
            <v>0.74432516283015204</v>
          </cell>
          <cell r="DU63">
            <v>0.72076955777727592</v>
          </cell>
          <cell r="DV63">
            <v>0.69567471379986545</v>
          </cell>
          <cell r="DW63">
            <v>0.65910506335601993</v>
          </cell>
          <cell r="DX63">
            <v>0.63045714773571637</v>
          </cell>
          <cell r="DY63">
            <v>0.60581969743944353</v>
          </cell>
          <cell r="DZ63">
            <v>0.57869723506829385</v>
          </cell>
          <cell r="EA63">
            <v>0.55221064951161325</v>
          </cell>
          <cell r="EB63">
            <v>0.53194436386050536</v>
          </cell>
          <cell r="EC63">
            <v>0.51789468925207194</v>
          </cell>
          <cell r="ED63">
            <v>0.5075626035458175</v>
          </cell>
          <cell r="EE63">
            <v>0.5158343757398417</v>
          </cell>
          <cell r="EF63">
            <v>0.50859031708028746</v>
          </cell>
          <cell r="EG63">
            <v>0.50571172381882412</v>
          </cell>
          <cell r="EH63">
            <v>0.49684005626716587</v>
          </cell>
          <cell r="EI63">
            <v>0.49755339695561263</v>
          </cell>
          <cell r="EJ63">
            <v>0.51110325222828445</v>
          </cell>
          <cell r="EK63">
            <v>0.50838461900379239</v>
          </cell>
          <cell r="EL63">
            <v>0.501369838405196</v>
          </cell>
          <cell r="EM63">
            <v>0.49282269387885286</v>
          </cell>
          <cell r="EN63">
            <v>0.47318365429445292</v>
          </cell>
          <cell r="EO63">
            <v>0.45786271998861361</v>
          </cell>
          <cell r="EP63">
            <v>0.4401778642527206</v>
          </cell>
          <cell r="EQ63">
            <v>0.41159234670668232</v>
          </cell>
          <cell r="ER63">
            <v>0.39022229150963295</v>
          </cell>
          <cell r="ES63">
            <v>0.37800649986279694</v>
          </cell>
          <cell r="ET63">
            <v>0.36945345663281404</v>
          </cell>
          <cell r="EU63">
            <v>0.37034588988789824</v>
          </cell>
          <cell r="EV63">
            <v>0.37542607936694339</v>
          </cell>
          <cell r="EW63">
            <v>0.37338148057399168</v>
          </cell>
          <cell r="EX63">
            <v>0.36913495098103571</v>
          </cell>
          <cell r="EY63">
            <v>0.37042442041006224</v>
          </cell>
          <cell r="EZ63">
            <v>0.37356257500542084</v>
          </cell>
          <cell r="FA63">
            <v>0.36283305636961866</v>
          </cell>
          <cell r="FB63">
            <v>0.34772398622507467</v>
          </cell>
          <cell r="FC63">
            <v>0.31945410067969926</v>
          </cell>
          <cell r="FD63">
            <v>0.27587878723020309</v>
          </cell>
          <cell r="FE63">
            <v>0.25655569818158158</v>
          </cell>
          <cell r="FF63">
            <v>0.2367391835228696</v>
          </cell>
          <cell r="FG63">
            <v>0.21432891823494468</v>
          </cell>
          <cell r="FH63">
            <v>0.20841493077349751</v>
          </cell>
          <cell r="FI63">
            <v>0.20720199085502217</v>
          </cell>
          <cell r="FJ63">
            <v>0.20902811821904313</v>
          </cell>
          <cell r="FK63">
            <v>0.2362140075357691</v>
          </cell>
          <cell r="FL63">
            <v>0.24170146340055793</v>
          </cell>
          <cell r="FM63">
            <v>0.2486629586891769</v>
          </cell>
          <cell r="FN63">
            <v>0.25325789871533338</v>
          </cell>
          <cell r="FO63">
            <v>0.25479189000168262</v>
          </cell>
          <cell r="FP63">
            <v>0.26501351525396044</v>
          </cell>
          <cell r="FQ63">
            <v>0.26919168136410215</v>
          </cell>
          <cell r="FR63">
            <v>0.27509188568446874</v>
          </cell>
          <cell r="FS63">
            <v>0.28100353559817282</v>
          </cell>
          <cell r="FT63">
            <v>0.278585359468008</v>
          </cell>
          <cell r="FU63">
            <v>0.28270641845123157</v>
          </cell>
          <cell r="FV63">
            <v>0.28249601182398082</v>
          </cell>
          <cell r="FW63">
            <v>0.27887068607585047</v>
          </cell>
          <cell r="FX63">
            <v>0.28346775389530265</v>
          </cell>
          <cell r="FY63">
            <v>0.28355065131105961</v>
          </cell>
          <cell r="FZ63">
            <v>0.28784566442826487</v>
          </cell>
          <cell r="GA63">
            <v>0.2942886380070534</v>
          </cell>
          <cell r="GB63">
            <v>0.30267066378154084</v>
          </cell>
          <cell r="GC63">
            <v>0.30613950054268119</v>
          </cell>
          <cell r="GD63">
            <v>0.30653972300053112</v>
          </cell>
          <cell r="GE63">
            <v>0.30282416211521634</v>
          </cell>
          <cell r="GF63">
            <v>0.28868369591388982</v>
          </cell>
          <cell r="GG63">
            <v>0.28402717532604382</v>
          </cell>
          <cell r="GH63">
            <v>0.28240204571952177</v>
          </cell>
          <cell r="GI63">
            <v>0.27630323090701081</v>
          </cell>
          <cell r="GJ63">
            <v>0.28074503467366335</v>
          </cell>
          <cell r="GK63">
            <v>0.28608371905408692</v>
          </cell>
          <cell r="GL63">
            <v>0.29392128122828975</v>
          </cell>
          <cell r="GM63">
            <v>0.31727555399423973</v>
          </cell>
          <cell r="GN63">
            <v>0.33365216876020898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0.13404323144356459</v>
          </cell>
          <cell r="E64">
            <v>0.87303631197644549</v>
          </cell>
          <cell r="F64">
            <v>-0.98941788261981778</v>
          </cell>
          <cell r="G64">
            <v>2.6877516715133791</v>
          </cell>
          <cell r="H64">
            <v>0.50466781031524854</v>
          </cell>
          <cell r="I64">
            <v>0.76606914640370005</v>
          </cell>
          <cell r="J64">
            <v>0.21652052918997022</v>
          </cell>
          <cell r="K64">
            <v>1.7298247214262312</v>
          </cell>
          <cell r="L64">
            <v>2.1526205467397719</v>
          </cell>
          <cell r="M64">
            <v>0.86736775043733361</v>
          </cell>
          <cell r="N64">
            <v>1.5131866072625595</v>
          </cell>
          <cell r="O64">
            <v>2.2553985505372571</v>
          </cell>
          <cell r="P64">
            <v>0.96221838095951229</v>
          </cell>
          <cell r="Q64">
            <v>-0.44684836374772685</v>
          </cell>
          <cell r="R64">
            <v>0.81772203870437676</v>
          </cell>
          <cell r="S64">
            <v>-0.71962693735271033</v>
          </cell>
          <cell r="T64">
            <v>0.2077331574640954</v>
          </cell>
          <cell r="U64">
            <v>-0.81606581101875408</v>
          </cell>
          <cell r="V64">
            <v>-0.34327833821253284</v>
          </cell>
          <cell r="W64">
            <v>-1.072464350028917</v>
          </cell>
          <cell r="X64">
            <v>0.66084676995926939</v>
          </cell>
          <cell r="Y64">
            <v>1.5870724560268279</v>
          </cell>
          <cell r="Z64">
            <v>1.2399865524008311</v>
          </cell>
          <cell r="AA64">
            <v>2.0884545934463405</v>
          </cell>
          <cell r="AB64">
            <v>0.65391188171851811</v>
          </cell>
          <cell r="AC64">
            <v>0.47977349646686673</v>
          </cell>
          <cell r="AD64">
            <v>0.62631087717412925</v>
          </cell>
          <cell r="AE64">
            <v>1.0217603147338941</v>
          </cell>
          <cell r="AF64">
            <v>1.6958803281009942</v>
          </cell>
          <cell r="AG64">
            <v>1.5555455922071355</v>
          </cell>
          <cell r="AH64">
            <v>2.6215692480057932E-3</v>
          </cell>
          <cell r="AI64">
            <v>0.26425334437944509</v>
          </cell>
          <cell r="AJ64">
            <v>3.3647690057823141</v>
          </cell>
          <cell r="AK64">
            <v>0.82701497958596981</v>
          </cell>
          <cell r="AL64">
            <v>1.1095894078505075</v>
          </cell>
          <cell r="AM64">
            <v>0.14446498258820797</v>
          </cell>
          <cell r="AN64">
            <v>8.4976725211135043E-2</v>
          </cell>
          <cell r="AO64">
            <v>0.59848603560665914</v>
          </cell>
          <cell r="AP64">
            <v>0.20061690494319953</v>
          </cell>
          <cell r="AQ64">
            <v>0.25375056860169093</v>
          </cell>
          <cell r="AR64">
            <v>-1.6282025662676052</v>
          </cell>
          <cell r="AS64">
            <v>-0.10034511987310279</v>
          </cell>
          <cell r="AT64">
            <v>1.5897838876553563</v>
          </cell>
          <cell r="AU64">
            <v>1.6459934399395664</v>
          </cell>
          <cell r="AV64">
            <v>-0.59339264006104797</v>
          </cell>
          <cell r="AW64">
            <v>0.99940456108099718</v>
          </cell>
          <cell r="AX64">
            <v>-0.86463214598637184</v>
          </cell>
          <cell r="AY64">
            <v>-1.2537198418183202</v>
          </cell>
          <cell r="AZ64">
            <v>0.38613805713151511</v>
          </cell>
          <cell r="BA64">
            <v>-0.32089355343336801</v>
          </cell>
          <cell r="BB64">
            <v>3.3863690780593508E-2</v>
          </cell>
          <cell r="BC64">
            <v>1.1645622103153233</v>
          </cell>
          <cell r="BD64">
            <v>2.0287173044069915</v>
          </cell>
          <cell r="BE64">
            <v>1.7520524055296482</v>
          </cell>
          <cell r="BF64">
            <v>1.8254950812249107</v>
          </cell>
          <cell r="BG64">
            <v>1.6448148398005729</v>
          </cell>
          <cell r="BH64">
            <v>1.4409658113220927</v>
          </cell>
          <cell r="BI64">
            <v>0.7993356393955835</v>
          </cell>
          <cell r="BJ64">
            <v>0.68023737714664523</v>
          </cell>
          <cell r="BK64">
            <v>0.81690724916486779</v>
          </cell>
          <cell r="BL64">
            <v>0.73878229536266049</v>
          </cell>
          <cell r="BM64">
            <v>1.3110853897139678</v>
          </cell>
          <cell r="BN64">
            <v>0.63488772963029672</v>
          </cell>
          <cell r="BO64">
            <v>0.80013218803732367</v>
          </cell>
          <cell r="BP64">
            <v>0.38094292817986147</v>
          </cell>
          <cell r="BQ64">
            <v>0.82623236562667046</v>
          </cell>
          <cell r="BR64">
            <v>0.46719658277410886</v>
          </cell>
          <cell r="BS64">
            <v>0.64472767333654168</v>
          </cell>
          <cell r="BT64">
            <v>0.93684320881794203</v>
          </cell>
          <cell r="BU64">
            <v>0.74994586199768931</v>
          </cell>
          <cell r="BV64">
            <v>1.4957230465648301</v>
          </cell>
          <cell r="BW64">
            <v>0.43870099595754997</v>
          </cell>
          <cell r="BX64">
            <v>1.1162486634402671</v>
          </cell>
          <cell r="BY64">
            <v>0.48769853355950255</v>
          </cell>
          <cell r="BZ64">
            <v>1.1099812989381821</v>
          </cell>
          <cell r="CA64">
            <v>0.84875642783107086</v>
          </cell>
          <cell r="CB64">
            <v>0.62596014336624173</v>
          </cell>
          <cell r="CC64">
            <v>0.61134401502792901</v>
          </cell>
          <cell r="CD64">
            <v>0.1616020077776624</v>
          </cell>
          <cell r="CE64">
            <v>0.91304110407686778</v>
          </cell>
          <cell r="CF64">
            <v>0.3016837620736349</v>
          </cell>
          <cell r="CG64">
            <v>5.4577755151123848E-2</v>
          </cell>
          <cell r="CH64">
            <v>-0.74237958616554345</v>
          </cell>
          <cell r="CI64">
            <v>-0.3919398674486827</v>
          </cell>
          <cell r="CJ64">
            <v>0.67074488571563162</v>
          </cell>
          <cell r="CK64">
            <v>0.4309591178771795</v>
          </cell>
          <cell r="CL64">
            <v>0.29569029012902481</v>
          </cell>
          <cell r="CM64">
            <v>1.0177256558374377</v>
          </cell>
          <cell r="CN64">
            <v>0.91908557303443228</v>
          </cell>
          <cell r="CO64">
            <v>0.82808319075236347</v>
          </cell>
          <cell r="CP64">
            <v>0.87366506062030047</v>
          </cell>
          <cell r="CQ64">
            <v>0.13724234166086069</v>
          </cell>
          <cell r="CR64">
            <v>0.47146701300211058</v>
          </cell>
          <cell r="CS64">
            <v>0.38388844018567514</v>
          </cell>
          <cell r="CT64">
            <v>1.1031523530213954</v>
          </cell>
          <cell r="CU64">
            <v>0.77632847264577898</v>
          </cell>
          <cell r="CV64">
            <v>1.0670873598340953</v>
          </cell>
          <cell r="CW64">
            <v>0.45248691860675283</v>
          </cell>
          <cell r="CX64">
            <v>0.90513581062358262</v>
          </cell>
          <cell r="CY64">
            <v>0.2717466076883388</v>
          </cell>
          <cell r="CZ64">
            <v>0.2294112946059928</v>
          </cell>
          <cell r="DA64">
            <v>0.66079601053131565</v>
          </cell>
          <cell r="DB64">
            <v>0.51974319688693671</v>
          </cell>
          <cell r="DC64">
            <v>0.56567669674658139</v>
          </cell>
          <cell r="DD64">
            <v>1.2788246158494032</v>
          </cell>
          <cell r="DE64">
            <v>0.67381657943678652</v>
          </cell>
          <cell r="DF64">
            <v>0.77630635868969533</v>
          </cell>
          <cell r="DG64">
            <v>0.47858125673824625</v>
          </cell>
          <cell r="DH64">
            <v>1.2351981061554178</v>
          </cell>
          <cell r="DI64">
            <v>0.92311487419867111</v>
          </cell>
          <cell r="DJ64">
            <v>0.62498546982929815</v>
          </cell>
          <cell r="DK64">
            <v>0.72911258797257916</v>
          </cell>
          <cell r="DL64">
            <v>0.66376645390323274</v>
          </cell>
          <cell r="DM64">
            <v>0.91287613769920495</v>
          </cell>
          <cell r="DN64">
            <v>1.181500930201008</v>
          </cell>
          <cell r="DO64">
            <v>0.68073452510267229</v>
          </cell>
          <cell r="DP64">
            <v>0.55171202551861875</v>
          </cell>
          <cell r="DQ64">
            <v>0.95095288193628325</v>
          </cell>
          <cell r="DR64">
            <v>1.2492673219785089</v>
          </cell>
          <cell r="DS64">
            <v>0.26202308837195781</v>
          </cell>
          <cell r="DT64">
            <v>1.3473338548962843</v>
          </cell>
          <cell r="DU64">
            <v>9.5355453669335344E-2</v>
          </cell>
          <cell r="DV64">
            <v>0.4466034309266359</v>
          </cell>
          <cell r="DW64">
            <v>-0.20242708288319308</v>
          </cell>
          <cell r="DX64">
            <v>0.42918547110578387</v>
          </cell>
          <cell r="DY64">
            <v>-0.30310493054934756</v>
          </cell>
          <cell r="DZ64">
            <v>0.20173359742930944</v>
          </cell>
          <cell r="EA64">
            <v>0.66202631237244547</v>
          </cell>
          <cell r="EB64">
            <v>0.46234867354678649</v>
          </cell>
          <cell r="EC64">
            <v>0.34064149393128484</v>
          </cell>
          <cell r="ED64">
            <v>0.11827023481672157</v>
          </cell>
          <cell r="EE64">
            <v>0.4333675726297227</v>
          </cell>
          <cell r="EF64">
            <v>0.67656968693844755</v>
          </cell>
          <cell r="EG64">
            <v>1.3550748877841217</v>
          </cell>
          <cell r="EH64">
            <v>0.89679702128328942</v>
          </cell>
          <cell r="EI64">
            <v>0.41175621994321498</v>
          </cell>
          <cell r="EJ64">
            <v>0.5917770140404861</v>
          </cell>
          <cell r="EK64">
            <v>0.73547022482579827</v>
          </cell>
          <cell r="EL64">
            <v>0.7793004589374406</v>
          </cell>
          <cell r="EM64">
            <v>0.85897773623815921</v>
          </cell>
          <cell r="EN64">
            <v>0.35365541584037186</v>
          </cell>
          <cell r="EO64">
            <v>0.68667111384469082</v>
          </cell>
          <cell r="EP64">
            <v>0.48385517217512558</v>
          </cell>
          <cell r="EQ64">
            <v>1.0295760549003627</v>
          </cell>
          <cell r="ER64">
            <v>0.17806214943553159</v>
          </cell>
          <cell r="ES64">
            <v>0.11790790361787332</v>
          </cell>
          <cell r="ET64">
            <v>0.65440464289292888</v>
          </cell>
          <cell r="EU64">
            <v>0.18012225239770718</v>
          </cell>
          <cell r="EV64">
            <v>0.44253827768021325</v>
          </cell>
          <cell r="EW64">
            <v>0.42173056155461203</v>
          </cell>
          <cell r="EX64">
            <v>0.47453991116462657</v>
          </cell>
          <cell r="EY64">
            <v>-0.44480497140801917</v>
          </cell>
          <cell r="EZ64">
            <v>0.41322198517690228</v>
          </cell>
          <cell r="FA64">
            <v>-0.43114873072853682</v>
          </cell>
          <cell r="FB64">
            <v>-1.7097946182982451</v>
          </cell>
          <cell r="FC64">
            <v>-0.91599861447623243</v>
          </cell>
          <cell r="FD64">
            <v>-0.12043836008617372</v>
          </cell>
          <cell r="FE64">
            <v>0.31295730830806878</v>
          </cell>
          <cell r="FF64">
            <v>0.9571422824410023</v>
          </cell>
          <cell r="FG64">
            <v>0.32945529061029</v>
          </cell>
          <cell r="FH64">
            <v>0.79593338502709909</v>
          </cell>
          <cell r="FI64">
            <v>0.63223032615118546</v>
          </cell>
          <cell r="FJ64">
            <v>0.4232761891425435</v>
          </cell>
          <cell r="FK64">
            <v>-0.19857904283029099</v>
          </cell>
          <cell r="FL64">
            <v>0.59660662751037685</v>
          </cell>
          <cell r="FM64">
            <v>-2.2731457307624197E-2</v>
          </cell>
          <cell r="FN64">
            <v>0.94942949627985596</v>
          </cell>
          <cell r="FO64">
            <v>0.62813706932492264</v>
          </cell>
          <cell r="FP64">
            <v>0.34003633809308992</v>
          </cell>
          <cell r="FQ64">
            <v>0.10503899957067346</v>
          </cell>
          <cell r="FR64">
            <v>8.7775980409840582E-2</v>
          </cell>
          <cell r="FS64">
            <v>0.68784704738795244</v>
          </cell>
          <cell r="FT64">
            <v>9.3187800721885011E-2</v>
          </cell>
          <cell r="FU64">
            <v>0.59683971392669399</v>
          </cell>
          <cell r="FV64">
            <v>0.60079711702256144</v>
          </cell>
          <cell r="FW64">
            <v>-0.18408663698017821</v>
          </cell>
          <cell r="FX64">
            <v>0.93794351488539707</v>
          </cell>
          <cell r="FY64">
            <v>0.89052975399652001</v>
          </cell>
          <cell r="FZ64">
            <v>0.3418669891589507</v>
          </cell>
          <cell r="GA64">
            <v>0.59546568248152765</v>
          </cell>
          <cell r="GB64">
            <v>0.59259078221403783</v>
          </cell>
          <cell r="GC64">
            <v>0.17138415040629956</v>
          </cell>
          <cell r="GD64">
            <v>7.1018551946617881E-2</v>
          </cell>
          <cell r="GE64">
            <v>0.27455997290488116</v>
          </cell>
          <cell r="GF64">
            <v>0.40433581026778509</v>
          </cell>
          <cell r="GG64">
            <v>0.33852373551517717</v>
          </cell>
          <cell r="GH64">
            <v>0.30938939760030004</v>
          </cell>
          <cell r="GI64">
            <v>0.31232826810142078</v>
          </cell>
          <cell r="GJ64">
            <v>0.52273146478183119</v>
          </cell>
          <cell r="GK64">
            <v>0.48965617108670223</v>
          </cell>
          <cell r="GL64">
            <v>0.39477970598311046</v>
          </cell>
          <cell r="GM64">
            <v>0.38231260408591228</v>
          </cell>
          <cell r="GN64">
            <v>0.71728389614601118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-0.18020543370580902</v>
          </cell>
          <cell r="S67">
            <v>-3.871693974278595E-2</v>
          </cell>
          <cell r="T67">
            <v>0.35806562961014032</v>
          </cell>
          <cell r="U67">
            <v>0.77594882100911677</v>
          </cell>
          <cell r="V67">
            <v>0.95504086015279421</v>
          </cell>
          <cell r="W67">
            <v>1.2133208008967142</v>
          </cell>
          <cell r="X67">
            <v>1.5212037450485874</v>
          </cell>
          <cell r="Y67">
            <v>2.1864185193893064</v>
          </cell>
          <cell r="Z67">
            <v>2.3605359772938637</v>
          </cell>
          <cell r="AA67">
            <v>1.9694172905050717</v>
          </cell>
          <cell r="AB67">
            <v>1.1199770959417716</v>
          </cell>
          <cell r="AC67">
            <v>0.21191969802583091</v>
          </cell>
          <cell r="AD67">
            <v>-0.17394946573164144</v>
          </cell>
          <cell r="AE67">
            <v>-0.28183908696781163</v>
          </cell>
          <cell r="AF67">
            <v>4.5288972154075416E-2</v>
          </cell>
          <cell r="AG67">
            <v>9.4906425419553769E-2</v>
          </cell>
          <cell r="AH67">
            <v>-4.8157887660474893E-2</v>
          </cell>
          <cell r="AI67">
            <v>-0.30843227797742956</v>
          </cell>
          <cell r="AJ67">
            <v>0.15062038477868978</v>
          </cell>
          <cell r="AK67">
            <v>0.21070757085177538</v>
          </cell>
          <cell r="AL67">
            <v>0.43173448481064886</v>
          </cell>
          <cell r="AM67">
            <v>0.27408002481345151</v>
          </cell>
          <cell r="AN67">
            <v>-3.6662985369246531E-2</v>
          </cell>
          <cell r="AO67">
            <v>5.7658874464913273E-3</v>
          </cell>
          <cell r="AP67">
            <v>7.4930124790867067E-2</v>
          </cell>
          <cell r="AQ67">
            <v>0.76368250076270494</v>
          </cell>
          <cell r="AR67">
            <v>0.6605266648807826</v>
          </cell>
          <cell r="AS67">
            <v>0.53977365285918555</v>
          </cell>
          <cell r="AT67">
            <v>0.60082283721243812</v>
          </cell>
          <cell r="AU67">
            <v>0.4804656661169332</v>
          </cell>
          <cell r="AV67">
            <v>0.42487654385797902</v>
          </cell>
          <cell r="AW67">
            <v>0.32012203135849809</v>
          </cell>
          <cell r="AX67">
            <v>0.32950996495027163</v>
          </cell>
          <cell r="AY67">
            <v>9.6061587685499772E-2</v>
          </cell>
          <cell r="AZ67">
            <v>0.23050236223062304</v>
          </cell>
          <cell r="BA67">
            <v>0.66750149819342153</v>
          </cell>
          <cell r="BB67">
            <v>1.0667262639966291</v>
          </cell>
          <cell r="BC67">
            <v>1.4873673155575593</v>
          </cell>
          <cell r="BD67">
            <v>1.784142356749109</v>
          </cell>
          <cell r="BE67">
            <v>2.011584820267065</v>
          </cell>
          <cell r="BF67">
            <v>1.0885056361256702</v>
          </cell>
          <cell r="BG67">
            <v>0.76956278403094647</v>
          </cell>
          <cell r="BH67">
            <v>0.70136480747035601</v>
          </cell>
          <cell r="BI67">
            <v>0.2250840274294319</v>
          </cell>
          <cell r="BJ67">
            <v>0.88076846901314942</v>
          </cell>
          <cell r="BK67">
            <v>0.85015108455526067</v>
          </cell>
          <cell r="BL67">
            <v>0.9470242584958819</v>
          </cell>
          <cell r="BM67">
            <v>1.3715049975716587</v>
          </cell>
          <cell r="BN67">
            <v>0.95155902681239291</v>
          </cell>
          <cell r="BO67">
            <v>0.95516455912345399</v>
          </cell>
          <cell r="BP67">
            <v>0.90986943395956554</v>
          </cell>
          <cell r="BQ67">
            <v>0.93778895361646097</v>
          </cell>
          <cell r="BR67">
            <v>0.88251462916998058</v>
          </cell>
          <cell r="BS67">
            <v>0.90184654242668216</v>
          </cell>
          <cell r="BT67">
            <v>0.54293366614044791</v>
          </cell>
          <cell r="BU67">
            <v>-2.0991401882931263E-2</v>
          </cell>
          <cell r="BV67">
            <v>0.35052769880975809</v>
          </cell>
          <cell r="BW67">
            <v>3.9531473663097672E-2</v>
          </cell>
          <cell r="BX67">
            <v>2.3644639826226985E-2</v>
          </cell>
          <cell r="BY67">
            <v>8.0273121141161613E-2</v>
          </cell>
          <cell r="BZ67">
            <v>0.24225729546815677</v>
          </cell>
          <cell r="CA67">
            <v>0.25151657532695026</v>
          </cell>
          <cell r="CB67">
            <v>0.54072411257170105</v>
          </cell>
          <cell r="CC67">
            <v>0.74305407930358869</v>
          </cell>
          <cell r="CD67">
            <v>0.49746080785849367</v>
          </cell>
          <cell r="CE67">
            <v>1.0845804313192373</v>
          </cell>
          <cell r="CF67">
            <v>0.82821399648591565</v>
          </cell>
          <cell r="CG67">
            <v>0.7253776847869281</v>
          </cell>
          <cell r="CH67">
            <v>0.75413400828189037</v>
          </cell>
          <cell r="CI67">
            <v>0.57579568388944469</v>
          </cell>
          <cell r="CJ67">
            <v>0.82462020127260771</v>
          </cell>
          <cell r="CK67">
            <v>0.84886442376817839</v>
          </cell>
          <cell r="CL67">
            <v>0.68504248407645418</v>
          </cell>
          <cell r="CM67">
            <v>0.94580796441201354</v>
          </cell>
          <cell r="CN67">
            <v>0.80082273768834433</v>
          </cell>
          <cell r="CO67">
            <v>1.0321230032523485</v>
          </cell>
          <cell r="CP67">
            <v>1.1500920945118276</v>
          </cell>
          <cell r="CQ67">
            <v>0.47419090479616893</v>
          </cell>
          <cell r="CR67">
            <v>0.34129930117174673</v>
          </cell>
          <cell r="CS67">
            <v>2.2654966496515133E-2</v>
          </cell>
          <cell r="CT67">
            <v>-5.9489880262693265E-2</v>
          </cell>
          <cell r="CU67">
            <v>-0.16210479522513538</v>
          </cell>
          <cell r="CV67">
            <v>-0.16127027077442516</v>
          </cell>
          <cell r="CW67">
            <v>4.861016121698214E-2</v>
          </cell>
          <cell r="CX67">
            <v>-0.18342304420033975</v>
          </cell>
          <cell r="CY67">
            <v>0.11688538730588263</v>
          </cell>
          <cell r="CZ67">
            <v>0.14756196386659415</v>
          </cell>
          <cell r="DA67">
            <v>-0.1353398604372392</v>
          </cell>
          <cell r="DB67">
            <v>-0.21253798074535496</v>
          </cell>
          <cell r="DC67">
            <v>-0.17000180218626973</v>
          </cell>
          <cell r="DD67">
            <v>-3.525242843711876E-2</v>
          </cell>
          <cell r="DE67">
            <v>-8.0649268342515776E-2</v>
          </cell>
          <cell r="DF67">
            <v>0.2740126734026237</v>
          </cell>
          <cell r="DG67">
            <v>1.5132852353431592E-2</v>
          </cell>
          <cell r="DH67">
            <v>-0.12675720103563312</v>
          </cell>
          <cell r="DI67">
            <v>-6.4452661200897723E-2</v>
          </cell>
          <cell r="DJ67">
            <v>-0.19517030469046587</v>
          </cell>
          <cell r="DK67">
            <v>-0.22974078370430229</v>
          </cell>
          <cell r="DL67">
            <v>-7.29853269206579E-2</v>
          </cell>
          <cell r="DM67">
            <v>-4.5136837454034434E-2</v>
          </cell>
          <cell r="DN67">
            <v>-1.5518184631488977E-2</v>
          </cell>
          <cell r="DO67">
            <v>0.24148809221219597</v>
          </cell>
          <cell r="DP67">
            <v>5.3716184645942647E-2</v>
          </cell>
          <cell r="DQ67">
            <v>0.21384227633962044</v>
          </cell>
          <cell r="DR67">
            <v>0.45378575812444921</v>
          </cell>
          <cell r="DS67">
            <v>0.21347583537041376</v>
          </cell>
          <cell r="DT67">
            <v>0.30439161265589981</v>
          </cell>
          <cell r="DU67">
            <v>4.9885991867408649E-2</v>
          </cell>
          <cell r="DV67">
            <v>-8.1669690719378546E-2</v>
          </cell>
          <cell r="DW67">
            <v>0.41892017523165126</v>
          </cell>
          <cell r="DX67">
            <v>0.64214700707883798</v>
          </cell>
          <cell r="DY67">
            <v>0.96721364741043858</v>
          </cell>
          <cell r="DZ67">
            <v>1.4681872843635904</v>
          </cell>
          <cell r="EA67">
            <v>1.7979779815542312</v>
          </cell>
          <cell r="EB67">
            <v>2.0184360479611985</v>
          </cell>
          <cell r="EC67">
            <v>2.2329618400239113</v>
          </cell>
          <cell r="ED67">
            <v>2.0527768246163194</v>
          </cell>
          <cell r="EE67">
            <v>1.7537740392158057</v>
          </cell>
          <cell r="EF67">
            <v>1.6440127890889309</v>
          </cell>
          <cell r="EG67">
            <v>1.4965387420676848</v>
          </cell>
          <cell r="EH67">
            <v>1.3568449824806339</v>
          </cell>
          <cell r="EI67">
            <v>1.2092981901230717</v>
          </cell>
          <cell r="EJ67">
            <v>0.87873786436434087</v>
          </cell>
          <cell r="EK67">
            <v>0.61159401915637557</v>
          </cell>
          <cell r="EL67">
            <v>0.316267480058541</v>
          </cell>
          <cell r="EM67">
            <v>0.12208287482234909</v>
          </cell>
          <cell r="EN67">
            <v>-0.11903204857663965</v>
          </cell>
          <cell r="EO67">
            <v>-0.19934865550436198</v>
          </cell>
          <cell r="EP67">
            <v>-0.30842686811803527</v>
          </cell>
          <cell r="EQ67">
            <v>-0.17487031176032172</v>
          </cell>
          <cell r="ER67">
            <v>-0.20468374925669916</v>
          </cell>
          <cell r="ES67">
            <v>-0.26136235383279294</v>
          </cell>
          <cell r="ET67">
            <v>-7.8649074133538152E-2</v>
          </cell>
          <cell r="EU67">
            <v>-0.22220532524409903</v>
          </cell>
          <cell r="EV67">
            <v>1.8219505811566714E-2</v>
          </cell>
          <cell r="EW67">
            <v>0.18376313994032378</v>
          </cell>
          <cell r="EX67">
            <v>0.29762755951248376</v>
          </cell>
          <cell r="EY67">
            <v>0.38559730701842715</v>
          </cell>
          <cell r="EZ67">
            <v>1.0022397110040149</v>
          </cell>
          <cell r="FA67">
            <v>1.3203155516182057</v>
          </cell>
          <cell r="FB67">
            <v>1.4688414729657115</v>
          </cell>
          <cell r="FC67">
            <v>2.2580125746258224</v>
          </cell>
          <cell r="FD67">
            <v>2.238997247741124</v>
          </cell>
          <cell r="FE67">
            <v>2.5313125321901486</v>
          </cell>
          <cell r="FF67">
            <v>2.8234351226607513</v>
          </cell>
          <cell r="FG67">
            <v>2.4568246112147158</v>
          </cell>
          <cell r="FH67">
            <v>2.1834799583931788</v>
          </cell>
          <cell r="FI67">
            <v>1.6900049059014273</v>
          </cell>
          <cell r="FJ67">
            <v>1.2075856577858326</v>
          </cell>
          <cell r="FK67">
            <v>0.42101546229124437</v>
          </cell>
          <cell r="FL67">
            <v>-0.23843710663909395</v>
          </cell>
          <cell r="FM67">
            <v>-0.85300371425131871</v>
          </cell>
          <cell r="FN67">
            <v>-1.1534202238904028</v>
          </cell>
          <cell r="FO67">
            <v>-1.1049008147426918</v>
          </cell>
          <cell r="FP67">
            <v>-1.1002145965163308</v>
          </cell>
          <cell r="FQ67">
            <v>-0.80655812169924379</v>
          </cell>
          <cell r="FR67">
            <v>-0.96852908003251947</v>
          </cell>
          <cell r="FS67">
            <v>-1.0942140803009437</v>
          </cell>
          <cell r="FT67">
            <v>-1.1029189003982283</v>
          </cell>
          <cell r="FU67">
            <v>-1.1697477625340822</v>
          </cell>
          <cell r="FV67">
            <v>-1.1134432400388083</v>
          </cell>
          <cell r="FW67">
            <v>-0.95805080351969796</v>
          </cell>
          <cell r="FX67">
            <v>-0.81277295415454665</v>
          </cell>
          <cell r="FY67">
            <v>-0.55619428814783745</v>
          </cell>
          <cell r="FZ67">
            <v>-0.35167861916506626</v>
          </cell>
          <cell r="GA67">
            <v>-1.8630945843306462E-2</v>
          </cell>
          <cell r="GB67">
            <v>0.25852701238525871</v>
          </cell>
          <cell r="GC67">
            <v>0.27529679017107106</v>
          </cell>
          <cell r="GD67">
            <v>0.36610763610558672</v>
          </cell>
          <cell r="GE67">
            <v>0.43318264808241563</v>
          </cell>
          <cell r="GF67">
            <v>0.23410783981170552</v>
          </cell>
          <cell r="GG67">
            <v>0.18878234528759708</v>
          </cell>
          <cell r="GH67">
            <v>0.16797473391383014</v>
          </cell>
          <cell r="GI67">
            <v>-1.1108798632524947E-2</v>
          </cell>
          <cell r="GJ67">
            <v>3.8751649061877128E-2</v>
          </cell>
          <cell r="GK67">
            <v>-1.6794464738439395E-2</v>
          </cell>
          <cell r="GL67">
            <v>9.0378539739423336E-2</v>
          </cell>
          <cell r="GM67">
            <v>0.20767399343398585</v>
          </cell>
          <cell r="GN67">
            <v>0.36371493805898503</v>
          </cell>
          <cell r="GO67">
            <v>0.52836513757145609</v>
          </cell>
          <cell r="GP67">
            <v>0.56787327032891088</v>
          </cell>
          <cell r="GQ67">
            <v>0.71355353032895152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0.70904558257690109</v>
          </cell>
          <cell r="H68">
            <v>0.68207337761142361</v>
          </cell>
          <cell r="I68">
            <v>0.66454878472277157</v>
          </cell>
          <cell r="J68">
            <v>0.65314948823209495</v>
          </cell>
          <cell r="K68">
            <v>0.64580020752093925</v>
          </cell>
          <cell r="L68">
            <v>0.64784369034566081</v>
          </cell>
          <cell r="M68">
            <v>0.65357293228301039</v>
          </cell>
          <cell r="N68">
            <v>0.66037299494139745</v>
          </cell>
          <cell r="O68">
            <v>0.66901627102479544</v>
          </cell>
          <cell r="P68">
            <v>0.68613983417279867</v>
          </cell>
          <cell r="Q68">
            <v>0.70528488221292451</v>
          </cell>
          <cell r="R68">
            <v>0.7267492088406875</v>
          </cell>
          <cell r="S68">
            <v>0.74873509629269019</v>
          </cell>
          <cell r="T68">
            <v>0.77401321169225923</v>
          </cell>
          <cell r="U68">
            <v>0.79734474641472275</v>
          </cell>
          <cell r="V68">
            <v>0.818841375518509</v>
          </cell>
          <cell r="W68">
            <v>0.82806100245068726</v>
          </cell>
          <cell r="X68">
            <v>0.82067865953893038</v>
          </cell>
          <cell r="Y68">
            <v>0.80437504811605587</v>
          </cell>
          <cell r="Z68">
            <v>0.78231251723402528</v>
          </cell>
          <cell r="AA68">
            <v>0.75800276760395002</v>
          </cell>
          <cell r="AB68">
            <v>0.73244668405295577</v>
          </cell>
          <cell r="AC68">
            <v>0.71039187166740858</v>
          </cell>
          <cell r="AD68">
            <v>0.69147054128468044</v>
          </cell>
          <cell r="AE68">
            <v>0.68387343148586766</v>
          </cell>
          <cell r="AF68">
            <v>0.68473487529483568</v>
          </cell>
          <cell r="AG68">
            <v>0.68947754140546269</v>
          </cell>
          <cell r="AH68">
            <v>0.69558620191552512</v>
          </cell>
          <cell r="AI68">
            <v>0.69996474620678706</v>
          </cell>
          <cell r="AJ68">
            <v>0.70917661547710964</v>
          </cell>
          <cell r="AK68">
            <v>0.71533135745718823</v>
          </cell>
          <cell r="AL68">
            <v>0.7183068327646418</v>
          </cell>
          <cell r="AM68">
            <v>0.71278720671318085</v>
          </cell>
          <cell r="AN68">
            <v>0.68993686180279024</v>
          </cell>
          <cell r="AO68">
            <v>0.66250480331406836</v>
          </cell>
          <cell r="AP68">
            <v>0.62931891910432625</v>
          </cell>
          <cell r="AQ68">
            <v>0.5878362674382317</v>
          </cell>
          <cell r="AR68">
            <v>0.53881217786073421</v>
          </cell>
          <cell r="AS68">
            <v>0.4958999247448887</v>
          </cell>
          <cell r="AT68">
            <v>0.46049680605648458</v>
          </cell>
          <cell r="AU68">
            <v>0.44467574996783088</v>
          </cell>
          <cell r="AV68">
            <v>0.46245685584402768</v>
          </cell>
          <cell r="AW68">
            <v>0.49255141545852832</v>
          </cell>
          <cell r="AX68">
            <v>0.53070028078848042</v>
          </cell>
          <cell r="AY68">
            <v>0.58756573548234958</v>
          </cell>
          <cell r="AZ68">
            <v>0.63619296043158569</v>
          </cell>
          <cell r="BA68">
            <v>0.67869292989192354</v>
          </cell>
          <cell r="BB68">
            <v>0.71738770729805068</v>
          </cell>
          <cell r="BC68">
            <v>0.72675067246851865</v>
          </cell>
          <cell r="BD68">
            <v>0.72534226775231514</v>
          </cell>
          <cell r="BE68">
            <v>0.71821298719923854</v>
          </cell>
          <cell r="BF68">
            <v>0.7103215555655874</v>
          </cell>
          <cell r="BG68">
            <v>0.70687459584980405</v>
          </cell>
          <cell r="BH68">
            <v>0.71221242319749023</v>
          </cell>
          <cell r="BI68">
            <v>0.72289125870087712</v>
          </cell>
          <cell r="BJ68">
            <v>0.73445794710379153</v>
          </cell>
          <cell r="BK68">
            <v>0.75407123613974147</v>
          </cell>
          <cell r="BL68">
            <v>0.76876642114532168</v>
          </cell>
          <cell r="BM68">
            <v>0.78133079718759668</v>
          </cell>
          <cell r="BN68">
            <v>0.7919414597603498</v>
          </cell>
          <cell r="BO68">
            <v>0.79067599751337569</v>
          </cell>
          <cell r="BP68">
            <v>0.78512428309278348</v>
          </cell>
          <cell r="BQ68">
            <v>0.77721188107687511</v>
          </cell>
          <cell r="BR68">
            <v>0.76890909786575989</v>
          </cell>
          <cell r="BS68">
            <v>0.7611810684075575</v>
          </cell>
          <cell r="BT68">
            <v>0.75468695009518705</v>
          </cell>
          <cell r="BU68">
            <v>0.7458211399437582</v>
          </cell>
          <cell r="BV68">
            <v>0.73365673477511806</v>
          </cell>
          <cell r="BW68">
            <v>0.72372842091527645</v>
          </cell>
          <cell r="BX68">
            <v>0.71264525918678046</v>
          </cell>
          <cell r="BY68">
            <v>0.70053299655067636</v>
          </cell>
          <cell r="BZ68">
            <v>0.68782705109899867</v>
          </cell>
          <cell r="CA68">
            <v>0.67678130595410313</v>
          </cell>
          <cell r="CB68">
            <v>0.66634334527902694</v>
          </cell>
          <cell r="CC68">
            <v>0.65828893340308992</v>
          </cell>
          <cell r="CD68">
            <v>0.65071782412572432</v>
          </cell>
          <cell r="CE68">
            <v>0.64092912844240035</v>
          </cell>
          <cell r="CF68">
            <v>0.63045555499203265</v>
          </cell>
          <cell r="CG68">
            <v>0.61710228089871322</v>
          </cell>
          <cell r="CH68">
            <v>0.60241600532613515</v>
          </cell>
          <cell r="CI68">
            <v>0.5883806257436649</v>
          </cell>
          <cell r="CJ68">
            <v>0.5736267182126833</v>
          </cell>
          <cell r="CK68">
            <v>0.55881425942575502</v>
          </cell>
          <cell r="CL68">
            <v>0.54508624428226549</v>
          </cell>
          <cell r="CM68">
            <v>0.53180333082302789</v>
          </cell>
          <cell r="CN68">
            <v>0.52093173170673213</v>
          </cell>
          <cell r="CO68">
            <v>0.51215142731967789</v>
          </cell>
          <cell r="CP68">
            <v>0.50703777127784166</v>
          </cell>
          <cell r="CQ68">
            <v>0.50440343159016221</v>
          </cell>
          <cell r="CR68">
            <v>0.50316220057587913</v>
          </cell>
          <cell r="CS68">
            <v>0.50408700839935738</v>
          </cell>
          <cell r="CT68">
            <v>0.5047855349864383</v>
          </cell>
          <cell r="CU68">
            <v>0.50512231871814084</v>
          </cell>
          <cell r="CV68">
            <v>0.50389631590932171</v>
          </cell>
          <cell r="CW68">
            <v>0.50230670357374474</v>
          </cell>
          <cell r="CX68">
            <v>0.50316893224820181</v>
          </cell>
          <cell r="CY68">
            <v>0.50205576575744415</v>
          </cell>
          <cell r="CZ68">
            <v>0.5022443423575188</v>
          </cell>
          <cell r="DA68">
            <v>0.50526937370835601</v>
          </cell>
          <cell r="DB68">
            <v>0.50776125706711417</v>
          </cell>
          <cell r="DC68">
            <v>0.51502366083664641</v>
          </cell>
          <cell r="DD68">
            <v>0.52891431371918152</v>
          </cell>
          <cell r="DE68">
            <v>0.54469181537153677</v>
          </cell>
          <cell r="DF68">
            <v>0.56426164784536648</v>
          </cell>
          <cell r="DG68">
            <v>0.58973927908223922</v>
          </cell>
          <cell r="DH68">
            <v>0.61598237029213676</v>
          </cell>
          <cell r="DI68">
            <v>0.64355876713467575</v>
          </cell>
          <cell r="DJ68">
            <v>0.66880543081231969</v>
          </cell>
          <cell r="DK68">
            <v>0.68943321698409754</v>
          </cell>
          <cell r="DL68">
            <v>0.70449395342040089</v>
          </cell>
          <cell r="DM68">
            <v>0.71858004598197078</v>
          </cell>
          <cell r="DN68">
            <v>0.7305716762364528</v>
          </cell>
          <cell r="DO68">
            <v>0.73691762968574492</v>
          </cell>
          <cell r="DP68">
            <v>0.74584097356800116</v>
          </cell>
          <cell r="DQ68">
            <v>0.75037592293065425</v>
          </cell>
          <cell r="DR68">
            <v>0.75365140827953714</v>
          </cell>
          <cell r="DS68">
            <v>0.75663252375715762</v>
          </cell>
          <cell r="DT68">
            <v>0.75380413685624537</v>
          </cell>
          <cell r="DU68">
            <v>0.74445586447411394</v>
          </cell>
          <cell r="DV68">
            <v>0.72852534306048644</v>
          </cell>
          <cell r="DW68">
            <v>0.70496862444082831</v>
          </cell>
          <cell r="DX68">
            <v>0.67650162066721942</v>
          </cell>
          <cell r="DY68">
            <v>0.64776415558276135</v>
          </cell>
          <cell r="DZ68">
            <v>0.61851978589986834</v>
          </cell>
          <cell r="EA68">
            <v>0.59179618243876675</v>
          </cell>
          <cell r="EB68">
            <v>0.56716798646996402</v>
          </cell>
          <cell r="EC68">
            <v>0.54518673442312116</v>
          </cell>
          <cell r="ED68">
            <v>0.52740307654250196</v>
          </cell>
          <cell r="EE68">
            <v>0.51830900809955915</v>
          </cell>
          <cell r="EF68">
            <v>0.51247049640450459</v>
          </cell>
          <cell r="EG68">
            <v>0.50942475504619267</v>
          </cell>
          <cell r="EH68">
            <v>0.50674411822652976</v>
          </cell>
          <cell r="EI68">
            <v>0.50217387353047249</v>
          </cell>
          <cell r="EJ68">
            <v>0.50280210731747177</v>
          </cell>
          <cell r="EK68">
            <v>0.50347033111371386</v>
          </cell>
          <cell r="EL68">
            <v>0.5046027766482214</v>
          </cell>
          <cell r="EM68">
            <v>0.50342010087903144</v>
          </cell>
          <cell r="EN68">
            <v>0.4939402013955736</v>
          </cell>
          <cell r="EO68">
            <v>0.48130972664177885</v>
          </cell>
          <cell r="EP68">
            <v>0.46601173310366001</v>
          </cell>
          <cell r="EQ68">
            <v>0.44570414631061739</v>
          </cell>
          <cell r="ER68">
            <v>0.42496380561441238</v>
          </cell>
          <cell r="ES68">
            <v>0.40499975058295823</v>
          </cell>
          <cell r="ET68">
            <v>0.38731864867798155</v>
          </cell>
          <cell r="EU68">
            <v>0.37700703447328554</v>
          </cell>
          <cell r="EV68">
            <v>0.37330798143761312</v>
          </cell>
          <cell r="EW68">
            <v>0.37215172661541179</v>
          </cell>
          <cell r="EX68">
            <v>0.37207210020246728</v>
          </cell>
          <cell r="EY68">
            <v>0.37209173283300823</v>
          </cell>
          <cell r="EZ68">
            <v>0.3716258567426276</v>
          </cell>
          <cell r="FA68">
            <v>0.36898875069153436</v>
          </cell>
          <cell r="FB68">
            <v>0.3636360095025441</v>
          </cell>
          <cell r="FC68">
            <v>0.3508934295699534</v>
          </cell>
          <cell r="FD68">
            <v>0.32647248262614892</v>
          </cell>
          <cell r="FE68">
            <v>0.29990314307913962</v>
          </cell>
          <cell r="FF68">
            <v>0.2721569424035884</v>
          </cell>
          <cell r="FG68">
            <v>0.24587564679239973</v>
          </cell>
          <cell r="FH68">
            <v>0.22900968267822333</v>
          </cell>
          <cell r="FI68">
            <v>0.21667125584658348</v>
          </cell>
          <cell r="FJ68">
            <v>0.20974348952062685</v>
          </cell>
          <cell r="FK68">
            <v>0.21521476184583299</v>
          </cell>
          <cell r="FL68">
            <v>0.22353639500259809</v>
          </cell>
          <cell r="FM68">
            <v>0.23390163696113675</v>
          </cell>
          <cell r="FN68">
            <v>0.24495908208520933</v>
          </cell>
          <cell r="FO68">
            <v>0.24960355270168771</v>
          </cell>
          <cell r="FP68">
            <v>0.25543156566503833</v>
          </cell>
          <cell r="FQ68">
            <v>0.26056374633376966</v>
          </cell>
          <cell r="FR68">
            <v>0.26602224307605349</v>
          </cell>
          <cell r="FS68">
            <v>0.272575154475176</v>
          </cell>
          <cell r="FT68">
            <v>0.27596811552868794</v>
          </cell>
          <cell r="FU68">
            <v>0.27934679980047028</v>
          </cell>
          <cell r="FV68">
            <v>0.28119783133534831</v>
          </cell>
          <cell r="FW68">
            <v>0.28066461895476774</v>
          </cell>
          <cell r="FX68">
            <v>0.28188521756159135</v>
          </cell>
          <cell r="FY68">
            <v>0.28209627577654839</v>
          </cell>
          <cell r="FZ68">
            <v>0.28343368892761939</v>
          </cell>
          <cell r="GA68">
            <v>0.28728817691042013</v>
          </cell>
          <cell r="GB68">
            <v>0.29208890438197965</v>
          </cell>
          <cell r="GC68">
            <v>0.29773611668988509</v>
          </cell>
          <cell r="GD68">
            <v>0.30240963133295162</v>
          </cell>
          <cell r="GE68">
            <v>0.30454351235999239</v>
          </cell>
          <cell r="GF68">
            <v>0.30104677039307964</v>
          </cell>
          <cell r="GG68">
            <v>0.29551868908892032</v>
          </cell>
          <cell r="GH68">
            <v>0.28948426976866792</v>
          </cell>
          <cell r="GI68">
            <v>0.28285403696661654</v>
          </cell>
          <cell r="GJ68">
            <v>0.28086937165655995</v>
          </cell>
          <cell r="GK68">
            <v>0.28138350758857067</v>
          </cell>
          <cell r="GL68">
            <v>0.28426331646576269</v>
          </cell>
          <cell r="GM68">
            <v>0.29450639723756994</v>
          </cell>
          <cell r="GN68">
            <v>0.30773318075920636</v>
          </cell>
          <cell r="GO68">
            <v>0.31494966799424612</v>
          </cell>
          <cell r="GP68">
            <v>0.32546386137722438</v>
          </cell>
          <cell r="GQ68">
            <v>0.33365216876020898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-0.90695464254649649</v>
          </cell>
          <cell r="S69">
            <v>-0.7874520360354762</v>
          </cell>
          <cell r="T69">
            <v>-0.41594758208211891</v>
          </cell>
          <cell r="U69">
            <v>-2.1395925405605976E-2</v>
          </cell>
          <cell r="V69">
            <v>0.13619948463428522</v>
          </cell>
          <cell r="W69">
            <v>0.38525979844602698</v>
          </cell>
          <cell r="X69">
            <v>0.70052508550965698</v>
          </cell>
          <cell r="Y69">
            <v>1.3820434712732506</v>
          </cell>
          <cell r="Z69">
            <v>1.5782234600598384</v>
          </cell>
          <cell r="AA69">
            <v>1.2114145229011217</v>
          </cell>
          <cell r="AB69">
            <v>0.38753041188881587</v>
          </cell>
          <cell r="AC69">
            <v>-0.4984721736415777</v>
          </cell>
          <cell r="AD69">
            <v>-0.86542000701632182</v>
          </cell>
          <cell r="AE69">
            <v>-0.96571251845367923</v>
          </cell>
          <cell r="AF69">
            <v>-0.63944590314076022</v>
          </cell>
          <cell r="AG69">
            <v>-0.59457111598590895</v>
          </cell>
          <cell r="AH69">
            <v>-0.74374408957600002</v>
          </cell>
          <cell r="AI69">
            <v>-1.0083970241842166</v>
          </cell>
          <cell r="AJ69">
            <v>-0.55855623069841986</v>
          </cell>
          <cell r="AK69">
            <v>-0.50462378660541285</v>
          </cell>
          <cell r="AL69">
            <v>-0.28657234795399295</v>
          </cell>
          <cell r="AM69">
            <v>-0.43870718189972935</v>
          </cell>
          <cell r="AN69">
            <v>-0.72659984717203674</v>
          </cell>
          <cell r="AO69">
            <v>-0.65673891586757704</v>
          </cell>
          <cell r="AP69">
            <v>-0.55438879431345922</v>
          </cell>
          <cell r="AQ69">
            <v>0.17584623332447324</v>
          </cell>
          <cell r="AR69">
            <v>0.12171448702004839</v>
          </cell>
          <cell r="AS69">
            <v>4.387372811429685E-2</v>
          </cell>
          <cell r="AT69">
            <v>0.14032603115595355</v>
          </cell>
          <cell r="AU69">
            <v>3.5789916149102319E-2</v>
          </cell>
          <cell r="AV69">
            <v>-3.7580311986048665E-2</v>
          </cell>
          <cell r="AW69">
            <v>-0.17242938410003023</v>
          </cell>
          <cell r="AX69">
            <v>-0.20119031583820879</v>
          </cell>
          <cell r="AY69">
            <v>-0.49150414779684981</v>
          </cell>
          <cell r="AZ69">
            <v>-0.40569059820096265</v>
          </cell>
          <cell r="BA69">
            <v>-1.1191431698502008E-2</v>
          </cell>
          <cell r="BB69">
            <v>0.34933855669857838</v>
          </cell>
          <cell r="BC69">
            <v>0.76061664308904064</v>
          </cell>
          <cell r="BD69">
            <v>1.0588000889967939</v>
          </cell>
          <cell r="BE69">
            <v>1.2933718330678263</v>
          </cell>
          <cell r="BF69">
            <v>0.37818408056008279</v>
          </cell>
          <cell r="BG69">
            <v>6.2688188181142412E-2</v>
          </cell>
          <cell r="BH69">
            <v>-1.0847615727134219E-2</v>
          </cell>
          <cell r="BI69">
            <v>-0.49780723127144522</v>
          </cell>
          <cell r="BJ69">
            <v>0.14631052190935789</v>
          </cell>
          <cell r="BK69">
            <v>9.6079848415519198E-2</v>
          </cell>
          <cell r="BL69">
            <v>0.17825783735056022</v>
          </cell>
          <cell r="BM69">
            <v>0.59017420038406199</v>
          </cell>
          <cell r="BN69">
            <v>0.15961756705204311</v>
          </cell>
          <cell r="BO69">
            <v>0.1644885616100783</v>
          </cell>
          <cell r="BP69">
            <v>0.12474515086678206</v>
          </cell>
          <cell r="BQ69">
            <v>0.16057707253958586</v>
          </cell>
          <cell r="BR69">
            <v>0.11360553130422069</v>
          </cell>
          <cell r="BS69">
            <v>0.14066547401912466</v>
          </cell>
          <cell r="BT69">
            <v>-0.21175328395473914</v>
          </cell>
          <cell r="BU69">
            <v>-0.76681254182668945</v>
          </cell>
          <cell r="BV69">
            <v>-0.38312903596535997</v>
          </cell>
          <cell r="BW69">
            <v>-0.68419694725217872</v>
          </cell>
          <cell r="BX69">
            <v>-0.68900061936055346</v>
          </cell>
          <cell r="BY69">
            <v>-0.62025987540951477</v>
          </cell>
          <cell r="BZ69">
            <v>-0.44556975563084189</v>
          </cell>
          <cell r="CA69">
            <v>-0.42526473062715286</v>
          </cell>
          <cell r="CB69">
            <v>-0.12561923270732589</v>
          </cell>
          <cell r="CC69">
            <v>8.4765145900498773E-2</v>
          </cell>
          <cell r="CD69">
            <v>-0.15325701626723065</v>
          </cell>
          <cell r="CE69">
            <v>0.44365130287683696</v>
          </cell>
          <cell r="CF69">
            <v>0.197758441493883</v>
          </cell>
          <cell r="CG69">
            <v>0.10827540388821488</v>
          </cell>
          <cell r="CH69">
            <v>0.15171800295575522</v>
          </cell>
          <cell r="CI69">
            <v>-1.2584941854220211E-2</v>
          </cell>
          <cell r="CJ69">
            <v>0.25099348305992442</v>
          </cell>
          <cell r="CK69">
            <v>0.29005016434242337</v>
          </cell>
          <cell r="CL69">
            <v>0.1399562397941887</v>
          </cell>
          <cell r="CM69">
            <v>0.41400463358898565</v>
          </cell>
          <cell r="CN69">
            <v>0.27989100598161221</v>
          </cell>
          <cell r="CO69">
            <v>0.51997157593267063</v>
          </cell>
          <cell r="CP69">
            <v>0.64305432323398592</v>
          </cell>
          <cell r="CQ69">
            <v>-3.0212526793993277E-2</v>
          </cell>
          <cell r="CR69">
            <v>-0.1618628994041324</v>
          </cell>
          <cell r="CS69">
            <v>-0.48143204190284228</v>
          </cell>
          <cell r="CT69">
            <v>-0.56427541524913161</v>
          </cell>
          <cell r="CU69">
            <v>-0.66722711394327616</v>
          </cell>
          <cell r="CV69">
            <v>-0.66516658668374684</v>
          </cell>
          <cell r="CW69">
            <v>-0.4536965423567626</v>
          </cell>
          <cell r="CX69">
            <v>-0.68659197644854153</v>
          </cell>
          <cell r="CY69">
            <v>-0.38517037845156155</v>
          </cell>
          <cell r="CZ69">
            <v>-0.35468237849092465</v>
          </cell>
          <cell r="DA69">
            <v>-0.64060923414559523</v>
          </cell>
          <cell r="DB69">
            <v>-0.72029923781246907</v>
          </cell>
          <cell r="DC69">
            <v>-0.68502546302291611</v>
          </cell>
          <cell r="DD69">
            <v>-0.56416674215630025</v>
          </cell>
          <cell r="DE69">
            <v>-0.6253410837140525</v>
          </cell>
          <cell r="DF69">
            <v>-0.29024897444274278</v>
          </cell>
          <cell r="DG69">
            <v>-0.57460642672880757</v>
          </cell>
          <cell r="DH69">
            <v>-0.74273957132776991</v>
          </cell>
          <cell r="DI69">
            <v>-0.70801142833557351</v>
          </cell>
          <cell r="DJ69">
            <v>-0.8639757355027855</v>
          </cell>
          <cell r="DK69">
            <v>-0.91917400068839983</v>
          </cell>
          <cell r="DL69">
            <v>-0.77747928034105884</v>
          </cell>
          <cell r="DM69">
            <v>-0.76371688343600519</v>
          </cell>
          <cell r="DN69">
            <v>-0.74608986086794182</v>
          </cell>
          <cell r="DO69">
            <v>-0.49542953747354895</v>
          </cell>
          <cell r="DP69">
            <v>-0.69212478892205853</v>
          </cell>
          <cell r="DQ69">
            <v>-0.53653364659103375</v>
          </cell>
          <cell r="DR69">
            <v>-0.29986565015508793</v>
          </cell>
          <cell r="DS69">
            <v>-0.5431566883867438</v>
          </cell>
          <cell r="DT69">
            <v>-0.44941252420034555</v>
          </cell>
          <cell r="DU69">
            <v>-0.69456987260670533</v>
          </cell>
          <cell r="DV69">
            <v>-0.81019503377986501</v>
          </cell>
          <cell r="DW69">
            <v>-0.28604844920917705</v>
          </cell>
          <cell r="DX69">
            <v>-3.4354613588381433E-2</v>
          </cell>
          <cell r="DY69">
            <v>0.31944949182767723</v>
          </cell>
          <cell r="DZ69">
            <v>0.84966749846372203</v>
          </cell>
          <cell r="EA69">
            <v>1.2061817991154644</v>
          </cell>
          <cell r="EB69">
            <v>1.4512680614912346</v>
          </cell>
          <cell r="EC69">
            <v>1.6877751056007901</v>
          </cell>
          <cell r="ED69">
            <v>1.5253737480738174</v>
          </cell>
          <cell r="EE69">
            <v>1.2354650311162465</v>
          </cell>
          <cell r="EF69">
            <v>1.1315422926844263</v>
          </cell>
          <cell r="EG69">
            <v>0.98711398702149211</v>
          </cell>
          <cell r="EH69">
            <v>0.85010086425410414</v>
          </cell>
          <cell r="EI69">
            <v>0.70712431659259922</v>
          </cell>
          <cell r="EJ69">
            <v>0.3759357570468691</v>
          </cell>
          <cell r="EK69">
            <v>0.1081236880426617</v>
          </cell>
          <cell r="EL69">
            <v>-0.1883352965896804</v>
          </cell>
          <cell r="EM69">
            <v>-0.38133722605668235</v>
          </cell>
          <cell r="EN69">
            <v>-0.61297224997221322</v>
          </cell>
          <cell r="EO69">
            <v>-0.68065838214614083</v>
          </cell>
          <cell r="EP69">
            <v>-0.77443860122169528</v>
          </cell>
          <cell r="EQ69">
            <v>-0.62057445807093914</v>
          </cell>
          <cell r="ER69">
            <v>-0.62964755487111157</v>
          </cell>
          <cell r="ES69">
            <v>-0.66636210441575117</v>
          </cell>
          <cell r="ET69">
            <v>-0.46596772281151971</v>
          </cell>
          <cell r="EU69">
            <v>-0.59921235971738462</v>
          </cell>
          <cell r="EV69">
            <v>-0.3550884756260464</v>
          </cell>
          <cell r="EW69">
            <v>-0.18838858667508801</v>
          </cell>
          <cell r="EX69">
            <v>-7.4444540689983518E-2</v>
          </cell>
          <cell r="EY69">
            <v>1.3505574185418923E-2</v>
          </cell>
          <cell r="EZ69">
            <v>0.63061385426138727</v>
          </cell>
          <cell r="FA69">
            <v>0.95132680092667132</v>
          </cell>
          <cell r="FB69">
            <v>1.1052054634631674</v>
          </cell>
          <cell r="FC69">
            <v>1.9071191450558689</v>
          </cell>
          <cell r="FD69">
            <v>1.912524765114975</v>
          </cell>
          <cell r="FE69">
            <v>2.2314093891110089</v>
          </cell>
          <cell r="FF69">
            <v>2.5512781802571629</v>
          </cell>
          <cell r="FG69">
            <v>2.2109489644223159</v>
          </cell>
          <cell r="FH69">
            <v>1.9544702757149555</v>
          </cell>
          <cell r="FI69">
            <v>1.4733336500548437</v>
          </cell>
          <cell r="FJ69">
            <v>0.99784216826520578</v>
          </cell>
          <cell r="FK69">
            <v>0.20580070044541138</v>
          </cell>
          <cell r="FL69">
            <v>-0.46197350164169204</v>
          </cell>
          <cell r="FM69">
            <v>-1.0869053512124554</v>
          </cell>
          <cell r="FN69">
            <v>-1.3983793059756122</v>
          </cell>
          <cell r="FO69">
            <v>-1.3545043674443795</v>
          </cell>
          <cell r="FP69">
            <v>-1.3556461621813691</v>
          </cell>
          <cell r="FQ69">
            <v>-1.0671218680330135</v>
          </cell>
          <cell r="FR69">
            <v>-1.234551323108573</v>
          </cell>
          <cell r="FS69">
            <v>-1.3667892347761197</v>
          </cell>
          <cell r="FT69">
            <v>-1.3788870159269162</v>
          </cell>
          <cell r="FU69">
            <v>-1.4490945623345524</v>
          </cell>
          <cell r="FV69">
            <v>-1.3946410713741566</v>
          </cell>
          <cell r="FW69">
            <v>-1.2387154224744656</v>
          </cell>
          <cell r="FX69">
            <v>-1.0946581717161381</v>
          </cell>
          <cell r="FY69">
            <v>-0.83829056392438583</v>
          </cell>
          <cell r="FZ69">
            <v>-0.63511230809268571</v>
          </cell>
          <cell r="GA69">
            <v>-0.30591912275372657</v>
          </cell>
          <cell r="GB69">
            <v>-3.3561891996720938E-2</v>
          </cell>
          <cell r="GC69">
            <v>-2.2439326518814029E-2</v>
          </cell>
          <cell r="GD69">
            <v>6.3698004772635097E-2</v>
          </cell>
          <cell r="GE69">
            <v>0.12863913572242325</v>
          </cell>
          <cell r="GF69">
            <v>-6.6938930581374123E-2</v>
          </cell>
          <cell r="GG69">
            <v>-0.10673634380132324</v>
          </cell>
          <cell r="GH69">
            <v>-0.12150953585483779</v>
          </cell>
          <cell r="GI69">
            <v>-0.29396283559914149</v>
          </cell>
          <cell r="GJ69">
            <v>-0.24211772259468284</v>
          </cell>
          <cell r="GK69">
            <v>-0.29817797232701004</v>
          </cell>
          <cell r="GL69">
            <v>-0.19388477672633936</v>
          </cell>
          <cell r="GM69">
            <v>-8.6832403803584091E-2</v>
          </cell>
          <cell r="GN69">
            <v>5.5981757299778667E-2</v>
          </cell>
          <cell r="GO69">
            <v>0.21341546957720997</v>
          </cell>
          <cell r="GP69">
            <v>0.2424094089516865</v>
          </cell>
          <cell r="GQ69">
            <v>0.37990136156874255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-1.3826016904102594</v>
          </cell>
          <cell r="P70">
            <v>-1.6994897518140522</v>
          </cell>
          <cell r="Q70">
            <v>-0.49881529363316046</v>
          </cell>
          <cell r="R70">
            <v>-0.72840560541918353</v>
          </cell>
          <cell r="S70">
            <v>2.1583777733318001</v>
          </cell>
          <cell r="T70">
            <v>0.64212574909306996</v>
          </cell>
          <cell r="U70">
            <v>1.541934919233773</v>
          </cell>
          <cell r="V70">
            <v>1.1489629280724354</v>
          </cell>
          <cell r="W70">
            <v>3.5443349489836868</v>
          </cell>
          <cell r="X70">
            <v>1.4205439132053885</v>
          </cell>
          <cell r="Y70">
            <v>1.7996557495510679</v>
          </cell>
          <cell r="Z70">
            <v>0.26216786907730105</v>
          </cell>
          <cell r="AA70">
            <v>-1.1810587416467395</v>
          </cell>
          <cell r="AB70">
            <v>-1.9702819768070603</v>
          </cell>
          <cell r="AC70">
            <v>-0.72527488255273409</v>
          </cell>
          <cell r="AD70">
            <v>-0.66763311072588649</v>
          </cell>
          <cell r="AE70">
            <v>-0.54592294787897377</v>
          </cell>
          <cell r="AF70">
            <v>-1.7037381867019883</v>
          </cell>
          <cell r="AG70">
            <v>-1.6025771652310894</v>
          </cell>
          <cell r="AH70">
            <v>-0.61620105511987777</v>
          </cell>
          <cell r="AI70">
            <v>-0.82951353879234335</v>
          </cell>
          <cell r="AJ70">
            <v>-1.5364162133588308</v>
          </cell>
          <cell r="AK70">
            <v>-0.63369780831758127</v>
          </cell>
          <cell r="AL70">
            <v>-0.83906123788688558</v>
          </cell>
          <cell r="AM70">
            <v>-1.3403430169898958</v>
          </cell>
          <cell r="AN70">
            <v>0.50040402648155602</v>
          </cell>
          <cell r="AO70">
            <v>-0.23545337307531916</v>
          </cell>
          <cell r="AP70">
            <v>0.3465682143979254</v>
          </cell>
          <cell r="AQ70">
            <v>1.305380900883973</v>
          </cell>
          <cell r="AR70">
            <v>1.8009599744326066</v>
          </cell>
          <cell r="AS70">
            <v>-1.9634265681945373E-2</v>
          </cell>
          <cell r="AT70">
            <v>-0.79840203090122108</v>
          </cell>
          <cell r="AU70">
            <v>-0.56829065483592212</v>
          </cell>
          <cell r="AV70">
            <v>0.54379355919023298</v>
          </cell>
          <cell r="AW70">
            <v>-1.538401996633969</v>
          </cell>
          <cell r="AX70">
            <v>1.6935657371076009</v>
          </cell>
          <cell r="AY70">
            <v>1.397629117862877</v>
          </cell>
          <cell r="AZ70">
            <v>0.10202596017816296</v>
          </cell>
          <cell r="BA70">
            <v>1.5298926617315902</v>
          </cell>
          <cell r="BB70">
            <v>2.3919689635534662</v>
          </cell>
          <cell r="BC70">
            <v>0.66191127197295452</v>
          </cell>
          <cell r="BD70">
            <v>-0.35345312233111503</v>
          </cell>
          <cell r="BE70">
            <v>0.36671655684039872</v>
          </cell>
          <cell r="BF70">
            <v>-3.0919791634564313</v>
          </cell>
          <cell r="BG70">
            <v>-1.09411276589119</v>
          </cell>
          <cell r="BH70">
            <v>-3.8493535488577812E-2</v>
          </cell>
          <cell r="BI70">
            <v>-0.58568979718923309</v>
          </cell>
          <cell r="BJ70">
            <v>0.67601630695670378</v>
          </cell>
          <cell r="BK70">
            <v>-0.38867471308703888</v>
          </cell>
          <cell r="BL70">
            <v>1.0511826762333389</v>
          </cell>
          <cell r="BM70">
            <v>0.60048340879549</v>
          </cell>
          <cell r="BN70">
            <v>-0.95841792856401109</v>
          </cell>
          <cell r="BO70">
            <v>-0.35747752271525074</v>
          </cell>
          <cell r="BP70">
            <v>1.2278415427605842</v>
          </cell>
          <cell r="BQ70">
            <v>1.197014511510369</v>
          </cell>
          <cell r="BR70">
            <v>-1.011824079493745</v>
          </cell>
          <cell r="BS70">
            <v>-0.12474535498766215</v>
          </cell>
          <cell r="BT70">
            <v>-0.7637102430224334</v>
          </cell>
          <cell r="BU70">
            <v>-0.98239925695416641</v>
          </cell>
          <cell r="BV70">
            <v>-0.55427414051370882</v>
          </cell>
          <cell r="BW70">
            <v>-1.1627035781953121</v>
          </cell>
          <cell r="BX70">
            <v>-1.0066630329922412</v>
          </cell>
          <cell r="BY70">
            <v>-0.49363800325624113</v>
          </cell>
          <cell r="BZ70">
            <v>0.47940430442091975</v>
          </cell>
          <cell r="CA70">
            <v>-1.5357218906336589</v>
          </cell>
          <cell r="CB70">
            <v>0.64045563606078748</v>
          </cell>
          <cell r="CC70">
            <v>0.19203638220288322</v>
          </cell>
          <cell r="CD70">
            <v>0.44541050980105878</v>
          </cell>
          <cell r="CE70">
            <v>0.7484719269635185</v>
          </cell>
          <cell r="CF70">
            <v>-6.073372197989188E-2</v>
          </cell>
          <cell r="CG70">
            <v>0.3374573952837378</v>
          </cell>
          <cell r="CH70">
            <v>1.4644173977241139</v>
          </cell>
          <cell r="CI70">
            <v>1.3400996009192865</v>
          </cell>
          <cell r="CJ70">
            <v>0.56550322391076324</v>
          </cell>
          <cell r="CK70">
            <v>5.8052922539965024E-2</v>
          </cell>
          <cell r="CL70">
            <v>-0.22894023733735125</v>
          </cell>
          <cell r="CM70">
            <v>0.97349599897540351</v>
          </cell>
          <cell r="CN70">
            <v>-0.26277837030271434</v>
          </cell>
          <cell r="CO70">
            <v>0.58612991192079822</v>
          </cell>
          <cell r="CP70">
            <v>-0.33503864279071138</v>
          </cell>
          <cell r="CQ70">
            <v>-0.84962544571065368</v>
          </cell>
          <cell r="CR70">
            <v>-0.34672622476808129</v>
          </cell>
          <cell r="CS70">
            <v>-0.24425267621343999</v>
          </cell>
          <cell r="CT70">
            <v>-0.89310532222863981</v>
          </cell>
          <cell r="CU70">
            <v>-1.8991712365453406</v>
          </cell>
          <cell r="CV70">
            <v>-0.93900847379722518</v>
          </cell>
          <cell r="CW70">
            <v>0.52667057333111156</v>
          </cell>
          <cell r="CX70">
            <v>-1.6232216015001146</v>
          </cell>
          <cell r="CY70">
            <v>-0.19335564556301077</v>
          </cell>
          <cell r="CZ70">
            <v>2.1373897673723385E-2</v>
          </cell>
          <cell r="DA70">
            <v>-0.81324581580878463</v>
          </cell>
          <cell r="DB70">
            <v>-1.5466214689959319</v>
          </cell>
          <cell r="DC70">
            <v>-0.31714102038491243</v>
          </cell>
          <cell r="DD70">
            <v>-0.48904192857308315</v>
          </cell>
          <cell r="DE70">
            <v>-1.0078537443358435</v>
          </cell>
          <cell r="DF70">
            <v>-0.38453686381813235</v>
          </cell>
          <cell r="DG70">
            <v>-1.2655648645733457</v>
          </cell>
          <cell r="DH70">
            <v>-1.0129756324353565</v>
          </cell>
          <cell r="DI70">
            <v>-1.0079338797587867</v>
          </cell>
          <cell r="DJ70">
            <v>-0.75608654891600768</v>
          </cell>
          <cell r="DK70">
            <v>-1.6543781118630245</v>
          </cell>
          <cell r="DL70">
            <v>0.1854778469514059</v>
          </cell>
          <cell r="DM70">
            <v>-0.88630118539282654</v>
          </cell>
          <cell r="DN70">
            <v>-1.1941273979975358</v>
          </cell>
          <cell r="DO70">
            <v>-0.5779749416183777</v>
          </cell>
          <cell r="DP70">
            <v>-0.4535553549289934</v>
          </cell>
          <cell r="DQ70">
            <v>-0.28387356285519372</v>
          </cell>
          <cell r="DR70">
            <v>-0.30211986263572144</v>
          </cell>
          <cell r="DS70">
            <v>-1.1205031959038052</v>
          </cell>
          <cell r="DT70">
            <v>-0.88551407516471459</v>
          </cell>
          <cell r="DU70">
            <v>-0.44629861774221058</v>
          </cell>
          <cell r="DV70">
            <v>-2.5678701930997194E-2</v>
          </cell>
          <cell r="DW70">
            <v>1.3463064391554649</v>
          </cell>
          <cell r="DX70">
            <v>0.92554163601453254</v>
          </cell>
          <cell r="DY70">
            <v>1.2524283278028747</v>
          </cell>
          <cell r="DZ70">
            <v>2.2230856793789364</v>
          </cell>
          <cell r="EA70">
            <v>1.80101583266239</v>
          </cell>
          <cell r="EB70">
            <v>1.7742106992013993</v>
          </cell>
          <cell r="EC70">
            <v>1.4667850715730926</v>
          </cell>
          <cell r="ED70">
            <v>1.5858089803611577</v>
          </cell>
          <cell r="EE70">
            <v>0.83366343080305738</v>
          </cell>
          <cell r="EF70">
            <v>1.1209446853022391</v>
          </cell>
          <cell r="EG70">
            <v>-0.1375445103647277</v>
          </cell>
          <cell r="EH70">
            <v>0.24850715554638647</v>
          </cell>
          <cell r="EI70">
            <v>0.26508761405931591</v>
          </cell>
          <cell r="EJ70">
            <v>-0.11650394483472337</v>
          </cell>
          <cell r="EK70">
            <v>-0.58651522823826541</v>
          </cell>
          <cell r="EL70">
            <v>-0.81530243849910322</v>
          </cell>
          <cell r="EM70">
            <v>-0.95887232318039584</v>
          </cell>
          <cell r="EN70">
            <v>-0.84284204023056408</v>
          </cell>
          <cell r="EO70">
            <v>-0.85898254496804727</v>
          </cell>
          <cell r="EP70">
            <v>-0.95617000219148141</v>
          </cell>
          <cell r="EQ70">
            <v>-0.59524441641174508</v>
          </cell>
          <cell r="ER70">
            <v>-0.78650252381123353</v>
          </cell>
          <cell r="ES70">
            <v>-0.51693375304560507</v>
          </cell>
          <cell r="ET70">
            <v>-0.39586635411226551</v>
          </cell>
          <cell r="EU70">
            <v>-0.32001561835133285</v>
          </cell>
          <cell r="EV70">
            <v>-8.9279327833252375E-2</v>
          </cell>
          <cell r="EW70">
            <v>-0.15858187446731542</v>
          </cell>
          <cell r="EX70">
            <v>0.23945605590467667</v>
          </cell>
          <cell r="EY70">
            <v>0.65679059547816709</v>
          </cell>
          <cell r="EZ70">
            <v>2.4066065806124097</v>
          </cell>
          <cell r="FA70">
            <v>1.9666007802725962</v>
          </cell>
          <cell r="FB70">
            <v>3.017894270757572</v>
          </cell>
          <cell r="FC70">
            <v>4.2846686451868239</v>
          </cell>
          <cell r="FD70">
            <v>2.8642056183366909</v>
          </cell>
          <cell r="FE70">
            <v>2.3917558790320892</v>
          </cell>
          <cell r="FF70">
            <v>1.5194477319007365</v>
          </cell>
          <cell r="FG70">
            <v>1.5727726943161593</v>
          </cell>
          <cell r="FH70">
            <v>0.85445526193727073</v>
          </cell>
          <cell r="FI70">
            <v>9.8582651221966189E-2</v>
          </cell>
          <cell r="FJ70">
            <v>0.12363683273681592</v>
          </cell>
          <cell r="FK70">
            <v>-1.0454737542216124</v>
          </cell>
          <cell r="FL70">
            <v>-1.5840282562673607</v>
          </cell>
          <cell r="FM70">
            <v>-1.704721995768123</v>
          </cell>
          <cell r="FN70">
            <v>-1.604182512956833</v>
          </cell>
          <cell r="FO70">
            <v>-1.6781122297859818</v>
          </cell>
          <cell r="FP70">
            <v>-1.3087130939446299</v>
          </cell>
          <cell r="FQ70">
            <v>-0.65786655337807276</v>
          </cell>
          <cell r="FR70">
            <v>-1.3904128304199199</v>
          </cell>
          <cell r="FS70">
            <v>-2.2405622089227082</v>
          </cell>
          <cell r="FT70">
            <v>-1.0966838369625633</v>
          </cell>
          <cell r="FU70">
            <v>-1.416982716277509</v>
          </cell>
          <cell r="FV70">
            <v>-1.6782158770515454</v>
          </cell>
          <cell r="FW70">
            <v>-0.74705877847813584</v>
          </cell>
          <cell r="FX70">
            <v>-1.360328153665471</v>
          </cell>
          <cell r="FY70">
            <v>-0.68435809232049771</v>
          </cell>
          <cell r="FZ70">
            <v>-0.6012230732568502</v>
          </cell>
          <cell r="GA70">
            <v>-0.19442040465280253</v>
          </cell>
          <cell r="GB70">
            <v>9.3656411920149063E-2</v>
          </cell>
          <cell r="GC70">
            <v>0.10186662241297212</v>
          </cell>
          <cell r="GD70">
            <v>3.2868747693545364E-2</v>
          </cell>
          <cell r="GE70">
            <v>0.39478535283115951</v>
          </cell>
          <cell r="GF70">
            <v>-0.51438784921643854</v>
          </cell>
          <cell r="GG70">
            <v>-0.24657494079233933</v>
          </cell>
          <cell r="GH70">
            <v>-0.2887325434552046</v>
          </cell>
          <cell r="GI70">
            <v>-0.35931707255080042</v>
          </cell>
          <cell r="GJ70">
            <v>-0.43334171295287632</v>
          </cell>
          <cell r="GK70">
            <v>-0.6198918315651305</v>
          </cell>
          <cell r="GL70">
            <v>5.4569166073435926E-2</v>
          </cell>
          <cell r="GM70">
            <v>3.9880406242958077E-2</v>
          </cell>
          <cell r="GN70">
            <v>-3.7303658170596554E-3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82">
          <cell r="B82" t="str">
            <v>Taxes neutral</v>
          </cell>
          <cell r="C82" t="e">
            <v>#VALUE!</v>
          </cell>
          <cell r="D82" t="e">
            <v>#VALUE!</v>
          </cell>
          <cell r="E82">
            <v>0.79150032262459646</v>
          </cell>
          <cell r="F82">
            <v>0.75183971222266599</v>
          </cell>
          <cell r="G82">
            <v>0.71294717981280853</v>
          </cell>
          <cell r="H82">
            <v>0.70583319113255383</v>
          </cell>
          <cell r="I82">
            <v>0.68279948402323032</v>
          </cell>
          <cell r="J82">
            <v>0.68358020343129733</v>
          </cell>
          <cell r="K82">
            <v>0.71663321198718266</v>
          </cell>
          <cell r="L82">
            <v>0.7336333308915467</v>
          </cell>
          <cell r="M82">
            <v>0.72764655621278285</v>
          </cell>
          <cell r="N82">
            <v>0.74634378854343841</v>
          </cell>
          <cell r="O82">
            <v>0.78234112130364619</v>
          </cell>
          <cell r="P82">
            <v>0.8063383140181084</v>
          </cell>
          <cell r="Q82">
            <v>0.85491983845886155</v>
          </cell>
          <cell r="R82">
            <v>0.88553267633843713</v>
          </cell>
          <cell r="S82">
            <v>0.91650337563835305</v>
          </cell>
          <cell r="T82">
            <v>0.95917126173337264</v>
          </cell>
          <cell r="U82">
            <v>1.0065113732770457</v>
          </cell>
          <cell r="V82">
            <v>0.97772400940243831</v>
          </cell>
          <cell r="W82">
            <v>0.94912797087388612</v>
          </cell>
          <cell r="X82">
            <v>0.83212031096434269</v>
          </cell>
          <cell r="Y82">
            <v>0.86933209647518961</v>
          </cell>
          <cell r="Z82">
            <v>0.84572866346641506</v>
          </cell>
          <cell r="AA82">
            <v>0.83538070971542666</v>
          </cell>
          <cell r="AB82">
            <v>0.80929353332420095</v>
          </cell>
          <cell r="AC82">
            <v>0.79903746308221812</v>
          </cell>
          <cell r="AD82">
            <v>0.79411363387178102</v>
          </cell>
          <cell r="AE82">
            <v>0.80626406828417274</v>
          </cell>
          <cell r="AF82">
            <v>0.832189507337465</v>
          </cell>
          <cell r="AG82">
            <v>0.83780239012626045</v>
          </cell>
          <cell r="AH82">
            <v>0.85246378703464809</v>
          </cell>
          <cell r="AI82">
            <v>0.8616400906436108</v>
          </cell>
          <cell r="AJ82">
            <v>0.87771546443764781</v>
          </cell>
          <cell r="AK82">
            <v>0.91335575792059376</v>
          </cell>
          <cell r="AL82">
            <v>0.91653429127652919</v>
          </cell>
          <cell r="AM82">
            <v>0.90184063725200403</v>
          </cell>
          <cell r="AN82">
            <v>0.8740443317570179</v>
          </cell>
          <cell r="AO82">
            <v>0.82687139471011328</v>
          </cell>
          <cell r="AP82">
            <v>0.78469702263012431</v>
          </cell>
          <cell r="AQ82">
            <v>0.73350551314238643</v>
          </cell>
          <cell r="AR82">
            <v>0.64781568353602725</v>
          </cell>
          <cell r="AS82">
            <v>0.56266169294107182</v>
          </cell>
          <cell r="AT82">
            <v>0.54018874370599002</v>
          </cell>
          <cell r="AU82">
            <v>0.54795963412499959</v>
          </cell>
          <cell r="AV82">
            <v>0.58209875471695316</v>
          </cell>
          <cell r="AW82">
            <v>0.66425548178084082</v>
          </cell>
          <cell r="AX82">
            <v>0.69940031418142701</v>
          </cell>
          <cell r="AY82">
            <v>0.73848959622360022</v>
          </cell>
          <cell r="AZ82">
            <v>0.8332952315536879</v>
          </cell>
          <cell r="BA82">
            <v>0.84373772907094802</v>
          </cell>
          <cell r="BB82">
            <v>0.86221226517858551</v>
          </cell>
          <cell r="BC82">
            <v>0.85809104940691405</v>
          </cell>
          <cell r="BD82">
            <v>0.82880162800722068</v>
          </cell>
          <cell r="BE82">
            <v>0.79920343606001021</v>
          </cell>
          <cell r="BF82">
            <v>0.80407196174199347</v>
          </cell>
          <cell r="BG82">
            <v>0.82666752073271199</v>
          </cell>
          <cell r="BH82">
            <v>0.84733953045262145</v>
          </cell>
          <cell r="BI82">
            <v>0.87146625947079093</v>
          </cell>
          <cell r="BJ82">
            <v>0.89324553773621507</v>
          </cell>
          <cell r="BK82">
            <v>0.93510912527386636</v>
          </cell>
          <cell r="BL82">
            <v>0.9061982135576806</v>
          </cell>
          <cell r="BM82">
            <v>0.93790721298054269</v>
          </cell>
          <cell r="BN82">
            <v>0.93682642701620011</v>
          </cell>
          <cell r="BO82">
            <v>0.92979314902707955</v>
          </cell>
          <cell r="BP82">
            <v>0.90806277809366753</v>
          </cell>
          <cell r="BQ82">
            <v>0.90258353787786072</v>
          </cell>
          <cell r="BR82">
            <v>0.9099814580323381</v>
          </cell>
          <cell r="BS82">
            <v>0.89270621109425319</v>
          </cell>
          <cell r="BT82">
            <v>0.92579407270337932</v>
          </cell>
          <cell r="BU82">
            <v>0.89630908780467899</v>
          </cell>
          <cell r="BV82">
            <v>0.88086559908345452</v>
          </cell>
          <cell r="BW82">
            <v>0.87489563082049515</v>
          </cell>
          <cell r="BX82">
            <v>0.86076685284229792</v>
          </cell>
          <cell r="BY82">
            <v>0.85689855405203341</v>
          </cell>
          <cell r="BZ82">
            <v>0.84723323172847498</v>
          </cell>
          <cell r="CA82">
            <v>0.85129532677789155</v>
          </cell>
          <cell r="CB82">
            <v>0.83250481244222707</v>
          </cell>
          <cell r="CC82">
            <v>0.82429065705816074</v>
          </cell>
          <cell r="CD82">
            <v>0.81229224695513924</v>
          </cell>
          <cell r="CE82">
            <v>0.7931979991503848</v>
          </cell>
          <cell r="CF82">
            <v>0.77480403646037144</v>
          </cell>
          <cell r="CG82">
            <v>0.75704934257638623</v>
          </cell>
          <cell r="CH82">
            <v>0.74364912347223067</v>
          </cell>
          <cell r="CI82">
            <v>0.71496290114520511</v>
          </cell>
          <cell r="CJ82">
            <v>0.68500549407141575</v>
          </cell>
          <cell r="CK82">
            <v>0.65956206463592082</v>
          </cell>
          <cell r="CL82">
            <v>0.6482808164799877</v>
          </cell>
          <cell r="CM82">
            <v>0.6348959075886621</v>
          </cell>
          <cell r="CN82">
            <v>0.63227101772108607</v>
          </cell>
          <cell r="CO82">
            <v>0.61985888692368429</v>
          </cell>
          <cell r="CP82">
            <v>0.61823282702837812</v>
          </cell>
          <cell r="CQ82">
            <v>0.61700933807691583</v>
          </cell>
          <cell r="CR82">
            <v>0.63718254961232379</v>
          </cell>
          <cell r="CS82">
            <v>0.64444948274835434</v>
          </cell>
          <cell r="CT82">
            <v>0.66197760933971006</v>
          </cell>
          <cell r="CU82">
            <v>0.65681823277183771</v>
          </cell>
          <cell r="CV82">
            <v>0.67074699869783483</v>
          </cell>
          <cell r="CW82">
            <v>0.67362722695069599</v>
          </cell>
          <cell r="CX82">
            <v>0.67676143983597026</v>
          </cell>
          <cell r="CY82">
            <v>0.68776378881671418</v>
          </cell>
          <cell r="CZ82">
            <v>0.69247705659384651</v>
          </cell>
          <cell r="DA82">
            <v>0.68555466138418752</v>
          </cell>
          <cell r="DB82">
            <v>0.69903287347680521</v>
          </cell>
          <cell r="DC82">
            <v>0.72851231342806266</v>
          </cell>
          <cell r="DD82">
            <v>0.7644153797702623</v>
          </cell>
          <cell r="DE82">
            <v>0.79276925857086966</v>
          </cell>
          <cell r="DF82">
            <v>0.82999464214974472</v>
          </cell>
          <cell r="DG82">
            <v>0.87901087919774001</v>
          </cell>
          <cell r="DH82">
            <v>0.93412283544912189</v>
          </cell>
          <cell r="DI82">
            <v>0.98988809042336989</v>
          </cell>
          <cell r="DJ82">
            <v>1.030099158554185</v>
          </cell>
          <cell r="DK82">
            <v>1.0641397622886439</v>
          </cell>
          <cell r="DL82">
            <v>1.0948667476332048</v>
          </cell>
          <cell r="DM82">
            <v>1.1193125232882639</v>
          </cell>
          <cell r="DN82">
            <v>1.1335829106593089</v>
          </cell>
          <cell r="DO82">
            <v>1.1491059282289295</v>
          </cell>
          <cell r="DP82">
            <v>1.1490608718626216</v>
          </cell>
          <cell r="DQ82">
            <v>1.1728806528170119</v>
          </cell>
          <cell r="DR82">
            <v>1.1723676506342424</v>
          </cell>
          <cell r="DS82">
            <v>1.1957064458821181</v>
          </cell>
          <cell r="DT82">
            <v>1.1644948277993477</v>
          </cell>
          <cell r="DU82">
            <v>1.1553487151171109</v>
          </cell>
          <cell r="DV82">
            <v>1.1224105459852953</v>
          </cell>
          <cell r="DW82">
            <v>1.0915027269823947</v>
          </cell>
          <cell r="DX82">
            <v>1.0188763253950763</v>
          </cell>
          <cell r="DY82">
            <v>0.88555338097019332</v>
          </cell>
          <cell r="DZ82">
            <v>0.87410811401997035</v>
          </cell>
          <cell r="EA82">
            <v>0.78136209969167547</v>
          </cell>
          <cell r="EB82">
            <v>0.72767380720969177</v>
          </cell>
          <cell r="EC82">
            <v>0.69253501347772439</v>
          </cell>
          <cell r="ED82">
            <v>0.67037047220171997</v>
          </cell>
          <cell r="EE82">
            <v>0.65299922750687189</v>
          </cell>
          <cell r="EF82">
            <v>0.65245741457518258</v>
          </cell>
          <cell r="EG82">
            <v>0.62104988827803154</v>
          </cell>
          <cell r="EH82">
            <v>0.63183821527298178</v>
          </cell>
          <cell r="EI82">
            <v>0.63005657420624706</v>
          </cell>
          <cell r="EJ82">
            <v>0.63658989100167385</v>
          </cell>
          <cell r="EK82">
            <v>0.66020085203779888</v>
          </cell>
          <cell r="EL82">
            <v>0.65830624067980181</v>
          </cell>
          <cell r="EM82">
            <v>0.67714034137952372</v>
          </cell>
          <cell r="EN82">
            <v>0.66872109187200923</v>
          </cell>
          <cell r="EO82">
            <v>0.64466923546304133</v>
          </cell>
          <cell r="EP82">
            <v>0.63133920299148005</v>
          </cell>
          <cell r="EQ82">
            <v>0.61533455853554397</v>
          </cell>
          <cell r="ER82">
            <v>0.57819895627887197</v>
          </cell>
          <cell r="ES82">
            <v>0.54968016625556915</v>
          </cell>
          <cell r="ET82">
            <v>0.52874639831625281</v>
          </cell>
          <cell r="EU82">
            <v>0.52466794793057636</v>
          </cell>
          <cell r="EV82">
            <v>0.52186732800145375</v>
          </cell>
          <cell r="EW82">
            <v>0.5177373046773116</v>
          </cell>
          <cell r="EX82">
            <v>0.50981100090391018</v>
          </cell>
          <cell r="EY82">
            <v>0.49879967507107253</v>
          </cell>
          <cell r="EZ82">
            <v>0.49231510904447789</v>
          </cell>
          <cell r="FA82">
            <v>0.48135277395262205</v>
          </cell>
          <cell r="FB82">
            <v>0.44824574443742837</v>
          </cell>
          <cell r="FC82">
            <v>0.39389315610580045</v>
          </cell>
          <cell r="FD82">
            <v>0.35112474633337898</v>
          </cell>
          <cell r="FE82">
            <v>0.29874055001909</v>
          </cell>
          <cell r="FF82">
            <v>0.27219686233516477</v>
          </cell>
          <cell r="FG82">
            <v>0.25467392053244092</v>
          </cell>
          <cell r="FH82">
            <v>0.23242221228844512</v>
          </cell>
          <cell r="FI82">
            <v>0.22764623844867207</v>
          </cell>
          <cell r="FJ82">
            <v>0.22791151079343325</v>
          </cell>
          <cell r="FK82">
            <v>0.23645970564675267</v>
          </cell>
          <cell r="FL82">
            <v>0.26928249383455755</v>
          </cell>
          <cell r="FM82">
            <v>0.27643409733874685</v>
          </cell>
          <cell r="FN82">
            <v>0.28710142041812536</v>
          </cell>
          <cell r="FO82">
            <v>0.29498264013381303</v>
          </cell>
          <cell r="FP82">
            <v>0.3027886749311971</v>
          </cell>
          <cell r="FQ82">
            <v>0.31896604289411279</v>
          </cell>
          <cell r="FR82">
            <v>0.33513901243203492</v>
          </cell>
          <cell r="FS82">
            <v>0.36132380418645355</v>
          </cell>
          <cell r="FT82">
            <v>0.37411833355856638</v>
          </cell>
          <cell r="FU82">
            <v>0.37267888110441205</v>
          </cell>
          <cell r="FV82">
            <v>0.37719312662885873</v>
          </cell>
          <cell r="FW82">
            <v>0.39153952571466683</v>
          </cell>
          <cell r="FX82">
            <v>0.38876000308118014</v>
          </cell>
          <cell r="FY82">
            <v>0.39223913095890123</v>
          </cell>
          <cell r="FZ82">
            <v>0.4013985876303201</v>
          </cell>
          <cell r="GA82">
            <v>0.4155816571403807</v>
          </cell>
          <cell r="GB82">
            <v>0.42774928595739742</v>
          </cell>
          <cell r="GC82">
            <v>0.43902843691524623</v>
          </cell>
          <cell r="GD82">
            <v>0.43580003095366704</v>
          </cell>
          <cell r="GE82">
            <v>0.44162932437193519</v>
          </cell>
          <cell r="GF82">
            <v>0.43520923624008701</v>
          </cell>
          <cell r="GG82">
            <v>0.41916590420629496</v>
          </cell>
          <cell r="GH82">
            <v>0.4144767219077517</v>
          </cell>
          <cell r="GI82">
            <v>0.40800287505312582</v>
          </cell>
          <cell r="GJ82">
            <v>0.39983172061727934</v>
          </cell>
          <cell r="GK82">
            <v>0.40926970266724882</v>
          </cell>
          <cell r="GL82">
            <v>0.41617932989021467</v>
          </cell>
          <cell r="GM82">
            <v>0.41620237122472142</v>
          </cell>
          <cell r="GN82">
            <v>0.44622722537644433</v>
          </cell>
          <cell r="GO82" t="e">
            <v>#N/A</v>
          </cell>
          <cell r="GP82" t="e">
            <v>#N/A</v>
          </cell>
          <cell r="GQ82" t="e">
            <v>#N/A</v>
          </cell>
          <cell r="GR82" t="e">
            <v>#N/A</v>
          </cell>
          <cell r="GS82" t="e">
            <v>#N/A</v>
          </cell>
          <cell r="GT82" t="e">
            <v>#N/A</v>
          </cell>
          <cell r="GU82" t="e">
            <v>#N/A</v>
          </cell>
          <cell r="GV82" t="e">
            <v>#N/A</v>
          </cell>
        </row>
        <row r="84">
          <cell r="B84" t="str">
            <v>Social Benefits  + Health Outlays Neutral</v>
          </cell>
          <cell r="C84" t="e">
            <v>#VALUE!</v>
          </cell>
          <cell r="D84" t="e">
            <v>#VALUE!</v>
          </cell>
          <cell r="E84">
            <v>0.36049884993492393</v>
          </cell>
          <cell r="F84">
            <v>0.35670299194094041</v>
          </cell>
          <cell r="G84">
            <v>0.34064246846513496</v>
          </cell>
          <cell r="H84">
            <v>0.36204426078274221</v>
          </cell>
          <cell r="I84">
            <v>0.34591366249703165</v>
          </cell>
          <cell r="J84">
            <v>0.34100296424912369</v>
          </cell>
          <cell r="K84">
            <v>0.34466775629872259</v>
          </cell>
          <cell r="L84">
            <v>0.34868596115053985</v>
          </cell>
          <cell r="M84">
            <v>0.34264113583579781</v>
          </cell>
          <cell r="N84">
            <v>0.37737217956422436</v>
          </cell>
          <cell r="O84">
            <v>0.38598579194941657</v>
          </cell>
          <cell r="P84">
            <v>0.40329418603107803</v>
          </cell>
          <cell r="Q84">
            <v>0.42360806392643102</v>
          </cell>
          <cell r="R84">
            <v>0.44384501264940479</v>
          </cell>
          <cell r="S84">
            <v>0.46657008311290527</v>
          </cell>
          <cell r="T84">
            <v>0.50152277994069194</v>
          </cell>
          <cell r="U84">
            <v>0.52829418804128336</v>
          </cell>
          <cell r="V84">
            <v>0.55165169617738641</v>
          </cell>
          <cell r="W84">
            <v>0.57290064389128903</v>
          </cell>
          <cell r="X84">
            <v>0.5903729186811203</v>
          </cell>
          <cell r="Y84">
            <v>0.55679885969689114</v>
          </cell>
          <cell r="Z84">
            <v>0.5376475107812283</v>
          </cell>
          <cell r="AA84">
            <v>0.52311619274639409</v>
          </cell>
          <cell r="AB84">
            <v>0.49078308745789773</v>
          </cell>
          <cell r="AC84">
            <v>0.48932573426170811</v>
          </cell>
          <cell r="AD84">
            <v>0.48080654181465343</v>
          </cell>
          <cell r="AE84">
            <v>0.47556640394213884</v>
          </cell>
          <cell r="AF84">
            <v>0.481255497910834</v>
          </cell>
          <cell r="AG84">
            <v>0.49052213532886479</v>
          </cell>
          <cell r="AH84">
            <v>0.48808184995228521</v>
          </cell>
          <cell r="AI84">
            <v>0.49282055476060238</v>
          </cell>
          <cell r="AJ84">
            <v>0.48243294498480116</v>
          </cell>
          <cell r="AK84">
            <v>0.51321087422151812</v>
          </cell>
          <cell r="AL84">
            <v>0.50567547858560569</v>
          </cell>
          <cell r="AM84">
            <v>0.49732902139237589</v>
          </cell>
          <cell r="AN84">
            <v>0.48058973399037624</v>
          </cell>
          <cell r="AO84">
            <v>0.47113618392472256</v>
          </cell>
          <cell r="AP84">
            <v>0.44741593411226288</v>
          </cell>
          <cell r="AQ84">
            <v>0.42608628528785342</v>
          </cell>
          <cell r="AR84">
            <v>0.38725459124161932</v>
          </cell>
          <cell r="AS84">
            <v>0.35771157869150988</v>
          </cell>
          <cell r="AT84">
            <v>0.33306811965944638</v>
          </cell>
          <cell r="AU84">
            <v>0.32979366441314933</v>
          </cell>
          <cell r="AV84">
            <v>0.34781729640150888</v>
          </cell>
          <cell r="AW84">
            <v>0.41358392829337681</v>
          </cell>
          <cell r="AX84">
            <v>0.44289079189548081</v>
          </cell>
          <cell r="AY84">
            <v>0.46928693454505377</v>
          </cell>
          <cell r="AZ84">
            <v>0.53966737122761776</v>
          </cell>
          <cell r="BA84">
            <v>0.56841263347124127</v>
          </cell>
          <cell r="BB84">
            <v>0.59039058306139391</v>
          </cell>
          <cell r="BC84">
            <v>0.58721608943180192</v>
          </cell>
          <cell r="BD84">
            <v>0.55181432730494184</v>
          </cell>
          <cell r="BE84">
            <v>0.52141643856952491</v>
          </cell>
          <cell r="BF84">
            <v>0.51833335307812445</v>
          </cell>
          <cell r="BG84">
            <v>0.52199598344271469</v>
          </cell>
          <cell r="BH84">
            <v>0.52912135795612503</v>
          </cell>
          <cell r="BI84">
            <v>0.54242144134849213</v>
          </cell>
          <cell r="BJ84">
            <v>0.5530343648524999</v>
          </cell>
          <cell r="BK84">
            <v>0.55910765851469846</v>
          </cell>
          <cell r="BL84">
            <v>0.56332220239303754</v>
          </cell>
          <cell r="BM84">
            <v>0.55991025533400074</v>
          </cell>
          <cell r="BN84">
            <v>0.55798317666125397</v>
          </cell>
          <cell r="BO84">
            <v>0.56270550117419826</v>
          </cell>
          <cell r="BP84">
            <v>0.55081976042104852</v>
          </cell>
          <cell r="BQ84">
            <v>0.54056936063122174</v>
          </cell>
          <cell r="BR84">
            <v>0.53024471131720574</v>
          </cell>
          <cell r="BS84">
            <v>0.52663861755454044</v>
          </cell>
          <cell r="BT84">
            <v>0.5128083943361782</v>
          </cell>
          <cell r="BU84">
            <v>0.49857206588400249</v>
          </cell>
          <cell r="BV84">
            <v>0.49130939673385082</v>
          </cell>
          <cell r="BW84">
            <v>0.49257271938797692</v>
          </cell>
          <cell r="BX84">
            <v>0.48343258221220803</v>
          </cell>
          <cell r="BY84">
            <v>0.47474801743502321</v>
          </cell>
          <cell r="BZ84">
            <v>0.46606300824837937</v>
          </cell>
          <cell r="CA84">
            <v>0.47603236751929745</v>
          </cell>
          <cell r="CB84">
            <v>0.46919065553499795</v>
          </cell>
          <cell r="CC84">
            <v>0.46830812590019377</v>
          </cell>
          <cell r="CD84">
            <v>0.46590611146521027</v>
          </cell>
          <cell r="CE84">
            <v>0.46351666775146932</v>
          </cell>
          <cell r="CF84">
            <v>0.4567508098167804</v>
          </cell>
          <cell r="CG84">
            <v>0.44458870085744101</v>
          </cell>
          <cell r="CH84">
            <v>0.44473926469665115</v>
          </cell>
          <cell r="CI84">
            <v>0.44980891214051139</v>
          </cell>
          <cell r="CJ84">
            <v>0.44163275080609549</v>
          </cell>
          <cell r="CK84">
            <v>0.42668700344277782</v>
          </cell>
          <cell r="CL84">
            <v>0.43198524815923078</v>
          </cell>
          <cell r="CM84">
            <v>0.43078023446489339</v>
          </cell>
          <cell r="CN84">
            <v>0.43348098897691145</v>
          </cell>
          <cell r="CO84">
            <v>0.42762270197374919</v>
          </cell>
          <cell r="CP84">
            <v>0.42050285373809126</v>
          </cell>
          <cell r="CQ84">
            <v>0.42976864715499191</v>
          </cell>
          <cell r="CR84">
            <v>0.43292928262506852</v>
          </cell>
          <cell r="CS84">
            <v>0.43906104311890104</v>
          </cell>
          <cell r="CT84">
            <v>0.43931608427117841</v>
          </cell>
          <cell r="CU84">
            <v>0.44348080942647966</v>
          </cell>
          <cell r="CV84">
            <v>0.44528282116211232</v>
          </cell>
          <cell r="CW84">
            <v>0.44205004734009418</v>
          </cell>
          <cell r="CX84">
            <v>0.44885680877040596</v>
          </cell>
          <cell r="CY84">
            <v>0.46262259933094613</v>
          </cell>
          <cell r="CZ84">
            <v>0.46198235553173478</v>
          </cell>
          <cell r="DA84">
            <v>0.45495692769235907</v>
          </cell>
          <cell r="DB84">
            <v>0.45532205716956969</v>
          </cell>
          <cell r="DC84">
            <v>0.47694103746035982</v>
          </cell>
          <cell r="DD84">
            <v>0.49775664411971343</v>
          </cell>
          <cell r="DE84">
            <v>0.51099425975246371</v>
          </cell>
          <cell r="DF84">
            <v>0.52672395163076891</v>
          </cell>
          <cell r="DG84">
            <v>0.55580450985895224</v>
          </cell>
          <cell r="DH84">
            <v>0.58763892540531748</v>
          </cell>
          <cell r="DI84">
            <v>0.61130186796809627</v>
          </cell>
          <cell r="DJ84">
            <v>0.62847223101576144</v>
          </cell>
          <cell r="DK84">
            <v>0.647116815525694</v>
          </cell>
          <cell r="DL84">
            <v>0.65327220291163735</v>
          </cell>
          <cell r="DM84">
            <v>0.65762578453355858</v>
          </cell>
          <cell r="DN84">
            <v>0.66354317586651734</v>
          </cell>
          <cell r="DO84">
            <v>0.67408157724487228</v>
          </cell>
          <cell r="DP84">
            <v>0.6617746867659251</v>
          </cell>
          <cell r="DQ84">
            <v>0.67089553435735028</v>
          </cell>
          <cell r="DR84">
            <v>0.66225887011077045</v>
          </cell>
          <cell r="DS84">
            <v>0.65177151126874955</v>
          </cell>
          <cell r="DT84">
            <v>0.65019930684553695</v>
          </cell>
          <cell r="DU84">
            <v>0.64343308851580228</v>
          </cell>
          <cell r="DV84">
            <v>0.62459218615500001</v>
          </cell>
          <cell r="DW84">
            <v>0.62123762457739595</v>
          </cell>
          <cell r="DX84">
            <v>0.5984639652748831</v>
          </cell>
          <cell r="DY84">
            <v>0.56172529840021546</v>
          </cell>
          <cell r="DZ84">
            <v>0.54748735870512066</v>
          </cell>
          <cell r="EA84">
            <v>0.53181006111078077</v>
          </cell>
          <cell r="EB84">
            <v>0.50470589052183501</v>
          </cell>
          <cell r="EC84">
            <v>0.47983312801254085</v>
          </cell>
          <cell r="ED84">
            <v>0.46496982853367513</v>
          </cell>
          <cell r="EE84">
            <v>0.45511738609875635</v>
          </cell>
          <cell r="EF84">
            <v>0.45791887848571677</v>
          </cell>
          <cell r="EG84">
            <v>0.44813677497312615</v>
          </cell>
          <cell r="EH84">
            <v>0.44208597093413576</v>
          </cell>
          <cell r="EI84">
            <v>0.44465480339158497</v>
          </cell>
          <cell r="EJ84">
            <v>0.44784101327064046</v>
          </cell>
          <cell r="EK84">
            <v>0.45438134093593763</v>
          </cell>
          <cell r="EL84">
            <v>0.44941509754584019</v>
          </cell>
          <cell r="EM84">
            <v>0.44962517218939413</v>
          </cell>
          <cell r="EN84">
            <v>0.44255217175665496</v>
          </cell>
          <cell r="EO84">
            <v>0.42203595534035598</v>
          </cell>
          <cell r="EP84">
            <v>0.40742168953598401</v>
          </cell>
          <cell r="EQ84">
            <v>0.399594924786004</v>
          </cell>
          <cell r="ER84">
            <v>0.37296930116269328</v>
          </cell>
          <cell r="ES84">
            <v>0.35451758593851007</v>
          </cell>
          <cell r="ET84">
            <v>0.34149228351314082</v>
          </cell>
          <cell r="EU84">
            <v>0.34266636619381741</v>
          </cell>
          <cell r="EV84">
            <v>0.3386389342655507</v>
          </cell>
          <cell r="EW84">
            <v>0.34194852937592951</v>
          </cell>
          <cell r="EX84">
            <v>0.33922793966411602</v>
          </cell>
          <cell r="EY84">
            <v>0.33997155363493725</v>
          </cell>
          <cell r="EZ84">
            <v>0.39900012040558436</v>
          </cell>
          <cell r="FA84">
            <v>0.35555097547511133</v>
          </cell>
          <cell r="FB84">
            <v>0.34752437221135585</v>
          </cell>
          <cell r="FC84">
            <v>0.34963108651607427</v>
          </cell>
          <cell r="FD84">
            <v>0.33767821345027987</v>
          </cell>
          <cell r="FE84">
            <v>0.28398927432838761</v>
          </cell>
          <cell r="FF84">
            <v>0.25944910300062451</v>
          </cell>
          <cell r="FG84">
            <v>0.24900163012302182</v>
          </cell>
          <cell r="FH84">
            <v>0.22516865501340821</v>
          </cell>
          <cell r="FI84">
            <v>0.21968898197620104</v>
          </cell>
          <cell r="FJ84">
            <v>0.21741212208703972</v>
          </cell>
          <cell r="FK84">
            <v>0.22018890373718039</v>
          </cell>
          <cell r="FL84">
            <v>0.24789541314041968</v>
          </cell>
          <cell r="FM84">
            <v>0.25186000701884986</v>
          </cell>
          <cell r="FN84">
            <v>0.26128678372136876</v>
          </cell>
          <cell r="FO84">
            <v>0.26465701367660427</v>
          </cell>
          <cell r="FP84">
            <v>0.27216235645231951</v>
          </cell>
          <cell r="FQ84">
            <v>0.2850545335051341</v>
          </cell>
          <cell r="FR84">
            <v>0.29284115697953428</v>
          </cell>
          <cell r="FS84">
            <v>0.30025633287125986</v>
          </cell>
          <cell r="FT84">
            <v>0.31050089405974496</v>
          </cell>
          <cell r="FU84">
            <v>0.31235085485501596</v>
          </cell>
          <cell r="FV84">
            <v>0.31458369522974255</v>
          </cell>
          <cell r="FW84">
            <v>0.31926117091662859</v>
          </cell>
          <cell r="FX84">
            <v>0.32074279745079465</v>
          </cell>
          <cell r="FY84">
            <v>0.32695428102245633</v>
          </cell>
          <cell r="FZ84">
            <v>0.33171365216476945</v>
          </cell>
          <cell r="GA84">
            <v>0.3432303030284678</v>
          </cell>
          <cell r="GB84">
            <v>0.35354857775610116</v>
          </cell>
          <cell r="GC84">
            <v>0.36440916240591659</v>
          </cell>
          <cell r="GD84">
            <v>0.36783441054684179</v>
          </cell>
          <cell r="GE84">
            <v>0.37013495292984777</v>
          </cell>
          <cell r="GF84">
            <v>0.36409162606072187</v>
          </cell>
          <cell r="GG84">
            <v>0.34577220972640055</v>
          </cell>
          <cell r="GH84">
            <v>0.3415639630751563</v>
          </cell>
          <cell r="GI84">
            <v>0.34067216488232444</v>
          </cell>
          <cell r="GJ84">
            <v>0.3323699135015587</v>
          </cell>
          <cell r="GK84">
            <v>0.3394201100182449</v>
          </cell>
          <cell r="GL84">
            <v>0.34370148603208694</v>
          </cell>
          <cell r="GM84">
            <v>0.35889492810494228</v>
          </cell>
          <cell r="GN84">
            <v>0.38533734666652109</v>
          </cell>
          <cell r="GO84" t="e">
            <v>#N/A</v>
          </cell>
          <cell r="GP84" t="e">
            <v>#N/A</v>
          </cell>
          <cell r="GQ84" t="e">
            <v>#N/A</v>
          </cell>
          <cell r="GR84" t="e">
            <v>#N/A</v>
          </cell>
          <cell r="GS84" t="e">
            <v>#N/A</v>
          </cell>
          <cell r="GT84" t="e">
            <v>#N/A</v>
          </cell>
          <cell r="GU84" t="e">
            <v>#N/A</v>
          </cell>
          <cell r="GV84" t="e">
            <v>#N/A</v>
          </cell>
        </row>
        <row r="85">
          <cell r="B85" t="str">
            <v>Gross consumption effect (transfers gross only)</v>
          </cell>
          <cell r="C85" t="e">
            <v>#VALUE!</v>
          </cell>
          <cell r="D85" t="e">
            <v>#VALUE!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>
            <v>0.4187826520764143</v>
          </cell>
          <cell r="P85">
            <v>0.25602281517653824</v>
          </cell>
          <cell r="Q85">
            <v>0.47794440654554371</v>
          </cell>
          <cell r="R85">
            <v>-9.6838554065401983E-2</v>
          </cell>
          <cell r="S85">
            <v>0.38532091909199528</v>
          </cell>
          <cell r="T85">
            <v>0.92138168649785734</v>
          </cell>
          <cell r="U85">
            <v>1.0541632962563021</v>
          </cell>
          <cell r="V85">
            <v>0.90733628603728911</v>
          </cell>
          <cell r="W85">
            <v>2.0147712428460589</v>
          </cell>
          <cell r="X85">
            <v>3.4117636018457782</v>
          </cell>
          <cell r="Y85">
            <v>2.1935270652747869</v>
          </cell>
          <cell r="Z85">
            <v>1.2198019322593605</v>
          </cell>
          <cell r="AA85">
            <v>1.2505120445459952</v>
          </cell>
          <cell r="AB85">
            <v>0.14441299236935551</v>
          </cell>
          <cell r="AC85">
            <v>0.48382434817584075</v>
          </cell>
          <cell r="AD85">
            <v>0.45948430826289616</v>
          </cell>
          <cell r="AE85">
            <v>0.19140377079705917</v>
          </cell>
          <cell r="AF85">
            <v>-0.33660236069016014</v>
          </cell>
          <cell r="AG85">
            <v>9.3490562304910929E-2</v>
          </cell>
          <cell r="AH85">
            <v>0.1045023640804133</v>
          </cell>
          <cell r="AI85">
            <v>-4.2439639652295913E-2</v>
          </cell>
          <cell r="AJ85">
            <v>0.18078573740828452</v>
          </cell>
          <cell r="AK85">
            <v>-2.3471954510093318E-2</v>
          </cell>
          <cell r="AL85">
            <v>4.6203648549227594E-2</v>
          </cell>
          <cell r="AM85">
            <v>9.1450986990688155E-2</v>
          </cell>
          <cell r="AN85">
            <v>0.29597048568306727</v>
          </cell>
          <cell r="AO85">
            <v>0.59416884645606249</v>
          </cell>
          <cell r="AP85">
            <v>0.47460105345338777</v>
          </cell>
          <cell r="AQ85">
            <v>0.80521775477351754</v>
          </cell>
          <cell r="AR85">
            <v>0.38001199940662084</v>
          </cell>
          <cell r="AS85">
            <v>1.3877321931364617</v>
          </cell>
          <cell r="AT85">
            <v>1.1244499764135816</v>
          </cell>
          <cell r="AU85">
            <v>0.29749644951679355</v>
          </cell>
          <cell r="AV85">
            <v>0.13821821553069388</v>
          </cell>
          <cell r="AW85">
            <v>0.13458649274040496</v>
          </cell>
          <cell r="AX85">
            <v>0.22182438301670984</v>
          </cell>
          <cell r="AY85">
            <v>0.66319621058961054</v>
          </cell>
          <cell r="AZ85">
            <v>0.68783138853729575</v>
          </cell>
          <cell r="BA85">
            <v>1.0974117417694638</v>
          </cell>
          <cell r="BB85">
            <v>1.7162232373954533</v>
          </cell>
          <cell r="BC85">
            <v>1.6036895717200796</v>
          </cell>
          <cell r="BD85">
            <v>1.4970785093808185</v>
          </cell>
          <cell r="BE85">
            <v>1.150185400939572</v>
          </cell>
          <cell r="BF85">
            <v>0.55184927084660385</v>
          </cell>
          <cell r="BG85">
            <v>0.15269805735209763</v>
          </cell>
          <cell r="BH85">
            <v>0.11159363378963977</v>
          </cell>
          <cell r="BI85">
            <v>6.6067283554842593E-2</v>
          </cell>
          <cell r="BJ85">
            <v>0.16928804895584887</v>
          </cell>
          <cell r="BK85">
            <v>6.7340194592527325E-2</v>
          </cell>
          <cell r="BL85">
            <v>0.50328717398903688</v>
          </cell>
          <cell r="BM85">
            <v>0.54147905384345862</v>
          </cell>
          <cell r="BN85">
            <v>-0.11554702227246039</v>
          </cell>
          <cell r="BO85">
            <v>0.34536016649627116</v>
          </cell>
          <cell r="BP85">
            <v>0.40960423136149426</v>
          </cell>
          <cell r="BQ85">
            <v>0.69381623776826096</v>
          </cell>
          <cell r="BR85">
            <v>0.3156172145975697</v>
          </cell>
          <cell r="BS85">
            <v>0.50662093590341994</v>
          </cell>
          <cell r="BT85">
            <v>-1.4058639868313128E-2</v>
          </cell>
          <cell r="BU85">
            <v>0.13611867092752533</v>
          </cell>
          <cell r="BV85">
            <v>0.10275830278497211</v>
          </cell>
          <cell r="BW85">
            <v>0.43857013715021498</v>
          </cell>
          <cell r="BX85">
            <v>0.30301821266023382</v>
          </cell>
          <cell r="BY85">
            <v>0.43880854773828465</v>
          </cell>
          <cell r="BZ85">
            <v>0.43544861160748116</v>
          </cell>
          <cell r="CA85">
            <v>0.12906690471670929</v>
          </cell>
          <cell r="CB85">
            <v>0.47560643496202709</v>
          </cell>
          <cell r="CC85">
            <v>0.521688523131006</v>
          </cell>
          <cell r="CD85">
            <v>0.6529186290439315</v>
          </cell>
          <cell r="CE85">
            <v>0.79502969879185548</v>
          </cell>
          <cell r="CF85">
            <v>0.56770084991052339</v>
          </cell>
          <cell r="CG85">
            <v>0.70662385129230265</v>
          </cell>
          <cell r="CH85">
            <v>0.6167770762552216</v>
          </cell>
          <cell r="CI85">
            <v>0.90796864561111512</v>
          </cell>
          <cell r="CJ85">
            <v>1.3278808604324903</v>
          </cell>
          <cell r="CK85">
            <v>1.1456990438599224</v>
          </cell>
          <cell r="CL85">
            <v>1.1087353009509044</v>
          </cell>
          <cell r="CM85">
            <v>1.6520018892777346</v>
          </cell>
          <cell r="CN85">
            <v>1.2297881917086295</v>
          </cell>
          <cell r="CO85">
            <v>1.2918358046469109</v>
          </cell>
          <cell r="CP85">
            <v>0.94912927156768034</v>
          </cell>
          <cell r="CQ85">
            <v>0.72738554310519887</v>
          </cell>
          <cell r="CR85">
            <v>0.5476700708590978</v>
          </cell>
          <cell r="CS85">
            <v>0.4686968070911362</v>
          </cell>
          <cell r="CT85">
            <v>0.35936311506393398</v>
          </cell>
          <cell r="CU85">
            <v>0.29063804552691813</v>
          </cell>
          <cell r="CV85">
            <v>0.17336170719898242</v>
          </cell>
          <cell r="CW85">
            <v>0.12120753927795852</v>
          </cell>
          <cell r="CX85">
            <v>0.39077101789387397</v>
          </cell>
          <cell r="CY85">
            <v>0.26101356145627413</v>
          </cell>
          <cell r="CZ85">
            <v>0.45276754781145095</v>
          </cell>
          <cell r="DA85">
            <v>0.49250712241489009</v>
          </cell>
          <cell r="DB85">
            <v>0.20844378506057473</v>
          </cell>
          <cell r="DC85">
            <v>0.21547671382202876</v>
          </cell>
          <cell r="DD85">
            <v>0.32753933139603353</v>
          </cell>
          <cell r="DE85">
            <v>0.16695709485340665</v>
          </cell>
          <cell r="DF85">
            <v>0.39849344650233187</v>
          </cell>
          <cell r="DG85">
            <v>0.14882090202385273</v>
          </cell>
          <cell r="DH85">
            <v>-0.15013860087462128</v>
          </cell>
          <cell r="DI85">
            <v>0.18648286240798073</v>
          </cell>
          <cell r="DJ85">
            <v>0.12737115192905191</v>
          </cell>
          <cell r="DK85">
            <v>-2.8148708364751251E-2</v>
          </cell>
          <cell r="DL85">
            <v>0.25251650376627599</v>
          </cell>
          <cell r="DM85">
            <v>0.12420073683993693</v>
          </cell>
          <cell r="DN85">
            <v>0.20091670806998962</v>
          </cell>
          <cell r="DO85">
            <v>0.27684116072916681</v>
          </cell>
          <cell r="DP85">
            <v>0.47993135735555043</v>
          </cell>
          <cell r="DQ85">
            <v>0.4579748534384398</v>
          </cell>
          <cell r="DR85">
            <v>0.45940632945355797</v>
          </cell>
          <cell r="DS85">
            <v>0.30329140373690222</v>
          </cell>
          <cell r="DT85">
            <v>0.39201908657710671</v>
          </cell>
          <cell r="DU85">
            <v>0.60248992444292704</v>
          </cell>
          <cell r="DV85">
            <v>0.61551691515063878</v>
          </cell>
          <cell r="DW85">
            <v>0.66511698084966764</v>
          </cell>
          <cell r="DX85">
            <v>0.68319107239519961</v>
          </cell>
          <cell r="DY85">
            <v>1.5910486956537426</v>
          </cell>
          <cell r="DZ85">
            <v>1.762306635513367</v>
          </cell>
          <cell r="EA85">
            <v>1.7048522061456162</v>
          </cell>
          <cell r="EB85">
            <v>2.1612652632700207</v>
          </cell>
          <cell r="EC85">
            <v>1.8872596935169184</v>
          </cell>
          <cell r="ED85">
            <v>1.5790490437115545</v>
          </cell>
          <cell r="EE85">
            <v>1.6321483895315363</v>
          </cell>
          <cell r="EF85">
            <v>1.5154332507264034</v>
          </cell>
          <cell r="EG85">
            <v>1.4656671523925202</v>
          </cell>
          <cell r="EH85">
            <v>1.1073901477638117</v>
          </cell>
          <cell r="EI85">
            <v>0.78149863739411574</v>
          </cell>
          <cell r="EJ85">
            <v>0.71311408247640329</v>
          </cell>
          <cell r="EK85">
            <v>0.45333633752347047</v>
          </cell>
          <cell r="EL85">
            <v>0.44341311798417754</v>
          </cell>
          <cell r="EM85">
            <v>-5.0269414752842523E-2</v>
          </cell>
          <cell r="EN85">
            <v>-6.6344526335372356E-3</v>
          </cell>
          <cell r="EO85">
            <v>-2.7547578300052278E-4</v>
          </cell>
          <cell r="EP85">
            <v>-0.1148931404803718</v>
          </cell>
          <cell r="EQ85">
            <v>-0.1260734367253783</v>
          </cell>
          <cell r="ER85">
            <v>-0.20547107321300867</v>
          </cell>
          <cell r="ES85">
            <v>6.5491736510778331E-2</v>
          </cell>
          <cell r="ET85">
            <v>-3.9969427706195826E-2</v>
          </cell>
          <cell r="EU85">
            <v>7.2773000240191732E-2</v>
          </cell>
          <cell r="EV85">
            <v>-1.810211588748839E-2</v>
          </cell>
          <cell r="EW85">
            <v>0.25509721646322614</v>
          </cell>
          <cell r="EX85">
            <v>0.45322390673341922</v>
          </cell>
          <cell r="EY85">
            <v>0.38195717770508519</v>
          </cell>
          <cell r="EZ85">
            <v>2.5388286861948961</v>
          </cell>
          <cell r="FA85">
            <v>1.2510030250191708</v>
          </cell>
          <cell r="FB85">
            <v>1.1056240246706825</v>
          </cell>
          <cell r="FC85">
            <v>2.7983011172266661</v>
          </cell>
          <cell r="FD85">
            <v>1.8614454717007967</v>
          </cell>
          <cell r="FE85">
            <v>2.7587024616685456</v>
          </cell>
          <cell r="FF85">
            <v>2.5660391173423633</v>
          </cell>
          <cell r="FG85">
            <v>2.4812296150494713</v>
          </cell>
          <cell r="FH85">
            <v>1.575557301977778</v>
          </cell>
          <cell r="FI85">
            <v>1.5205019593493527</v>
          </cell>
          <cell r="FJ85">
            <v>1.2843251439663992</v>
          </cell>
          <cell r="FK85">
            <v>-1.3863893314722903E-2</v>
          </cell>
          <cell r="FL85">
            <v>-0.18952621561656396</v>
          </cell>
          <cell r="FM85">
            <v>-0.31559344605689749</v>
          </cell>
          <cell r="FN85">
            <v>-0.35346623295560825</v>
          </cell>
          <cell r="FO85">
            <v>-0.44531814678445497</v>
          </cell>
          <cell r="FP85">
            <v>-0.28651439939922047</v>
          </cell>
          <cell r="FQ85">
            <v>-0.14777302030226525</v>
          </cell>
          <cell r="FR85">
            <v>-0.24979569303054516</v>
          </cell>
          <cell r="FS85">
            <v>-0.57245882866349596</v>
          </cell>
          <cell r="FT85">
            <v>-0.56299514218093338</v>
          </cell>
          <cell r="FU85">
            <v>-0.10779214749579907</v>
          </cell>
          <cell r="FV85">
            <v>-0.18283506479924144</v>
          </cell>
          <cell r="FW85">
            <v>-0.35188424454168549</v>
          </cell>
          <cell r="FX85">
            <v>-0.10164184132927923</v>
          </cell>
          <cell r="FY85">
            <v>2.3125942698478674E-2</v>
          </cell>
          <cell r="FZ85">
            <v>0.14235756806687</v>
          </cell>
          <cell r="GA85">
            <v>0.3442755808571929</v>
          </cell>
          <cell r="GB85">
            <v>0.33979577189028809</v>
          </cell>
          <cell r="GC85">
            <v>0.30765993522518831</v>
          </cell>
          <cell r="GD85">
            <v>0.35172171018700504</v>
          </cell>
          <cell r="GE85">
            <v>0.43948027866588846</v>
          </cell>
          <cell r="GF85">
            <v>0.40403958711206844</v>
          </cell>
          <cell r="GG85">
            <v>0.26772100444923841</v>
          </cell>
          <cell r="GH85">
            <v>0.33222081722025176</v>
          </cell>
          <cell r="GI85">
            <v>0.4236833604329448</v>
          </cell>
          <cell r="GJ85">
            <v>0.41175966533051356</v>
          </cell>
          <cell r="GK85">
            <v>0.38918444953981668</v>
          </cell>
          <cell r="GL85">
            <v>0.38305035808863336</v>
          </cell>
          <cell r="GM85">
            <v>0.51108793843381262</v>
          </cell>
          <cell r="GN85">
            <v>0.66889087699547256</v>
          </cell>
          <cell r="GO85" t="e">
            <v>#N/A</v>
          </cell>
          <cell r="GP85" t="e">
            <v>#N/A</v>
          </cell>
          <cell r="GQ85" t="e">
            <v>#N/A</v>
          </cell>
          <cell r="GR85" t="e">
            <v>#N/A</v>
          </cell>
          <cell r="GS85" t="e">
            <v>#N/A</v>
          </cell>
          <cell r="GT85" t="e">
            <v>#N/A</v>
          </cell>
          <cell r="GU85" t="e">
            <v>#N/A</v>
          </cell>
          <cell r="GV85" t="e">
            <v>#N/A</v>
          </cell>
        </row>
        <row r="86">
          <cell r="B86" t="str">
            <v xml:space="preserve">Gross consumption effect </v>
          </cell>
          <cell r="C86" t="e">
            <v>#VALUE!</v>
          </cell>
          <cell r="D86" t="e">
            <v>#VALUE!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>
            <v>1.2011237733800604</v>
          </cell>
          <cell r="P86">
            <v>1.0623611291946466</v>
          </cell>
          <cell r="Q86">
            <v>1.3328642450044053</v>
          </cell>
          <cell r="R86">
            <v>0.78869412227303515</v>
          </cell>
          <cell r="S86">
            <v>1.3018242947303484</v>
          </cell>
          <cell r="T86">
            <v>1.88055294823123</v>
          </cell>
          <cell r="U86">
            <v>2.0606746695333475</v>
          </cell>
          <cell r="V86">
            <v>1.8850602954397275</v>
          </cell>
          <cell r="W86">
            <v>2.9638992137199449</v>
          </cell>
          <cell r="X86">
            <v>4.2438839128101211</v>
          </cell>
          <cell r="Y86">
            <v>3.0628591617499765</v>
          </cell>
          <cell r="Z86">
            <v>2.0655305957257757</v>
          </cell>
          <cell r="AA86">
            <v>2.0858927542614216</v>
          </cell>
          <cell r="AB86">
            <v>0.95370652569355641</v>
          </cell>
          <cell r="AC86">
            <v>1.282861811258059</v>
          </cell>
          <cell r="AD86">
            <v>1.2535979421346772</v>
          </cell>
          <cell r="AE86">
            <v>0.99766783908123191</v>
          </cell>
          <cell r="AF86">
            <v>0.49558714664730485</v>
          </cell>
          <cell r="AG86">
            <v>0.93129295243117138</v>
          </cell>
          <cell r="AH86">
            <v>0.95696615111506134</v>
          </cell>
          <cell r="AI86">
            <v>0.81920045099131489</v>
          </cell>
          <cell r="AJ86">
            <v>1.0585012018459323</v>
          </cell>
          <cell r="AK86">
            <v>0.88988380341050044</v>
          </cell>
          <cell r="AL86">
            <v>0.96273793982575673</v>
          </cell>
          <cell r="AM86">
            <v>0.99329162424269213</v>
          </cell>
          <cell r="AN86">
            <v>1.1700148174400851</v>
          </cell>
          <cell r="AO86">
            <v>1.4210402411661758</v>
          </cell>
          <cell r="AP86">
            <v>1.2592980760835122</v>
          </cell>
          <cell r="AQ86">
            <v>1.538723267915904</v>
          </cell>
          <cell r="AR86">
            <v>1.027827682942648</v>
          </cell>
          <cell r="AS86">
            <v>1.9503938860775336</v>
          </cell>
          <cell r="AT86">
            <v>1.6646387201195716</v>
          </cell>
          <cell r="AU86">
            <v>0.84545608364179314</v>
          </cell>
          <cell r="AV86">
            <v>0.72031697024764707</v>
          </cell>
          <cell r="AW86">
            <v>0.79884197452124583</v>
          </cell>
          <cell r="AX86">
            <v>0.92122469719813682</v>
          </cell>
          <cell r="AY86">
            <v>1.4016858068132108</v>
          </cell>
          <cell r="AZ86">
            <v>1.5211266200909836</v>
          </cell>
          <cell r="BA86">
            <v>1.9411494708404118</v>
          </cell>
          <cell r="BB86">
            <v>2.5784355025740391</v>
          </cell>
          <cell r="BC86">
            <v>2.4617806211269935</v>
          </cell>
          <cell r="BD86">
            <v>2.3258801373880393</v>
          </cell>
          <cell r="BE86">
            <v>1.9493888369995822</v>
          </cell>
          <cell r="BF86">
            <v>1.3559212325885972</v>
          </cell>
          <cell r="BG86">
            <v>0.97936557808480962</v>
          </cell>
          <cell r="BH86">
            <v>0.95893316424226116</v>
          </cell>
          <cell r="BI86">
            <v>0.93753354302563352</v>
          </cell>
          <cell r="BJ86">
            <v>1.062533586692064</v>
          </cell>
          <cell r="BK86">
            <v>1.0024493198663937</v>
          </cell>
          <cell r="BL86">
            <v>1.4094853875467175</v>
          </cell>
          <cell r="BM86">
            <v>1.4793862668240014</v>
          </cell>
          <cell r="BN86">
            <v>0.82127940474373973</v>
          </cell>
          <cell r="BO86">
            <v>1.2751533155233508</v>
          </cell>
          <cell r="BP86">
            <v>1.3176670094551617</v>
          </cell>
          <cell r="BQ86">
            <v>1.5963997756461217</v>
          </cell>
          <cell r="BR86">
            <v>1.2255986726299077</v>
          </cell>
          <cell r="BS86">
            <v>1.3993271469976731</v>
          </cell>
          <cell r="BT86">
            <v>0.9117354328350662</v>
          </cell>
          <cell r="BU86">
            <v>1.0324277587322044</v>
          </cell>
          <cell r="BV86">
            <v>0.98362390186842663</v>
          </cell>
          <cell r="BW86">
            <v>1.31346576797071</v>
          </cell>
          <cell r="BX86">
            <v>1.1637850655025317</v>
          </cell>
          <cell r="BY86">
            <v>1.2957071017903181</v>
          </cell>
          <cell r="BZ86">
            <v>1.2826818433359561</v>
          </cell>
          <cell r="CA86">
            <v>0.98036223149460078</v>
          </cell>
          <cell r="CB86">
            <v>1.3081112474042542</v>
          </cell>
          <cell r="CC86">
            <v>1.3459791801891667</v>
          </cell>
          <cell r="CD86">
            <v>1.4652108759990707</v>
          </cell>
          <cell r="CE86">
            <v>1.5882276979422403</v>
          </cell>
          <cell r="CF86">
            <v>1.3425048863708948</v>
          </cell>
          <cell r="CG86">
            <v>1.4636731938686889</v>
          </cell>
          <cell r="CH86">
            <v>1.3604261997274523</v>
          </cell>
          <cell r="CI86">
            <v>1.6229315467563201</v>
          </cell>
          <cell r="CJ86">
            <v>2.0128863545039062</v>
          </cell>
          <cell r="CK86">
            <v>1.8052611084958432</v>
          </cell>
          <cell r="CL86">
            <v>1.7570161174308923</v>
          </cell>
          <cell r="CM86">
            <v>2.2868977968663966</v>
          </cell>
          <cell r="CN86">
            <v>1.8620592094297157</v>
          </cell>
          <cell r="CO86">
            <v>1.9116946915705952</v>
          </cell>
          <cell r="CP86">
            <v>1.5673620985960586</v>
          </cell>
          <cell r="CQ86">
            <v>1.3443948811821147</v>
          </cell>
          <cell r="CR86">
            <v>1.1848526204714216</v>
          </cell>
          <cell r="CS86">
            <v>1.1131462898394906</v>
          </cell>
          <cell r="CT86">
            <v>1.0213407244036441</v>
          </cell>
          <cell r="CU86">
            <v>0.94745627829875589</v>
          </cell>
          <cell r="CV86">
            <v>0.8441087058968173</v>
          </cell>
          <cell r="CW86">
            <v>0.79483476622865457</v>
          </cell>
          <cell r="CX86">
            <v>1.0675324577298442</v>
          </cell>
          <cell r="CY86">
            <v>0.94877735027298837</v>
          </cell>
          <cell r="CZ86">
            <v>1.1452446044052975</v>
          </cell>
          <cell r="DA86">
            <v>1.1780617837990777</v>
          </cell>
          <cell r="DB86">
            <v>0.90747665853737991</v>
          </cell>
          <cell r="DC86">
            <v>0.94398902725009148</v>
          </cell>
          <cell r="DD86">
            <v>1.0919547111662959</v>
          </cell>
          <cell r="DE86">
            <v>0.95972635342427637</v>
          </cell>
          <cell r="DF86">
            <v>1.2284880886520766</v>
          </cell>
          <cell r="DG86">
            <v>1.0278317812215927</v>
          </cell>
          <cell r="DH86">
            <v>0.78398423457450062</v>
          </cell>
          <cell r="DI86">
            <v>1.1763709528313506</v>
          </cell>
          <cell r="DJ86">
            <v>1.1574703104832369</v>
          </cell>
          <cell r="DK86">
            <v>1.0359910539238926</v>
          </cell>
          <cell r="DL86">
            <v>1.3473832513994808</v>
          </cell>
          <cell r="DM86">
            <v>1.2435132601282008</v>
          </cell>
          <cell r="DN86">
            <v>1.3344996187292986</v>
          </cell>
          <cell r="DO86">
            <v>1.4259470889580963</v>
          </cell>
          <cell r="DP86">
            <v>1.628992229218172</v>
          </cell>
          <cell r="DQ86">
            <v>1.6308555062554517</v>
          </cell>
          <cell r="DR86">
            <v>1.6317739800878004</v>
          </cell>
          <cell r="DS86">
            <v>1.4989978496190202</v>
          </cell>
          <cell r="DT86">
            <v>1.5565139143764544</v>
          </cell>
          <cell r="DU86">
            <v>1.7578386395600378</v>
          </cell>
          <cell r="DV86">
            <v>1.7379274611359341</v>
          </cell>
          <cell r="DW86">
            <v>1.7566197078320624</v>
          </cell>
          <cell r="DX86">
            <v>1.7020673977902758</v>
          </cell>
          <cell r="DY86">
            <v>2.4766020766239358</v>
          </cell>
          <cell r="DZ86">
            <v>2.6364147495333374</v>
          </cell>
          <cell r="EA86">
            <v>2.4862143058372919</v>
          </cell>
          <cell r="EB86">
            <v>2.8889390704797124</v>
          </cell>
          <cell r="EC86">
            <v>2.579794706994643</v>
          </cell>
          <cell r="ED86">
            <v>2.2494195159132744</v>
          </cell>
          <cell r="EE86">
            <v>2.2851476170384082</v>
          </cell>
          <cell r="EF86">
            <v>2.1678906653015861</v>
          </cell>
          <cell r="EG86">
            <v>2.0867170406705515</v>
          </cell>
          <cell r="EH86">
            <v>1.7392283630367935</v>
          </cell>
          <cell r="EI86">
            <v>1.4115552116003629</v>
          </cell>
          <cell r="EJ86">
            <v>1.3497039734780771</v>
          </cell>
          <cell r="EK86">
            <v>1.1135371895612693</v>
          </cell>
          <cell r="EL86">
            <v>1.1017193586639793</v>
          </cell>
          <cell r="EM86">
            <v>0.6268709266266812</v>
          </cell>
          <cell r="EN86">
            <v>0.662086639238472</v>
          </cell>
          <cell r="EO86">
            <v>0.64439375968004087</v>
          </cell>
          <cell r="EP86">
            <v>0.51644606251110825</v>
          </cell>
          <cell r="EQ86">
            <v>0.48926112181016568</v>
          </cell>
          <cell r="ER86">
            <v>0.3727278830658633</v>
          </cell>
          <cell r="ES86">
            <v>0.61517190276634748</v>
          </cell>
          <cell r="ET86">
            <v>0.48877697061005698</v>
          </cell>
          <cell r="EU86">
            <v>0.59744094817076809</v>
          </cell>
          <cell r="EV86">
            <v>0.5037652121139653</v>
          </cell>
          <cell r="EW86">
            <v>0.77283452114053774</v>
          </cell>
          <cell r="EX86">
            <v>0.96303490763732946</v>
          </cell>
          <cell r="EY86">
            <v>0.88075685277615778</v>
          </cell>
          <cell r="EZ86">
            <v>3.0311437952393741</v>
          </cell>
          <cell r="FA86">
            <v>1.7323557989717928</v>
          </cell>
          <cell r="FB86">
            <v>1.5538697691081109</v>
          </cell>
          <cell r="FC86">
            <v>3.1921942733324666</v>
          </cell>
          <cell r="FD86">
            <v>2.2125702180341755</v>
          </cell>
          <cell r="FE86">
            <v>3.0574430116876354</v>
          </cell>
          <cell r="FF86">
            <v>2.8382359796775281</v>
          </cell>
          <cell r="FG86">
            <v>2.7359035355819121</v>
          </cell>
          <cell r="FH86">
            <v>1.8079795142662232</v>
          </cell>
          <cell r="FI86">
            <v>1.7481481977980249</v>
          </cell>
          <cell r="FJ86">
            <v>1.5122366547598325</v>
          </cell>
          <cell r="FK86">
            <v>0.22259581233202977</v>
          </cell>
          <cell r="FL86">
            <v>7.9756278217993581E-2</v>
          </cell>
          <cell r="FM86">
            <v>-3.9159348718150633E-2</v>
          </cell>
          <cell r="FN86">
            <v>-6.6364812537482887E-2</v>
          </cell>
          <cell r="FO86">
            <v>-0.15033550665064194</v>
          </cell>
          <cell r="FP86">
            <v>1.6274275531976634E-2</v>
          </cell>
          <cell r="FQ86">
            <v>0.17119302259184754</v>
          </cell>
          <cell r="FR86">
            <v>8.5343319401489759E-2</v>
          </cell>
          <cell r="FS86">
            <v>-0.21113502447704241</v>
          </cell>
          <cell r="FT86">
            <v>-0.188876808622367</v>
          </cell>
          <cell r="FU86">
            <v>0.26488673360861298</v>
          </cell>
          <cell r="FV86">
            <v>0.19435806182961729</v>
          </cell>
          <cell r="FW86">
            <v>3.9655281172981338E-2</v>
          </cell>
          <cell r="FX86">
            <v>0.28711816175190091</v>
          </cell>
          <cell r="FY86">
            <v>0.4153650736573799</v>
          </cell>
          <cell r="FZ86">
            <v>0.54375615569719016</v>
          </cell>
          <cell r="GA86">
            <v>0.75985723799757365</v>
          </cell>
          <cell r="GB86">
            <v>0.76754505784768545</v>
          </cell>
          <cell r="GC86">
            <v>0.74668837214043449</v>
          </cell>
          <cell r="GD86">
            <v>0.78752174114067208</v>
          </cell>
          <cell r="GE86">
            <v>0.8811096030378236</v>
          </cell>
          <cell r="GF86">
            <v>0.83924882335215545</v>
          </cell>
          <cell r="GG86">
            <v>0.68688690865553337</v>
          </cell>
          <cell r="GH86">
            <v>0.74669753912800352</v>
          </cell>
          <cell r="GI86">
            <v>0.83168623548607057</v>
          </cell>
          <cell r="GJ86">
            <v>0.8115913859477929</v>
          </cell>
          <cell r="GK86">
            <v>0.7984541522070655</v>
          </cell>
          <cell r="GL86">
            <v>0.79922968797884808</v>
          </cell>
          <cell r="GM86">
            <v>0.9272903096585341</v>
          </cell>
          <cell r="GN86">
            <v>1.115118102371917</v>
          </cell>
          <cell r="GO86" t="e">
            <v>#N/A</v>
          </cell>
          <cell r="GP86" t="e">
            <v>#N/A</v>
          </cell>
          <cell r="GQ86" t="e">
            <v>#N/A</v>
          </cell>
          <cell r="GR86" t="e">
            <v>#N/A</v>
          </cell>
          <cell r="GS86" t="e">
            <v>#N/A</v>
          </cell>
          <cell r="GT86" t="e">
            <v>#N/A</v>
          </cell>
          <cell r="GU86" t="e">
            <v>#N/A</v>
          </cell>
          <cell r="GV86" t="e">
            <v>#N/A</v>
          </cell>
        </row>
        <row r="87">
          <cell r="B87" t="str">
            <v>MA taxes + transfers</v>
          </cell>
          <cell r="DS87">
            <v>-0.26248131845612882</v>
          </cell>
          <cell r="DT87">
            <v>8.4868511238336636E-2</v>
          </cell>
          <cell r="DU87">
            <v>0.2594668492019494</v>
          </cell>
          <cell r="DV87">
            <v>0.15841845259795823</v>
          </cell>
          <cell r="DW87">
            <v>0.39663113554438867</v>
          </cell>
          <cell r="DX87">
            <v>0.50946380937141111</v>
          </cell>
          <cell r="DY87">
            <v>0.89538823970314185</v>
          </cell>
          <cell r="DZ87">
            <v>1.6075346649146391</v>
          </cell>
          <cell r="EA87">
            <v>1.8562726868034112</v>
          </cell>
          <cell r="EB87">
            <v>1.7829215473030089</v>
          </cell>
          <cell r="EC87">
            <v>1.6962787992070631</v>
          </cell>
          <cell r="ED87">
            <v>1.343800588270859</v>
          </cell>
          <cell r="EE87">
            <v>1.0246795376799349</v>
          </cell>
          <cell r="EF87">
            <v>0.94507377812201698</v>
          </cell>
          <cell r="EG87">
            <v>0.96111631319122637</v>
          </cell>
          <cell r="EH87">
            <v>0.59045923583309068</v>
          </cell>
          <cell r="EI87">
            <v>0.46543231688651004</v>
          </cell>
          <cell r="EJ87">
            <v>0.58956395380608084</v>
          </cell>
          <cell r="EK87">
            <v>0.51365521493394251</v>
          </cell>
          <cell r="EL87">
            <v>0.45348662980745302</v>
          </cell>
          <cell r="EM87">
            <v>-3.9046455481688114E-2</v>
          </cell>
          <cell r="EN87">
            <v>-8.3097582608801901E-2</v>
          </cell>
          <cell r="EO87">
            <v>7.3896567200652435E-2</v>
          </cell>
          <cell r="EP87">
            <v>-4.0967543976387299E-2</v>
          </cell>
          <cell r="EQ87">
            <v>0.22486379851720156</v>
          </cell>
          <cell r="ER87">
            <v>-4.3764624071713165E-2</v>
          </cell>
          <cell r="ES87">
            <v>0.19409944612003549</v>
          </cell>
          <cell r="ET87">
            <v>0.48215267923852467</v>
          </cell>
          <cell r="EU87">
            <v>0.26742028977521681</v>
          </cell>
          <cell r="EV87">
            <v>-6.5023038234146208E-2</v>
          </cell>
          <cell r="EW87">
            <v>9.7214425837203938E-2</v>
          </cell>
          <cell r="EX87">
            <v>0.50607464143140324</v>
          </cell>
          <cell r="EY87">
            <v>-1.5874295823243983E-2</v>
          </cell>
          <cell r="EZ87">
            <v>2.8054979690746169</v>
          </cell>
          <cell r="FA87">
            <v>-0.87238758245697712</v>
          </cell>
          <cell r="FB87">
            <v>0.14864358814162593</v>
          </cell>
          <cell r="FC87">
            <v>4.6815295333698446</v>
          </cell>
          <cell r="FD87">
            <v>1.2870565829585399</v>
          </cell>
          <cell r="FE87">
            <v>1.5315548695772705</v>
          </cell>
          <cell r="FF87">
            <v>1.6922051129742557</v>
          </cell>
          <cell r="FG87">
            <v>2.6594708372549452</v>
          </cell>
          <cell r="FH87">
            <v>0.56361169619416573</v>
          </cell>
          <cell r="FI87">
            <v>0.25057879903927271</v>
          </cell>
          <cell r="FJ87">
            <v>0.66813472161296095</v>
          </cell>
          <cell r="FK87">
            <v>-0.22914958003382829</v>
          </cell>
          <cell r="FL87">
            <v>-0.32626775343270387</v>
          </cell>
          <cell r="FM87">
            <v>-0.54603384310230707</v>
          </cell>
          <cell r="FN87">
            <v>-0.1881012625151022</v>
          </cell>
          <cell r="FO87">
            <v>-0.57092248885280561</v>
          </cell>
          <cell r="FP87">
            <v>3.5713357738107104E-2</v>
          </cell>
          <cell r="FQ87">
            <v>0.12777339674142213</v>
          </cell>
          <cell r="FR87">
            <v>-0.1617197353347789</v>
          </cell>
          <cell r="FS87">
            <v>-0.66429377262725509</v>
          </cell>
          <cell r="FT87">
            <v>-0.85651676523929665</v>
          </cell>
          <cell r="FU87">
            <v>-2.1178501748012224E-2</v>
          </cell>
          <cell r="FV87">
            <v>-0.42135622388842797</v>
          </cell>
          <cell r="FW87">
            <v>-0.13818413101997773</v>
          </cell>
          <cell r="FX87">
            <v>0.33358815848100126</v>
          </cell>
          <cell r="FY87">
            <v>0.58226716967596759</v>
          </cell>
          <cell r="FZ87">
            <v>0.52785527652788722</v>
          </cell>
          <cell r="GA87">
            <v>0.78714002896900959</v>
          </cell>
          <cell r="GB87">
            <v>0.51823415335905365</v>
          </cell>
          <cell r="GC87">
            <v>0.40189429212159883</v>
          </cell>
          <cell r="GD87">
            <v>0.51322131202301191</v>
          </cell>
          <cell r="GE87">
            <v>0.61590543479478599</v>
          </cell>
          <cell r="GF87">
            <v>0.34913156910149717</v>
          </cell>
          <cell r="GG87">
            <v>0.19817706148672026</v>
          </cell>
          <cell r="GH87">
            <v>0.42919385186218173</v>
          </cell>
          <cell r="GI87">
            <v>0.23315649661632812</v>
          </cell>
          <cell r="GJ87">
            <v>0.21557855856782415</v>
          </cell>
          <cell r="GK87">
            <v>0.286554409924132</v>
          </cell>
          <cell r="GL87">
            <v>0.13146332199776539</v>
          </cell>
          <cell r="GM87">
            <v>0.38801846062262091</v>
          </cell>
          <cell r="GN87">
            <v>0.61809480368266501</v>
          </cell>
        </row>
        <row r="119">
          <cell r="E119">
            <v>0.52877604281209323</v>
          </cell>
        </row>
      </sheetData>
      <sheetData sheetId="3" refreshError="1"/>
      <sheetData sheetId="4">
        <row r="2">
          <cell r="A2">
            <v>36616</v>
          </cell>
        </row>
        <row r="3">
          <cell r="A3">
            <v>36707</v>
          </cell>
        </row>
        <row r="4">
          <cell r="A4">
            <v>36799</v>
          </cell>
        </row>
        <row r="5">
          <cell r="A5">
            <v>36891</v>
          </cell>
        </row>
        <row r="6">
          <cell r="A6">
            <v>36981</v>
          </cell>
        </row>
        <row r="7">
          <cell r="A7">
            <v>37072</v>
          </cell>
        </row>
        <row r="8">
          <cell r="A8">
            <v>37164</v>
          </cell>
        </row>
        <row r="9">
          <cell r="A9">
            <v>37256</v>
          </cell>
        </row>
        <row r="10">
          <cell r="A10">
            <v>37346</v>
          </cell>
        </row>
        <row r="11">
          <cell r="A11">
            <v>37437</v>
          </cell>
        </row>
        <row r="12">
          <cell r="A12">
            <v>37529</v>
          </cell>
        </row>
        <row r="13">
          <cell r="A13">
            <v>37621</v>
          </cell>
        </row>
        <row r="14">
          <cell r="A14">
            <v>37711</v>
          </cell>
        </row>
        <row r="15">
          <cell r="A15">
            <v>37802</v>
          </cell>
        </row>
        <row r="16">
          <cell r="A16">
            <v>37894</v>
          </cell>
        </row>
        <row r="17">
          <cell r="A17">
            <v>37986</v>
          </cell>
        </row>
        <row r="18">
          <cell r="A18">
            <v>38077</v>
          </cell>
        </row>
        <row r="19">
          <cell r="A19">
            <v>38168</v>
          </cell>
        </row>
        <row r="20">
          <cell r="A20">
            <v>38260</v>
          </cell>
        </row>
        <row r="21">
          <cell r="A21">
            <v>38352</v>
          </cell>
        </row>
        <row r="22">
          <cell r="A22">
            <v>38442</v>
          </cell>
        </row>
        <row r="23">
          <cell r="A23">
            <v>38533</v>
          </cell>
        </row>
        <row r="24">
          <cell r="A24">
            <v>38625</v>
          </cell>
        </row>
        <row r="25">
          <cell r="A25">
            <v>38717</v>
          </cell>
        </row>
        <row r="26">
          <cell r="A26">
            <v>38807</v>
          </cell>
        </row>
        <row r="27">
          <cell r="A27">
            <v>38898</v>
          </cell>
        </row>
        <row r="28">
          <cell r="A28">
            <v>38990</v>
          </cell>
        </row>
        <row r="29">
          <cell r="A29">
            <v>39082</v>
          </cell>
        </row>
        <row r="30">
          <cell r="A30">
            <v>39172</v>
          </cell>
        </row>
        <row r="31">
          <cell r="A31">
            <v>39263</v>
          </cell>
        </row>
        <row r="32">
          <cell r="A32">
            <v>39355</v>
          </cell>
        </row>
        <row r="33">
          <cell r="A33">
            <v>39447</v>
          </cell>
        </row>
        <row r="34">
          <cell r="A34">
            <v>39538</v>
          </cell>
        </row>
        <row r="35">
          <cell r="A35">
            <v>39629</v>
          </cell>
        </row>
        <row r="36">
          <cell r="A36">
            <v>39721</v>
          </cell>
        </row>
        <row r="37">
          <cell r="A37">
            <v>39813</v>
          </cell>
        </row>
        <row r="38">
          <cell r="A38">
            <v>39903</v>
          </cell>
        </row>
        <row r="39">
          <cell r="A39">
            <v>39994</v>
          </cell>
        </row>
        <row r="40">
          <cell r="A40">
            <v>40086</v>
          </cell>
        </row>
        <row r="41">
          <cell r="A41">
            <v>40178</v>
          </cell>
        </row>
        <row r="42">
          <cell r="A42">
            <v>40268</v>
          </cell>
        </row>
        <row r="43">
          <cell r="A43">
            <v>40359</v>
          </cell>
        </row>
        <row r="44">
          <cell r="A44">
            <v>40451</v>
          </cell>
        </row>
        <row r="45">
          <cell r="A45">
            <v>40543</v>
          </cell>
        </row>
        <row r="46">
          <cell r="A46">
            <v>40633</v>
          </cell>
        </row>
        <row r="47">
          <cell r="A47">
            <v>40724</v>
          </cell>
        </row>
        <row r="48">
          <cell r="A48">
            <v>40816</v>
          </cell>
        </row>
        <row r="49">
          <cell r="A49">
            <v>40908</v>
          </cell>
        </row>
        <row r="50">
          <cell r="A50">
            <v>40999</v>
          </cell>
        </row>
        <row r="51">
          <cell r="A51">
            <v>41090</v>
          </cell>
        </row>
        <row r="52">
          <cell r="A52">
            <v>41182</v>
          </cell>
        </row>
        <row r="53">
          <cell r="A53">
            <v>41274</v>
          </cell>
        </row>
        <row r="54">
          <cell r="A54">
            <v>41364</v>
          </cell>
        </row>
        <row r="55">
          <cell r="A55">
            <v>41455</v>
          </cell>
        </row>
        <row r="56">
          <cell r="A56">
            <v>41547</v>
          </cell>
        </row>
        <row r="57">
          <cell r="A57">
            <v>41639</v>
          </cell>
        </row>
        <row r="58">
          <cell r="A58">
            <v>41729</v>
          </cell>
        </row>
        <row r="59">
          <cell r="A59">
            <v>41820</v>
          </cell>
        </row>
        <row r="60">
          <cell r="A60">
            <v>41912</v>
          </cell>
        </row>
        <row r="61">
          <cell r="A61">
            <v>42004</v>
          </cell>
        </row>
        <row r="62">
          <cell r="A62">
            <v>42094</v>
          </cell>
        </row>
        <row r="63">
          <cell r="A63">
            <v>42185</v>
          </cell>
        </row>
        <row r="64">
          <cell r="A64">
            <v>42277</v>
          </cell>
        </row>
        <row r="65">
          <cell r="A65">
            <v>42369</v>
          </cell>
        </row>
        <row r="66">
          <cell r="A66">
            <v>42460</v>
          </cell>
        </row>
        <row r="67">
          <cell r="A67">
            <v>42551</v>
          </cell>
        </row>
        <row r="68">
          <cell r="A68">
            <v>42643</v>
          </cell>
        </row>
        <row r="69">
          <cell r="A69">
            <v>42735</v>
          </cell>
        </row>
        <row r="70">
          <cell r="A70">
            <v>42825</v>
          </cell>
        </row>
        <row r="71">
          <cell r="A71">
            <v>42916</v>
          </cell>
        </row>
        <row r="72">
          <cell r="A72">
            <v>43008</v>
          </cell>
        </row>
        <row r="73">
          <cell r="A73">
            <v>43100</v>
          </cell>
        </row>
        <row r="74">
          <cell r="A74">
            <v>43190</v>
          </cell>
        </row>
        <row r="75">
          <cell r="A75">
            <v>43281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topLeftCell="A38" zoomScale="85" zoomScaleNormal="85" workbookViewId="0">
      <selection activeCell="L54" sqref="L54"/>
    </sheetView>
  </sheetViews>
  <sheetFormatPr defaultRowHeight="15" x14ac:dyDescent="0.25"/>
  <cols>
    <col min="1" max="1" width="10.7109375" style="13" bestFit="1" customWidth="1"/>
    <col min="2" max="6" width="9.140625" style="13"/>
    <col min="7" max="7" width="13.7109375" style="13" customWidth="1"/>
    <col min="8" max="8" width="9.5703125" style="13" bestFit="1" customWidth="1"/>
    <col min="9" max="9" width="9.5703125" style="13" customWidth="1"/>
    <col min="10" max="16384" width="9.140625" style="13"/>
  </cols>
  <sheetData>
    <row r="1" spans="1:19" ht="60" x14ac:dyDescent="0.25">
      <c r="A1" s="9" t="s">
        <v>37</v>
      </c>
      <c r="B1" s="9" t="s">
        <v>39</v>
      </c>
      <c r="C1" s="9" t="s">
        <v>38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51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47</v>
      </c>
      <c r="Q1" s="9" t="s">
        <v>48</v>
      </c>
      <c r="R1" s="9" t="s">
        <v>49</v>
      </c>
      <c r="S1" s="9" t="s">
        <v>50</v>
      </c>
    </row>
    <row r="2" spans="1:19" x14ac:dyDescent="0.25">
      <c r="A2" s="14">
        <f>INDEX([1]Calculations!$9:$9, , ROW()+121)</f>
        <v>36616</v>
      </c>
      <c r="B2" s="15">
        <f>INDEX([1]Calculations!$1:$80, MATCH("Fiscal_Impact", [1]Calculations!$B:$B, 0), MATCH([1]Fiscal_impact_082918!$A2, [1]Calculations!$9:$9, 0))</f>
        <v>0.21347583537041376</v>
      </c>
      <c r="C2" s="16">
        <f>INDEX([1]Calculations!$1:$80, MATCH("RecessionDummy", [1]Calculations!$B:$B, 0), MATCH([1]Fiscal_impact_082918!$A2, [1]Calculations!$9:$9, 0))</f>
        <v>0</v>
      </c>
      <c r="D2" s="15">
        <f>INDEX([1]Calculations!$1:$80, MATCH("Fiscal_Impact_bars", [1]Calculations!$B:$B, 0), MATCH([1]Fiscal_impact_082918!$A2, [1]Calculations!$9:$9, 0))</f>
        <v>-0.85848010753184734</v>
      </c>
      <c r="E2" s="15">
        <f>INDEX([1]HaverPull!$B:$XZ,MATCH($A2,[1]HaverPull!$B:$B,0),MATCH("Contribution to %Ch in Real GDP from ""Federal G""",[1]HaverPull!$B$1:$XZ$1,0))</f>
        <v>-0.84</v>
      </c>
      <c r="F2" s="15">
        <f>INDEX([1]HaverPull!$B:$XZ,MATCH($A2,[1]HaverPull!$B:$B,0),MATCH("Contribution to %Ch in Real GDP from ""S+L G""",[1]HaverPull!$B$1:$XZ$1,0))</f>
        <v>0.33</v>
      </c>
      <c r="G2" s="15">
        <f>INDEX([1]Calculations!$A:$GV,MATCH("Contribution of Consumption Growth to Real GDP",[1]Calculations!B$1:B$71,0),MATCH($A2,[1]Calculations!A$9:GV$9))</f>
        <v>-0.34848010753184733</v>
      </c>
      <c r="H2" s="10">
        <v>-0.59926709321554605</v>
      </c>
      <c r="I2" s="10">
        <v>-1.00376989489089</v>
      </c>
      <c r="J2" s="10">
        <v>-0.80295009008443297</v>
      </c>
      <c r="K2" s="10">
        <f>L2+M2</f>
        <v>-0.20081980480645711</v>
      </c>
      <c r="L2" s="10">
        <v>8.0042901017108904E-3</v>
      </c>
      <c r="M2" s="10">
        <v>-0.208824094908168</v>
      </c>
      <c r="N2" s="10">
        <v>-3.8094535251662898E-2</v>
      </c>
      <c r="O2" s="10">
        <v>-2.3566978398008798E-2</v>
      </c>
      <c r="P2" s="10">
        <v>0.46616431532501601</v>
      </c>
      <c r="Q2" s="10">
        <f t="shared" ref="Q2:Q33" si="0">O2+N2+L2+M2</f>
        <v>-0.26248131845612882</v>
      </c>
      <c r="R2" s="10">
        <f>S2+P2</f>
        <v>0.4045028016753443</v>
      </c>
      <c r="S2" s="10">
        <v>-6.16615136496717E-2</v>
      </c>
    </row>
    <row r="3" spans="1:19" x14ac:dyDescent="0.25">
      <c r="A3" s="14">
        <f>INDEX([1]Calculations!$9:$9, , ROW()+121)</f>
        <v>36707</v>
      </c>
      <c r="B3" s="15">
        <f>INDEX([1]Calculations!$1:$80, MATCH("Fiscal_Impact", [1]Calculations!$B:$B, 0), MATCH([1]Fiscal_impact_082918!$A3, [1]Calculations!$9:$9, 0))</f>
        <v>0.30439161265589981</v>
      </c>
      <c r="C3" s="16">
        <f>INDEX([1]Calculations!$1:$80, MATCH("RecessionDummy", [1]Calculations!$B:$B, 0), MATCH([1]Fiscal_impact_082918!$A3, [1]Calculations!$9:$9, 0))</f>
        <v>0</v>
      </c>
      <c r="D3" s="15">
        <f>INDEX([1]Calculations!$1:$80, MATCH("Fiscal_Impact_bars", [1]Calculations!$B:$B, 0), MATCH([1]Fiscal_impact_082918!$A3, [1]Calculations!$9:$9, 0))</f>
        <v>0.46181977973156974</v>
      </c>
      <c r="E3" s="15">
        <f>INDEX([1]HaverPull!$B:$XZ,MATCH($A3,[1]HaverPull!$B:$B,0),MATCH("Contribution to %Ch in Real GDP from ""Federal G""",[1]HaverPull!$B$1:$XZ$1,0))</f>
        <v>0.78</v>
      </c>
      <c r="F3" s="15">
        <f>INDEX([1]HaverPull!$B:$XZ,MATCH($A3,[1]HaverPull!$B:$B,0),MATCH("Contribution to %Ch in Real GDP from ""S+L G""",[1]HaverPull!$B$1:$XZ$1,0))</f>
        <v>-0.06</v>
      </c>
      <c r="G3" s="15">
        <f>INDEX([1]Calculations!$A:$GV,MATCH("Contribution of Consumption Growth to Real GDP",[1]Calculations!B$1:B$71,0),MATCH($A3,[1]Calculations!A$9:GV$9))</f>
        <v>-0.25818022026843024</v>
      </c>
      <c r="H3" s="10">
        <v>0.95554182248639996</v>
      </c>
      <c r="I3" s="10">
        <v>0.75354356906904996</v>
      </c>
      <c r="J3" s="10">
        <v>0.81540836701472796</v>
      </c>
      <c r="K3" s="10">
        <f t="shared" ref="K3:K66" si="1">L3+M3</f>
        <v>-6.1864797945678993E-2</v>
      </c>
      <c r="L3" s="10">
        <v>0.119772422461756</v>
      </c>
      <c r="M3" s="10">
        <v>-0.18163722040743499</v>
      </c>
      <c r="N3" s="10">
        <v>0.22622188123513201</v>
      </c>
      <c r="O3" s="10">
        <v>-7.9488572051116396E-2</v>
      </c>
      <c r="P3" s="10">
        <v>5.5264944233334203E-2</v>
      </c>
      <c r="Q3" s="10">
        <f t="shared" si="0"/>
        <v>8.4868511238336636E-2</v>
      </c>
      <c r="R3" s="10">
        <f t="shared" ref="R3:R66" si="2">S3+P3</f>
        <v>0.20199825341734981</v>
      </c>
      <c r="S3" s="10">
        <v>0.14673330918401561</v>
      </c>
    </row>
    <row r="4" spans="1:19" x14ac:dyDescent="0.25">
      <c r="A4" s="14">
        <f>INDEX([1]Calculations!$9:$9, , ROW()+121)</f>
        <v>36799</v>
      </c>
      <c r="B4" s="15">
        <f>INDEX([1]Calculations!$1:$80, MATCH("Fiscal_Impact", [1]Calculations!$B:$B, 0), MATCH([1]Fiscal_impact_082918!$A4, [1]Calculations!$9:$9, 0))</f>
        <v>4.9885991867408649E-2</v>
      </c>
      <c r="C4" s="16">
        <f>INDEX([1]Calculations!$1:$80, MATCH("RecessionDummy", [1]Calculations!$B:$B, 0), MATCH([1]Fiscal_impact_082918!$A4, [1]Calculations!$9:$9, 0))</f>
        <v>0</v>
      </c>
      <c r="D4" s="15">
        <f>INDEX([1]Calculations!$1:$80, MATCH("Fiscal_Impact_bars", [1]Calculations!$B:$B, 0), MATCH([1]Fiscal_impact_082918!$A4, [1]Calculations!$9:$9, 0))</f>
        <v>-0.35094316407287524</v>
      </c>
      <c r="E4" s="15">
        <f>INDEX([1]HaverPull!$B:$XZ,MATCH($A4,[1]HaverPull!$B:$B,0),MATCH("Contribution to %Ch in Real GDP from ""Federal G""",[1]HaverPull!$B$1:$XZ$1,0))</f>
        <v>-0.49</v>
      </c>
      <c r="F4" s="15">
        <f>INDEX([1]HaverPull!$B:$XZ,MATCH($A4,[1]HaverPull!$B:$B,0),MATCH("Contribution to %Ch in Real GDP from ""S+L G""",[1]HaverPull!$B$1:$XZ$1,0))</f>
        <v>0.18</v>
      </c>
      <c r="G4" s="15">
        <f>INDEX([1]Calculations!$A:$GV,MATCH("Contribution of Consumption Growth to Real GDP",[1]Calculations!B$1:B$71,0),MATCH($A4,[1]Calculations!A$9:GV$9))</f>
        <v>-4.0943164072875245E-2</v>
      </c>
      <c r="H4" s="10">
        <v>0.106270046200503</v>
      </c>
      <c r="I4" s="10">
        <v>-0.42251113934435602</v>
      </c>
      <c r="J4" s="10">
        <v>-0.46924603056132502</v>
      </c>
      <c r="K4" s="10">
        <f t="shared" si="1"/>
        <v>4.6734891216968985E-2</v>
      </c>
      <c r="L4" s="10">
        <v>0.17084663792257099</v>
      </c>
      <c r="M4" s="10">
        <v>-0.124111746705602</v>
      </c>
      <c r="N4" s="10">
        <v>0.21666363487142801</v>
      </c>
      <c r="O4" s="10">
        <v>-3.9316768864476196E-3</v>
      </c>
      <c r="P4" s="10">
        <v>0.31604922755987802</v>
      </c>
      <c r="Q4" s="10">
        <f t="shared" si="0"/>
        <v>0.2594668492019494</v>
      </c>
      <c r="R4" s="10">
        <f t="shared" si="2"/>
        <v>0.52878118554485842</v>
      </c>
      <c r="S4" s="10">
        <v>0.21273195798498037</v>
      </c>
    </row>
    <row r="5" spans="1:19" x14ac:dyDescent="0.25">
      <c r="A5" s="14">
        <f>INDEX([1]Calculations!$9:$9, , ROW()+121)</f>
        <v>36891</v>
      </c>
      <c r="B5" s="15">
        <f>INDEX([1]Calculations!$1:$80, MATCH("Fiscal_Impact", [1]Calculations!$B:$B, 0), MATCH([1]Fiscal_impact_082918!$A5, [1]Calculations!$9:$9, 0))</f>
        <v>-8.1669690719378546E-2</v>
      </c>
      <c r="C5" s="16">
        <f>INDEX([1]Calculations!$1:$80, MATCH("RecessionDummy", [1]Calculations!$B:$B, 0), MATCH([1]Fiscal_impact_082918!$A5, [1]Calculations!$9:$9, 0))</f>
        <v>0</v>
      </c>
      <c r="D5" s="15">
        <f>INDEX([1]Calculations!$1:$80, MATCH("Fiscal_Impact_bars", [1]Calculations!$B:$B, 0), MATCH([1]Fiscal_impact_082918!$A5, [1]Calculations!$9:$9, 0))</f>
        <v>0.42092472899563871</v>
      </c>
      <c r="E5" s="15">
        <f>INDEX([1]HaverPull!$B:$XZ,MATCH($A5,[1]HaverPull!$B:$B,0),MATCH("Contribution to %Ch in Real GDP from ""Federal G""",[1]HaverPull!$B$1:$XZ$1,0))</f>
        <v>0.06</v>
      </c>
      <c r="F5" s="15">
        <f>INDEX([1]HaverPull!$B:$XZ,MATCH($A5,[1]HaverPull!$B:$B,0),MATCH("Contribution to %Ch in Real GDP from ""S+L G""",[1]HaverPull!$B$1:$XZ$1,0))</f>
        <v>0.38</v>
      </c>
      <c r="G5" s="15">
        <f>INDEX([1]Calculations!$A:$GV,MATCH("Contribution of Consumption Growth to Real GDP",[1]Calculations!B$1:B$71,0),MATCH($A5,[1]Calculations!A$9:GV$9))</f>
        <v>-9.075271004361285E-3</v>
      </c>
      <c r="H5" s="10">
        <v>0.72515547325289598</v>
      </c>
      <c r="I5" s="10">
        <v>0.108563238955455</v>
      </c>
      <c r="J5" s="10">
        <v>4.9942220161339299E-2</v>
      </c>
      <c r="K5" s="10">
        <f t="shared" si="1"/>
        <v>5.862101879411602E-2</v>
      </c>
      <c r="L5" s="10">
        <v>0.23188995530075401</v>
      </c>
      <c r="M5" s="10">
        <v>-0.17326893650663799</v>
      </c>
      <c r="N5" s="10">
        <v>3.62406738905693E-2</v>
      </c>
      <c r="O5" s="10">
        <v>6.3556759913272906E-2</v>
      </c>
      <c r="P5" s="10">
        <v>0.51679480049359805</v>
      </c>
      <c r="Q5" s="10">
        <f t="shared" si="0"/>
        <v>0.15841845259795823</v>
      </c>
      <c r="R5" s="10">
        <f t="shared" si="2"/>
        <v>0.61659223429744026</v>
      </c>
      <c r="S5" s="10">
        <v>9.9797433803842206E-2</v>
      </c>
    </row>
    <row r="6" spans="1:19" x14ac:dyDescent="0.25">
      <c r="A6" s="14">
        <f>INDEX([1]Calculations!$9:$9, , ROW()+121)</f>
        <v>36981</v>
      </c>
      <c r="B6" s="15">
        <f>INDEX([1]Calculations!$1:$80, MATCH("Fiscal_Impact", [1]Calculations!$B:$B, 0), MATCH([1]Fiscal_impact_082918!$A6, [1]Calculations!$9:$9, 0))</f>
        <v>0.41892017523165126</v>
      </c>
      <c r="C6" s="16">
        <f>INDEX([1]Calculations!$1:$80, MATCH("RecessionDummy", [1]Calculations!$B:$B, 0), MATCH([1]Fiscal_impact_082918!$A6, [1]Calculations!$9:$9, 0))</f>
        <v>0</v>
      </c>
      <c r="D6" s="15">
        <f>INDEX([1]Calculations!$1:$80, MATCH("Fiscal_Impact_bars", [1]Calculations!$B:$B, 0), MATCH([1]Fiscal_impact_082918!$A6, [1]Calculations!$9:$9, 0))</f>
        <v>1.1438793562722718</v>
      </c>
      <c r="E6" s="15">
        <f>INDEX([1]HaverPull!$B:$XZ,MATCH($A6,[1]HaverPull!$B:$B,0),MATCH("Contribution to %Ch in Real GDP from ""Federal G""",[1]HaverPull!$B$1:$XZ$1,0))</f>
        <v>0.52</v>
      </c>
      <c r="F6" s="15">
        <f>INDEX([1]HaverPull!$B:$XZ,MATCH($A6,[1]HaverPull!$B:$B,0),MATCH("Contribution to %Ch in Real GDP from ""S+L G""",[1]HaverPull!$B$1:$XZ$1,0))</f>
        <v>0.57999999999999996</v>
      </c>
      <c r="G6" s="15">
        <f>INDEX([1]Calculations!$A:$GV,MATCH("Contribution of Consumption Growth to Real GDP",[1]Calculations!B$1:B$71,0),MATCH($A6,[1]Calculations!A$9:GV$9))</f>
        <v>4.3879356272271651E-2</v>
      </c>
      <c r="H6" s="10">
        <v>1.6555030906247801</v>
      </c>
      <c r="I6" s="10">
        <v>0.73596574696363903</v>
      </c>
      <c r="J6" s="10">
        <v>0.53717196968089997</v>
      </c>
      <c r="K6" s="10">
        <f t="shared" si="1"/>
        <v>0.19879377728273998</v>
      </c>
      <c r="L6" s="10">
        <v>0.42065041127067498</v>
      </c>
      <c r="M6" s="10">
        <v>-0.22185663398793501</v>
      </c>
      <c r="N6" s="10">
        <v>0.27343884446905597</v>
      </c>
      <c r="O6" s="10">
        <v>-7.5601486207407295E-2</v>
      </c>
      <c r="P6" s="10">
        <v>0.72169998539949498</v>
      </c>
      <c r="Q6" s="10">
        <f t="shared" si="0"/>
        <v>0.39663113554438867</v>
      </c>
      <c r="R6" s="10">
        <f t="shared" si="2"/>
        <v>0.91953734366114359</v>
      </c>
      <c r="S6" s="10">
        <v>0.19783735826164867</v>
      </c>
    </row>
    <row r="7" spans="1:19" x14ac:dyDescent="0.25">
      <c r="A7" s="14">
        <f>INDEX([1]Calculations!$9:$9, , ROW()+121)</f>
        <v>37072</v>
      </c>
      <c r="B7" s="15">
        <f>INDEX([1]Calculations!$1:$80, MATCH("Fiscal_Impact", [1]Calculations!$B:$B, 0), MATCH([1]Fiscal_impact_082918!$A7, [1]Calculations!$9:$9, 0))</f>
        <v>0.64214700707883798</v>
      </c>
      <c r="C7" s="16">
        <f>INDEX([1]Calculations!$1:$80, MATCH("RecessionDummy", [1]Calculations!$B:$B, 0), MATCH([1]Fiscal_impact_082918!$A7, [1]Calculations!$9:$9, 0))</f>
        <v>1</v>
      </c>
      <c r="D7" s="15">
        <f>INDEX([1]Calculations!$1:$80, MATCH("Fiscal_Impact_bars", [1]Calculations!$B:$B, 0), MATCH([1]Fiscal_impact_082918!$A7, [1]Calculations!$9:$9, 0))</f>
        <v>1.3547271071203164</v>
      </c>
      <c r="E7" s="15">
        <f>INDEX([1]HaverPull!$B:$XZ,MATCH($A7,[1]HaverPull!$B:$B,0),MATCH("Contribution to %Ch in Real GDP from ""Federal G""",[1]HaverPull!$B$1:$XZ$1,0))</f>
        <v>0.36</v>
      </c>
      <c r="F7" s="15">
        <f>INDEX([1]HaverPull!$B:$XZ,MATCH($A7,[1]HaverPull!$B:$B,0),MATCH("Contribution to %Ch in Real GDP from ""S+L G""",[1]HaverPull!$B$1:$XZ$1,0))</f>
        <v>0.9</v>
      </c>
      <c r="G7" s="15">
        <f>INDEX([1]Calculations!$A:$GV,MATCH("Contribution of Consumption Growth to Real GDP",[1]Calculations!B$1:B$71,0),MATCH($A7,[1]Calculations!A$9:GV$9))</f>
        <v>8.4727107120316461E-2</v>
      </c>
      <c r="H7" s="10">
        <v>1.9311271249017301</v>
      </c>
      <c r="I7" s="10">
        <v>0.58087171312136299</v>
      </c>
      <c r="J7" s="10">
        <v>0.37283419990931599</v>
      </c>
      <c r="K7" s="10">
        <f t="shared" si="1"/>
        <v>0.20803751321204703</v>
      </c>
      <c r="L7" s="10">
        <v>0.39536234880086402</v>
      </c>
      <c r="M7" s="10">
        <v>-0.18732483558881699</v>
      </c>
      <c r="N7" s="10">
        <v>0.42093137962813199</v>
      </c>
      <c r="O7" s="10">
        <v>-0.11950508346876799</v>
      </c>
      <c r="P7" s="10">
        <v>1.0488291156209999</v>
      </c>
      <c r="Q7" s="10">
        <f t="shared" si="0"/>
        <v>0.50946380937141111</v>
      </c>
      <c r="R7" s="10">
        <f t="shared" si="2"/>
        <v>1.3502554117803638</v>
      </c>
      <c r="S7" s="10">
        <v>0.301426296159364</v>
      </c>
    </row>
    <row r="8" spans="1:19" x14ac:dyDescent="0.25">
      <c r="A8" s="14">
        <f>INDEX([1]Calculations!$9:$9, , ROW()+121)</f>
        <v>37164</v>
      </c>
      <c r="B8" s="15">
        <f>INDEX([1]Calculations!$1:$80, MATCH("Fiscal_Impact", [1]Calculations!$B:$B, 0), MATCH([1]Fiscal_impact_082918!$A8, [1]Calculations!$9:$9, 0))</f>
        <v>0.96721364741043858</v>
      </c>
      <c r="C8" s="16">
        <f>INDEX([1]Calculations!$1:$80, MATCH("RecessionDummy", [1]Calculations!$B:$B, 0), MATCH([1]Fiscal_impact_082918!$A8, [1]Calculations!$9:$9, 0))</f>
        <v>1</v>
      </c>
      <c r="D8" s="15">
        <f>INDEX([1]Calculations!$1:$80, MATCH("Fiscal_Impact_bars", [1]Calculations!$B:$B, 0), MATCH([1]Fiscal_impact_082918!$A8, [1]Calculations!$9:$9, 0))</f>
        <v>0.94932339725352721</v>
      </c>
      <c r="E8" s="15">
        <f>INDEX([1]HaverPull!$B:$XZ,MATCH($A8,[1]HaverPull!$B:$B,0),MATCH("Contribution to %Ch in Real GDP from ""Federal G""",[1]HaverPull!$B$1:$XZ$1,0))</f>
        <v>0.15</v>
      </c>
      <c r="F8" s="15">
        <f>INDEX([1]HaverPull!$B:$XZ,MATCH($A8,[1]HaverPull!$B:$B,0),MATCH("Contribution to %Ch in Real GDP from ""S+L G""",[1]HaverPull!$B$1:$XZ$1,0))</f>
        <v>-0.23</v>
      </c>
      <c r="G8" s="15">
        <f>INDEX([1]Calculations!$A:$GV,MATCH("Contribution of Consumption Growth to Real GDP",[1]Calculations!B$1:B$71,0),MATCH($A8,[1]Calculations!A$9:GV$9))</f>
        <v>1.0293233972535272</v>
      </c>
      <c r="H8" s="10">
        <v>1.1709929596658</v>
      </c>
      <c r="I8" s="10">
        <v>1.0527859817038101</v>
      </c>
      <c r="J8" s="10">
        <v>0.207834261469797</v>
      </c>
      <c r="K8" s="10">
        <f t="shared" si="1"/>
        <v>0.84495172023401599</v>
      </c>
      <c r="L8" s="10">
        <v>0.48771466153878601</v>
      </c>
      <c r="M8" s="10">
        <v>0.35723705869522998</v>
      </c>
      <c r="N8" s="10">
        <v>-5.7224013668000201E-2</v>
      </c>
      <c r="O8" s="10">
        <v>0.10766053313712599</v>
      </c>
      <c r="P8" s="10">
        <v>6.7770458492864297E-2</v>
      </c>
      <c r="Q8" s="10">
        <f t="shared" si="0"/>
        <v>0.89538823970314185</v>
      </c>
      <c r="R8" s="10">
        <f t="shared" si="2"/>
        <v>0.11820697796199009</v>
      </c>
      <c r="S8" s="10">
        <v>5.0436519469125793E-2</v>
      </c>
    </row>
    <row r="9" spans="1:19" x14ac:dyDescent="0.25">
      <c r="A9" s="14">
        <f>INDEX([1]Calculations!$9:$9, , ROW()+121)</f>
        <v>37256</v>
      </c>
      <c r="B9" s="15">
        <f>INDEX([1]Calculations!$1:$80, MATCH("Fiscal_Impact", [1]Calculations!$B:$B, 0), MATCH([1]Fiscal_impact_082918!$A9, [1]Calculations!$9:$9, 0))</f>
        <v>1.4681872843635904</v>
      </c>
      <c r="C9" s="16">
        <f>INDEX([1]Calculations!$1:$80, MATCH("RecessionDummy", [1]Calculations!$B:$B, 0), MATCH([1]Fiscal_impact_082918!$A9, [1]Calculations!$9:$9, 0))</f>
        <v>1</v>
      </c>
      <c r="D9" s="15">
        <f>INDEX([1]Calculations!$1:$80, MATCH("Fiscal_Impact_bars", [1]Calculations!$B:$B, 0), MATCH([1]Fiscal_impact_082918!$A9, [1]Calculations!$9:$9, 0))</f>
        <v>2.4248192768082459</v>
      </c>
      <c r="E9" s="15">
        <f>INDEX([1]HaverPull!$B:$XZ,MATCH($A9,[1]HaverPull!$B:$B,0),MATCH("Contribution to %Ch in Real GDP from ""Federal G""",[1]HaverPull!$B$1:$XZ$1,0))</f>
        <v>0.3</v>
      </c>
      <c r="F9" s="15">
        <f>INDEX([1]HaverPull!$B:$XZ,MATCH($A9,[1]HaverPull!$B:$B,0),MATCH("Contribution to %Ch in Real GDP from ""S+L G""",[1]HaverPull!$B$1:$XZ$1,0))</f>
        <v>0.91</v>
      </c>
      <c r="G9" s="15">
        <f>INDEX([1]Calculations!$A:$GV,MATCH("Contribution of Consumption Growth to Real GDP",[1]Calculations!B$1:B$71,0),MATCH($A9,[1]Calculations!A$9:GV$9))</f>
        <v>1.2148192768082462</v>
      </c>
      <c r="H9" s="10">
        <v>3.2416726902444299</v>
      </c>
      <c r="I9" s="10">
        <v>1.31621017194593</v>
      </c>
      <c r="J9" s="10">
        <v>0.38867834829223802</v>
      </c>
      <c r="K9" s="10">
        <f t="shared" si="1"/>
        <v>0.92753182365370002</v>
      </c>
      <c r="L9" s="10">
        <v>0.57487048975688004</v>
      </c>
      <c r="M9" s="10">
        <v>0.35266133389681997</v>
      </c>
      <c r="N9" s="10">
        <v>0.52903006900735505</v>
      </c>
      <c r="O9" s="10">
        <v>0.15097277225358399</v>
      </c>
      <c r="P9" s="10">
        <v>1.2454596770375499</v>
      </c>
      <c r="Q9" s="10">
        <f t="shared" si="0"/>
        <v>1.6075346649146391</v>
      </c>
      <c r="R9" s="10">
        <f t="shared" si="2"/>
        <v>1.925462518298489</v>
      </c>
      <c r="S9" s="10">
        <v>0.68000284126093902</v>
      </c>
    </row>
    <row r="10" spans="1:19" x14ac:dyDescent="0.25">
      <c r="A10" s="14">
        <f>INDEX([1]Calculations!$9:$9, , ROW()+121)</f>
        <v>37346</v>
      </c>
      <c r="B10" s="15">
        <f>INDEX([1]Calculations!$1:$80, MATCH("Fiscal_Impact", [1]Calculations!$B:$B, 0), MATCH([1]Fiscal_impact_082918!$A10, [1]Calculations!$9:$9, 0))</f>
        <v>1.7979779815542312</v>
      </c>
      <c r="C10" s="16">
        <f>INDEX([1]Calculations!$1:$80, MATCH("RecessionDummy", [1]Calculations!$B:$B, 0), MATCH([1]Fiscal_impact_082918!$A10, [1]Calculations!$9:$9, 0))</f>
        <v>0</v>
      </c>
      <c r="D10" s="15">
        <f>INDEX([1]Calculations!$1:$80, MATCH("Fiscal_Impact_bars", [1]Calculations!$B:$B, 0), MATCH([1]Fiscal_impact_082918!$A10, [1]Calculations!$9:$9, 0))</f>
        <v>2.4630421450348354</v>
      </c>
      <c r="E10" s="15">
        <f>INDEX([1]HaverPull!$B:$XZ,MATCH($A10,[1]HaverPull!$B:$B,0),MATCH("Contribution to %Ch in Real GDP from ""Federal G""",[1]HaverPull!$B$1:$XZ$1,0))</f>
        <v>0.84</v>
      </c>
      <c r="F10" s="15">
        <f>INDEX([1]HaverPull!$B:$XZ,MATCH($A10,[1]HaverPull!$B:$B,0),MATCH("Contribution to %Ch in Real GDP from ""S+L G""",[1]HaverPull!$B$1:$XZ$1,0))</f>
        <v>0.44</v>
      </c>
      <c r="G10" s="15">
        <f>INDEX([1]Calculations!$A:$GV,MATCH("Contribution of Consumption Growth to Real GDP",[1]Calculations!B$1:B$71,0),MATCH($A10,[1]Calculations!A$9:GV$9))</f>
        <v>1.1730421450348354</v>
      </c>
      <c r="H10" s="10">
        <v>3.6687735177994201</v>
      </c>
      <c r="I10" s="10">
        <v>2.4063234320023899</v>
      </c>
      <c r="J10" s="10">
        <v>0.99724332549741901</v>
      </c>
      <c r="K10" s="10">
        <f t="shared" si="1"/>
        <v>1.4090801065049749</v>
      </c>
      <c r="L10" s="10">
        <v>0.57828914954524102</v>
      </c>
      <c r="M10" s="10">
        <v>0.83079095695973404</v>
      </c>
      <c r="N10" s="10">
        <v>0.419509748152122</v>
      </c>
      <c r="O10" s="10">
        <v>2.7682832146314101E-2</v>
      </c>
      <c r="P10" s="10">
        <v>0.815257505498587</v>
      </c>
      <c r="Q10" s="10">
        <f t="shared" si="0"/>
        <v>1.8562726868034112</v>
      </c>
      <c r="R10" s="10">
        <f t="shared" si="2"/>
        <v>1.2624500857970231</v>
      </c>
      <c r="S10" s="10">
        <v>0.44719258029843612</v>
      </c>
    </row>
    <row r="11" spans="1:19" x14ac:dyDescent="0.25">
      <c r="A11" s="14">
        <f>INDEX([1]Calculations!$9:$9, , ROW()+121)</f>
        <v>37437</v>
      </c>
      <c r="B11" s="15">
        <f>INDEX([1]Calculations!$1:$80, MATCH("Fiscal_Impact", [1]Calculations!$B:$B, 0), MATCH([1]Fiscal_impact_082918!$A11, [1]Calculations!$9:$9, 0))</f>
        <v>2.0184360479611985</v>
      </c>
      <c r="C11" s="16">
        <f>INDEX([1]Calculations!$1:$80, MATCH("RecessionDummy", [1]Calculations!$B:$B, 0), MATCH([1]Fiscal_impact_082918!$A11, [1]Calculations!$9:$9, 0))</f>
        <v>0</v>
      </c>
      <c r="D11" s="15">
        <f>INDEX([1]Calculations!$1:$80, MATCH("Fiscal_Impact_bars", [1]Calculations!$B:$B, 0), MATCH([1]Fiscal_impact_082918!$A11, [1]Calculations!$9:$9, 0))</f>
        <v>2.2365593727481858</v>
      </c>
      <c r="E11" s="15">
        <f>INDEX([1]HaverPull!$B:$XZ,MATCH($A11,[1]HaverPull!$B:$B,0),MATCH("Contribution to %Ch in Real GDP from ""Federal G""",[1]HaverPull!$B$1:$XZ$1,0))</f>
        <v>0.51</v>
      </c>
      <c r="F11" s="15">
        <f>INDEX([1]HaverPull!$B:$XZ,MATCH($A11,[1]HaverPull!$B:$B,0),MATCH("Contribution to %Ch in Real GDP from ""S+L G""",[1]HaverPull!$B$1:$XZ$1,0))</f>
        <v>0.06</v>
      </c>
      <c r="G11" s="15">
        <f>INDEX([1]Calculations!$A:$GV,MATCH("Contribution of Consumption Growth to Real GDP",[1]Calculations!B$1:B$71,0),MATCH($A11,[1]Calculations!A$9:GV$9))</f>
        <v>1.6565593727481858</v>
      </c>
      <c r="H11" s="10">
        <v>2.93388301448852</v>
      </c>
      <c r="I11" s="10">
        <v>2.4541204394754499</v>
      </c>
      <c r="J11" s="10">
        <v>0.68248960988666996</v>
      </c>
      <c r="K11" s="10">
        <f t="shared" si="1"/>
        <v>1.7716308295887759</v>
      </c>
      <c r="L11" s="10">
        <v>0.68025800784058599</v>
      </c>
      <c r="M11" s="10">
        <v>1.0913728217481899</v>
      </c>
      <c r="N11" s="10">
        <v>-0.165512941812201</v>
      </c>
      <c r="O11" s="10">
        <v>0.17680365952643401</v>
      </c>
      <c r="P11" s="10">
        <v>0.468471857298835</v>
      </c>
      <c r="Q11" s="10">
        <f t="shared" si="0"/>
        <v>1.7829215473030089</v>
      </c>
      <c r="R11" s="10">
        <f t="shared" si="2"/>
        <v>0.47976257501306802</v>
      </c>
      <c r="S11" s="10">
        <v>1.1290717714233012E-2</v>
      </c>
    </row>
    <row r="12" spans="1:19" x14ac:dyDescent="0.25">
      <c r="A12" s="14">
        <f>INDEX([1]Calculations!$9:$9, , ROW()+121)</f>
        <v>37529</v>
      </c>
      <c r="B12" s="15">
        <f>INDEX([1]Calculations!$1:$80, MATCH("Fiscal_Impact", [1]Calculations!$B:$B, 0), MATCH([1]Fiscal_impact_082918!$A12, [1]Calculations!$9:$9, 0))</f>
        <v>2.2329618400239113</v>
      </c>
      <c r="C12" s="16">
        <f>INDEX([1]Calculations!$1:$80, MATCH("RecessionDummy", [1]Calculations!$B:$B, 0), MATCH([1]Fiscal_impact_082918!$A12, [1]Calculations!$9:$9, 0))</f>
        <v>0</v>
      </c>
      <c r="D12" s="15">
        <f>INDEX([1]Calculations!$1:$80, MATCH("Fiscal_Impact_bars", [1]Calculations!$B:$B, 0), MATCH([1]Fiscal_impact_082918!$A12, [1]Calculations!$9:$9, 0))</f>
        <v>1.8074265655043775</v>
      </c>
      <c r="E12" s="15">
        <f>INDEX([1]HaverPull!$B:$XZ,MATCH($A12,[1]HaverPull!$B:$B,0),MATCH("Contribution to %Ch in Real GDP from ""Federal G""",[1]HaverPull!$B$1:$XZ$1,0))</f>
        <v>0.26</v>
      </c>
      <c r="F12" s="15">
        <f>INDEX([1]HaverPull!$B:$XZ,MATCH($A12,[1]HaverPull!$B:$B,0),MATCH("Contribution to %Ch in Real GDP from ""S+L G""",[1]HaverPull!$B$1:$XZ$1,0))</f>
        <v>0.14000000000000001</v>
      </c>
      <c r="G12" s="15">
        <f>INDEX([1]Calculations!$A:$GV,MATCH("Contribution of Consumption Growth to Real GDP",[1]Calculations!B$1:B$71,0),MATCH($A12,[1]Calculations!A$9:GV$9))</f>
        <v>1.4074265655043776</v>
      </c>
      <c r="H12" s="10">
        <v>2.5454757300623601</v>
      </c>
      <c r="I12" s="10">
        <v>1.49920283730828</v>
      </c>
      <c r="J12" s="10">
        <v>0.40462520781426597</v>
      </c>
      <c r="K12" s="10">
        <f t="shared" si="1"/>
        <v>1.0945776294940179</v>
      </c>
      <c r="L12" s="10">
        <v>0.426531706723009</v>
      </c>
      <c r="M12" s="10">
        <v>0.66804592277100905</v>
      </c>
      <c r="N12" s="10">
        <v>0.46879062735021099</v>
      </c>
      <c r="O12" s="10">
        <v>0.13291054236283401</v>
      </c>
      <c r="P12" s="10">
        <v>0.44457172304102899</v>
      </c>
      <c r="Q12" s="10">
        <f t="shared" si="0"/>
        <v>1.6962787992070631</v>
      </c>
      <c r="R12" s="10">
        <f t="shared" si="2"/>
        <v>1.0462728927540739</v>
      </c>
      <c r="S12" s="10">
        <v>0.60170116971304499</v>
      </c>
    </row>
    <row r="13" spans="1:19" x14ac:dyDescent="0.25">
      <c r="A13" s="14">
        <f>INDEX([1]Calculations!$9:$9, , ROW()+121)</f>
        <v>37621</v>
      </c>
      <c r="B13" s="15">
        <f>INDEX([1]Calculations!$1:$80, MATCH("Fiscal_Impact", [1]Calculations!$B:$B, 0), MATCH([1]Fiscal_impact_082918!$A13, [1]Calculations!$9:$9, 0))</f>
        <v>2.0527768246163194</v>
      </c>
      <c r="C13" s="16">
        <f>INDEX([1]Calculations!$1:$80, MATCH("RecessionDummy", [1]Calculations!$B:$B, 0), MATCH([1]Fiscal_impact_082918!$A13, [1]Calculations!$9:$9, 0))</f>
        <v>0</v>
      </c>
      <c r="D13" s="15">
        <f>INDEX([1]Calculations!$1:$80, MATCH("Fiscal_Impact_bars", [1]Calculations!$B:$B, 0), MATCH([1]Fiscal_impact_082918!$A13, [1]Calculations!$9:$9, 0))</f>
        <v>1.7040792151778792</v>
      </c>
      <c r="E13" s="15">
        <f>INDEX([1]HaverPull!$B:$XZ,MATCH($A13,[1]HaverPull!$B:$B,0),MATCH("Contribution to %Ch in Real GDP from ""Federal G""",[1]HaverPull!$B$1:$XZ$1,0))</f>
        <v>0.47</v>
      </c>
      <c r="F13" s="15">
        <f>INDEX([1]HaverPull!$B:$XZ,MATCH($A13,[1]HaverPull!$B:$B,0),MATCH("Contribution to %Ch in Real GDP from ""S+L G""",[1]HaverPull!$B$1:$XZ$1,0))</f>
        <v>0.12</v>
      </c>
      <c r="G13" s="15">
        <f>INDEX([1]Calculations!$A:$GV,MATCH("Contribution of Consumption Growth to Real GDP",[1]Calculations!B$1:B$71,0),MATCH($A13,[1]Calculations!A$9:GV$9))</f>
        <v>1.1140792151778793</v>
      </c>
      <c r="H13" s="10">
        <v>2.4244827995635099</v>
      </c>
      <c r="I13" s="10">
        <v>1.75071915949311</v>
      </c>
      <c r="J13" s="10">
        <v>0.66024274357752499</v>
      </c>
      <c r="K13" s="10">
        <f t="shared" si="1"/>
        <v>1.0904764159155871</v>
      </c>
      <c r="L13" s="10">
        <v>0.31381925098351598</v>
      </c>
      <c r="M13" s="10">
        <v>0.77665716493207104</v>
      </c>
      <c r="N13" s="10">
        <v>0.18648589207334501</v>
      </c>
      <c r="O13" s="10">
        <v>6.6838280281926996E-2</v>
      </c>
      <c r="P13" s="10">
        <v>0.42043946771512503</v>
      </c>
      <c r="Q13" s="10">
        <f t="shared" si="0"/>
        <v>1.343800588270859</v>
      </c>
      <c r="R13" s="10">
        <f t="shared" si="2"/>
        <v>0.67376364007039702</v>
      </c>
      <c r="S13" s="10">
        <v>0.25332417235527199</v>
      </c>
    </row>
    <row r="14" spans="1:19" x14ac:dyDescent="0.25">
      <c r="A14" s="14">
        <f>INDEX([1]Calculations!$9:$9, , ROW()+121)</f>
        <v>37711</v>
      </c>
      <c r="B14" s="15">
        <f>INDEX([1]Calculations!$1:$80, MATCH("Fiscal_Impact", [1]Calculations!$B:$B, 0), MATCH([1]Fiscal_impact_082918!$A14, [1]Calculations!$9:$9, 0))</f>
        <v>1.7537740392158057</v>
      </c>
      <c r="C14" s="16">
        <f>INDEX([1]Calculations!$1:$80, MATCH("RecessionDummy", [1]Calculations!$B:$B, 0), MATCH([1]Fiscal_impact_082918!$A14, [1]Calculations!$9:$9, 0))</f>
        <v>0</v>
      </c>
      <c r="D14" s="15">
        <f>INDEX([1]Calculations!$1:$80, MATCH("Fiscal_Impact_bars", [1]Calculations!$B:$B, 0), MATCH([1]Fiscal_impact_082918!$A14, [1]Calculations!$9:$9, 0))</f>
        <v>1.2670310034327801</v>
      </c>
      <c r="E14" s="15">
        <f>INDEX([1]HaverPull!$B:$XZ,MATCH($A14,[1]HaverPull!$B:$B,0),MATCH("Contribution to %Ch in Real GDP from ""Federal G""",[1]HaverPull!$B$1:$XZ$1,0))</f>
        <v>0.32</v>
      </c>
      <c r="F14" s="15">
        <f>INDEX([1]HaverPull!$B:$XZ,MATCH($A14,[1]HaverPull!$B:$B,0),MATCH("Contribution to %Ch in Real GDP from ""S+L G""",[1]HaverPull!$B$1:$XZ$1,0))</f>
        <v>-0.22</v>
      </c>
      <c r="G14" s="15">
        <f>INDEX([1]Calculations!$A:$GV,MATCH("Contribution of Consumption Growth to Real GDP",[1]Calculations!B$1:B$71,0),MATCH($A14,[1]Calculations!A$9:GV$9))</f>
        <v>1.17703100343278</v>
      </c>
      <c r="H14" s="10">
        <v>1.52921203123573</v>
      </c>
      <c r="I14" s="10">
        <v>1.42665639710484</v>
      </c>
      <c r="J14" s="10">
        <v>0.50736392533212504</v>
      </c>
      <c r="K14" s="10">
        <f t="shared" si="1"/>
        <v>0.919292471772716</v>
      </c>
      <c r="L14" s="10">
        <v>0.38185365484641898</v>
      </c>
      <c r="M14" s="10">
        <v>0.53743881692629702</v>
      </c>
      <c r="N14" s="10">
        <v>3.4465084406300098E-2</v>
      </c>
      <c r="O14" s="10">
        <v>7.0921981500918801E-2</v>
      </c>
      <c r="P14" s="10">
        <v>-2.8314317763294401E-3</v>
      </c>
      <c r="Q14" s="10">
        <f t="shared" si="0"/>
        <v>1.0246795376799349</v>
      </c>
      <c r="R14" s="10">
        <f t="shared" si="2"/>
        <v>0.10255563413088946</v>
      </c>
      <c r="S14" s="10">
        <v>0.1053870659072189</v>
      </c>
    </row>
    <row r="15" spans="1:19" x14ac:dyDescent="0.25">
      <c r="A15" s="14">
        <f>INDEX([1]Calculations!$9:$9, , ROW()+121)</f>
        <v>37802</v>
      </c>
      <c r="B15" s="15">
        <f>INDEX([1]Calculations!$1:$80, MATCH("Fiscal_Impact", [1]Calculations!$B:$B, 0), MATCH([1]Fiscal_impact_082918!$A15, [1]Calculations!$9:$9, 0))</f>
        <v>1.6440127890889309</v>
      </c>
      <c r="C15" s="16">
        <f>INDEX([1]Calculations!$1:$80, MATCH("RecessionDummy", [1]Calculations!$B:$B, 0), MATCH([1]Fiscal_impact_082918!$A15, [1]Calculations!$9:$9, 0))</f>
        <v>0</v>
      </c>
      <c r="D15" s="15">
        <f>INDEX([1]Calculations!$1:$80, MATCH("Fiscal_Impact_bars", [1]Calculations!$B:$B, 0), MATCH([1]Fiscal_impact_082918!$A15, [1]Calculations!$9:$9, 0))</f>
        <v>1.7975143722406866</v>
      </c>
      <c r="E15" s="15">
        <f>INDEX([1]HaverPull!$B:$XZ,MATCH($A15,[1]HaverPull!$B:$B,0),MATCH("Contribution to %Ch in Real GDP from ""Federal G""",[1]HaverPull!$B$1:$XZ$1,0))</f>
        <v>0.98</v>
      </c>
      <c r="F15" s="15">
        <f>INDEX([1]HaverPull!$B:$XZ,MATCH($A15,[1]HaverPull!$B:$B,0),MATCH("Contribution to %Ch in Real GDP from ""S+L G""",[1]HaverPull!$B$1:$XZ$1,0))</f>
        <v>-0.24</v>
      </c>
      <c r="G15" s="15">
        <f>INDEX([1]Calculations!$A:$GV,MATCH("Contribution of Consumption Growth to Real GDP",[1]Calculations!B$1:B$71,0),MATCH($A15,[1]Calculations!A$9:GV$9))</f>
        <v>1.0575143722406866</v>
      </c>
      <c r="H15" s="10">
        <v>2.09577083721627</v>
      </c>
      <c r="I15" s="10">
        <v>1.8936325285498901</v>
      </c>
      <c r="J15" s="10">
        <v>1.17336167017281</v>
      </c>
      <c r="K15" s="10">
        <f t="shared" si="1"/>
        <v>0.72027085837708205</v>
      </c>
      <c r="L15" s="10">
        <v>0.29142476219510299</v>
      </c>
      <c r="M15" s="10">
        <v>0.428846096181979</v>
      </c>
      <c r="N15" s="10">
        <v>0.10924532260320099</v>
      </c>
      <c r="O15" s="10">
        <v>0.115557597141734</v>
      </c>
      <c r="P15" s="10">
        <v>-2.26646110785639E-2</v>
      </c>
      <c r="Q15" s="10">
        <f t="shared" si="0"/>
        <v>0.94507377812201698</v>
      </c>
      <c r="R15" s="10">
        <f t="shared" si="2"/>
        <v>0.20213830866637109</v>
      </c>
      <c r="S15" s="10">
        <v>0.22480291974493499</v>
      </c>
    </row>
    <row r="16" spans="1:19" x14ac:dyDescent="0.25">
      <c r="A16" s="14">
        <f>INDEX([1]Calculations!$9:$9, , ROW()+121)</f>
        <v>37894</v>
      </c>
      <c r="B16" s="15">
        <f>INDEX([1]Calculations!$1:$80, MATCH("Fiscal_Impact", [1]Calculations!$B:$B, 0), MATCH([1]Fiscal_impact_082918!$A16, [1]Calculations!$9:$9, 0))</f>
        <v>1.4965387420676848</v>
      </c>
      <c r="C16" s="16">
        <f>INDEX([1]Calculations!$1:$80, MATCH("RecessionDummy", [1]Calculations!$B:$B, 0), MATCH([1]Fiscal_impact_082918!$A16, [1]Calculations!$9:$9, 0))</f>
        <v>0</v>
      </c>
      <c r="D16" s="15">
        <f>INDEX([1]Calculations!$1:$80, MATCH("Fiscal_Impact_bars", [1]Calculations!$B:$B, 0), MATCH([1]Fiscal_impact_082918!$A16, [1]Calculations!$9:$9, 0))</f>
        <v>1.217530377419394</v>
      </c>
      <c r="E16" s="15">
        <f>INDEX([1]HaverPull!$B:$XZ,MATCH($A16,[1]HaverPull!$B:$B,0),MATCH("Contribution to %Ch in Real GDP from ""Federal G""",[1]HaverPull!$B$1:$XZ$1,0))</f>
        <v>0</v>
      </c>
      <c r="F16" s="15">
        <f>INDEX([1]HaverPull!$B:$XZ,MATCH($A16,[1]HaverPull!$B:$B,0),MATCH("Contribution to %Ch in Real GDP from ""S+L G""",[1]HaverPull!$B$1:$XZ$1,0))</f>
        <v>0.2</v>
      </c>
      <c r="G16" s="15">
        <f>INDEX([1]Calculations!$A:$GV,MATCH("Contribution of Consumption Growth to Real GDP",[1]Calculations!B$1:B$71,0),MATCH($A16,[1]Calculations!A$9:GV$9))</f>
        <v>1.017530377419394</v>
      </c>
      <c r="H16" s="10">
        <v>1.47413228957686</v>
      </c>
      <c r="I16" s="10">
        <v>0.86130458752306405</v>
      </c>
      <c r="J16" s="10">
        <v>0.14126643429771801</v>
      </c>
      <c r="K16" s="10">
        <f t="shared" si="1"/>
        <v>0.72003815322534603</v>
      </c>
      <c r="L16" s="10">
        <v>0.23929794154027301</v>
      </c>
      <c r="M16" s="10">
        <v>0.48074021168507303</v>
      </c>
      <c r="N16" s="10">
        <v>0.28964350848158399</v>
      </c>
      <c r="O16" s="10">
        <v>-4.8565348515703599E-2</v>
      </c>
      <c r="P16" s="10">
        <v>0.37174954208792099</v>
      </c>
      <c r="Q16" s="10">
        <f t="shared" si="0"/>
        <v>0.96111631319122637</v>
      </c>
      <c r="R16" s="10">
        <f t="shared" si="2"/>
        <v>0.61282770205380133</v>
      </c>
      <c r="S16" s="10">
        <v>0.24107815996588039</v>
      </c>
    </row>
    <row r="17" spans="1:19" x14ac:dyDescent="0.25">
      <c r="A17" s="14">
        <f>INDEX([1]Calculations!$9:$9, , ROW()+121)</f>
        <v>37986</v>
      </c>
      <c r="B17" s="15">
        <f>INDEX([1]Calculations!$1:$80, MATCH("Fiscal_Impact", [1]Calculations!$B:$B, 0), MATCH([1]Fiscal_impact_082918!$A17, [1]Calculations!$9:$9, 0))</f>
        <v>1.3568449824806339</v>
      </c>
      <c r="C17" s="16">
        <f>INDEX([1]Calculations!$1:$80, MATCH("RecessionDummy", [1]Calculations!$B:$B, 0), MATCH([1]Fiscal_impact_082918!$A17, [1]Calculations!$9:$9, 0))</f>
        <v>0</v>
      </c>
      <c r="D17" s="15">
        <f>INDEX([1]Calculations!$1:$80, MATCH("Fiscal_Impact_bars", [1]Calculations!$B:$B, 0), MATCH([1]Fiscal_impact_082918!$A17, [1]Calculations!$9:$9, 0))</f>
        <v>1.1453041768296759</v>
      </c>
      <c r="E17" s="15">
        <f>INDEX([1]HaverPull!$B:$XZ,MATCH($A17,[1]HaverPull!$B:$B,0),MATCH("Contribution to %Ch in Real GDP from ""Federal G""",[1]HaverPull!$B$1:$XZ$1,0))</f>
        <v>0.54</v>
      </c>
      <c r="F17" s="15">
        <f>INDEX([1]HaverPull!$B:$XZ,MATCH($A17,[1]HaverPull!$B:$B,0),MATCH("Contribution to %Ch in Real GDP from ""S+L G""",[1]HaverPull!$B$1:$XZ$1,0))</f>
        <v>-0.06</v>
      </c>
      <c r="G17" s="15">
        <f>INDEX([1]Calculations!$A:$GV,MATCH("Contribution of Consumption Growth to Real GDP",[1]Calculations!B$1:B$71,0),MATCH($A17,[1]Calculations!A$9:GV$9))</f>
        <v>0.66530417682967591</v>
      </c>
      <c r="H17" s="10">
        <v>1.3182299532511601</v>
      </c>
      <c r="I17" s="10">
        <v>1.38829651091865</v>
      </c>
      <c r="J17" s="10">
        <v>0.64141091487032198</v>
      </c>
      <c r="K17" s="10">
        <f t="shared" si="1"/>
        <v>0.74688559604833005</v>
      </c>
      <c r="L17" s="10">
        <v>0.27772763960578101</v>
      </c>
      <c r="M17" s="10">
        <v>0.46915795644254898</v>
      </c>
      <c r="N17" s="10">
        <v>-2.18220229287833E-2</v>
      </c>
      <c r="O17" s="10">
        <v>-0.13460433728645599</v>
      </c>
      <c r="P17" s="10">
        <v>8.6359802547754702E-2</v>
      </c>
      <c r="Q17" s="10">
        <f t="shared" si="0"/>
        <v>0.59045923583309068</v>
      </c>
      <c r="R17" s="10">
        <f t="shared" si="2"/>
        <v>-7.0066557667484583E-2</v>
      </c>
      <c r="S17" s="10">
        <v>-0.15642636021523929</v>
      </c>
    </row>
    <row r="18" spans="1:19" x14ac:dyDescent="0.25">
      <c r="A18" s="14">
        <f>INDEX([1]Calculations!$9:$9, , ROW()+121)</f>
        <v>38077</v>
      </c>
      <c r="B18" s="15">
        <f>INDEX([1]Calculations!$1:$80, MATCH("Fiscal_Impact", [1]Calculations!$B:$B, 0), MATCH([1]Fiscal_impact_082918!$A18, [1]Calculations!$9:$9, 0))</f>
        <v>1.2092981901230717</v>
      </c>
      <c r="C18" s="16">
        <f>INDEX([1]Calculations!$1:$80, MATCH("RecessionDummy", [1]Calculations!$B:$B, 0), MATCH([1]Fiscal_impact_082918!$A18, [1]Calculations!$9:$9, 0))</f>
        <v>0</v>
      </c>
      <c r="D18" s="15">
        <f>INDEX([1]Calculations!$1:$80, MATCH("Fiscal_Impact_bars", [1]Calculations!$B:$B, 0), MATCH([1]Fiscal_impact_082918!$A18, [1]Calculations!$9:$9, 0))</f>
        <v>0.6768438340025309</v>
      </c>
      <c r="E18" s="15">
        <f>INDEX([1]HaverPull!$B:$XZ,MATCH($A18,[1]HaverPull!$B:$B,0),MATCH("Contribution to %Ch in Real GDP from ""Federal G""",[1]HaverPull!$B$1:$XZ$1,0))</f>
        <v>0.31</v>
      </c>
      <c r="F18" s="15">
        <f>INDEX([1]HaverPull!$B:$XZ,MATCH($A18,[1]HaverPull!$B:$B,0),MATCH("Contribution to %Ch in Real GDP from ""S+L G""",[1]HaverPull!$B$1:$XZ$1,0))</f>
        <v>0.03</v>
      </c>
      <c r="G18" s="15">
        <f>INDEX([1]Calculations!$A:$GV,MATCH("Contribution of Consumption Growth to Real GDP",[1]Calculations!B$1:B$71,0),MATCH($A18,[1]Calculations!A$9:GV$9))</f>
        <v>0.33684383400253082</v>
      </c>
      <c r="H18" s="10">
        <v>0.998581516294616</v>
      </c>
      <c r="I18" s="10">
        <v>0.64567870773563096</v>
      </c>
      <c r="J18" s="10">
        <v>0.400969376112013</v>
      </c>
      <c r="K18" s="10">
        <f t="shared" si="1"/>
        <v>0.24470933162361741</v>
      </c>
      <c r="L18" s="10">
        <v>0.31686579413038102</v>
      </c>
      <c r="M18" s="10">
        <v>-7.2156462506763594E-2</v>
      </c>
      <c r="N18" s="10">
        <v>0.213359370765729</v>
      </c>
      <c r="O18" s="10">
        <v>7.3636144971637001E-3</v>
      </c>
      <c r="P18" s="10">
        <v>0.13217982329609201</v>
      </c>
      <c r="Q18" s="10">
        <f t="shared" si="0"/>
        <v>0.46543231688651004</v>
      </c>
      <c r="R18" s="10">
        <f t="shared" si="2"/>
        <v>0.3529028085589847</v>
      </c>
      <c r="S18" s="10">
        <v>0.22072298526289269</v>
      </c>
    </row>
    <row r="19" spans="1:19" x14ac:dyDescent="0.25">
      <c r="A19" s="14">
        <f>INDEX([1]Calculations!$9:$9, , ROW()+121)</f>
        <v>38168</v>
      </c>
      <c r="B19" s="15">
        <f>INDEX([1]Calculations!$1:$80, MATCH("Fiscal_Impact", [1]Calculations!$B:$B, 0), MATCH([1]Fiscal_impact_082918!$A19, [1]Calculations!$9:$9, 0))</f>
        <v>0.87873786436434087</v>
      </c>
      <c r="C19" s="16">
        <f>INDEX([1]Calculations!$1:$80, MATCH("RecessionDummy", [1]Calculations!$B:$B, 0), MATCH([1]Fiscal_impact_082918!$A19, [1]Calculations!$9:$9, 0))</f>
        <v>0</v>
      </c>
      <c r="D19" s="15">
        <f>INDEX([1]Calculations!$1:$80, MATCH("Fiscal_Impact_bars", [1]Calculations!$B:$B, 0), MATCH([1]Fiscal_impact_082918!$A19, [1]Calculations!$9:$9, 0))</f>
        <v>0.47527306920576273</v>
      </c>
      <c r="E19" s="15">
        <f>INDEX([1]HaverPull!$B:$XZ,MATCH($A19,[1]HaverPull!$B:$B,0),MATCH("Contribution to %Ch in Real GDP from ""Federal G""",[1]HaverPull!$B$1:$XZ$1,0))</f>
        <v>0.17</v>
      </c>
      <c r="F19" s="15">
        <f>INDEX([1]HaverPull!$B:$XZ,MATCH($A19,[1]HaverPull!$B:$B,0),MATCH("Contribution to %Ch in Real GDP from ""S+L G""",[1]HaverPull!$B$1:$XZ$1,0))</f>
        <v>0.03</v>
      </c>
      <c r="G19" s="15">
        <f>INDEX([1]Calculations!$A:$GV,MATCH("Contribution of Consumption Growth to Real GDP",[1]Calculations!B$1:B$71,0),MATCH($A19,[1]Calculations!A$9:GV$9))</f>
        <v>0.26527306920576277</v>
      </c>
      <c r="H19" s="10">
        <v>0.98018270565249899</v>
      </c>
      <c r="I19" s="10">
        <v>0.451652403997926</v>
      </c>
      <c r="J19" s="10">
        <v>0.23912536679365601</v>
      </c>
      <c r="K19" s="10">
        <f t="shared" si="1"/>
        <v>0.21252703720426991</v>
      </c>
      <c r="L19" s="10">
        <v>0.18450432363114</v>
      </c>
      <c r="M19" s="10">
        <v>2.8022713573129899E-2</v>
      </c>
      <c r="N19" s="10">
        <v>0.36034779624253399</v>
      </c>
      <c r="O19" s="10">
        <v>1.6689120359276999E-2</v>
      </c>
      <c r="P19" s="10">
        <v>0.151493385052761</v>
      </c>
      <c r="Q19" s="10">
        <f t="shared" si="0"/>
        <v>0.58956395380608084</v>
      </c>
      <c r="R19" s="10">
        <f t="shared" si="2"/>
        <v>0.52853030165457193</v>
      </c>
      <c r="S19" s="10">
        <v>0.37703691660181099</v>
      </c>
    </row>
    <row r="20" spans="1:19" x14ac:dyDescent="0.25">
      <c r="A20" s="14">
        <f>INDEX([1]Calculations!$9:$9, , ROW()+121)</f>
        <v>38260</v>
      </c>
      <c r="B20" s="15">
        <f>INDEX([1]Calculations!$1:$80, MATCH("Fiscal_Impact", [1]Calculations!$B:$B, 0), MATCH([1]Fiscal_impact_082918!$A20, [1]Calculations!$9:$9, 0))</f>
        <v>0.61159401915637557</v>
      </c>
      <c r="C20" s="16">
        <f>INDEX([1]Calculations!$1:$80, MATCH("RecessionDummy", [1]Calculations!$B:$B, 0), MATCH([1]Fiscal_impact_082918!$A20, [1]Calculations!$9:$9, 0))</f>
        <v>0</v>
      </c>
      <c r="D20" s="15">
        <f>INDEX([1]Calculations!$1:$80, MATCH("Fiscal_Impact_bars", [1]Calculations!$B:$B, 0), MATCH([1]Fiscal_impact_082918!$A20, [1]Calculations!$9:$9, 0))</f>
        <v>0.14895499658753286</v>
      </c>
      <c r="E20" s="15">
        <f>INDEX([1]HaverPull!$B:$XZ,MATCH($A20,[1]HaverPull!$B:$B,0),MATCH("Contribution to %Ch in Real GDP from ""Federal G""",[1]HaverPull!$B$1:$XZ$1,0))</f>
        <v>0.33</v>
      </c>
      <c r="F20" s="15">
        <f>INDEX([1]HaverPull!$B:$XZ,MATCH($A20,[1]HaverPull!$B:$B,0),MATCH("Contribution to %Ch in Real GDP from ""S+L G""",[1]HaverPull!$B$1:$XZ$1,0))</f>
        <v>-0.18</v>
      </c>
      <c r="G20" s="15">
        <f>INDEX([1]Calculations!$A:$GV,MATCH("Contribution of Consumption Growth to Real GDP",[1]Calculations!B$1:B$71,0),MATCH($A20,[1]Calculations!A$9:GV$9))</f>
        <v>-1.0450034124671358E-3</v>
      </c>
      <c r="H20" s="10">
        <v>0.87664337180595098</v>
      </c>
      <c r="I20" s="10">
        <v>0.97612594904347405</v>
      </c>
      <c r="J20" s="10">
        <v>0.39001996902331498</v>
      </c>
      <c r="K20" s="10">
        <f t="shared" si="1"/>
        <v>0.58610598002015901</v>
      </c>
      <c r="L20" s="10">
        <v>0.284562960918255</v>
      </c>
      <c r="M20" s="10">
        <v>0.30154301910190401</v>
      </c>
      <c r="N20" s="10">
        <v>-4.4742889969069499E-2</v>
      </c>
      <c r="O20" s="10">
        <v>-2.7707875117147E-2</v>
      </c>
      <c r="P20" s="10">
        <v>-2.7031812151305901E-2</v>
      </c>
      <c r="Q20" s="10">
        <f t="shared" si="0"/>
        <v>0.51365521493394251</v>
      </c>
      <c r="R20" s="10">
        <f t="shared" si="2"/>
        <v>-9.9482577237522407E-2</v>
      </c>
      <c r="S20" s="10">
        <v>-7.2450765086216506E-2</v>
      </c>
    </row>
    <row r="21" spans="1:19" x14ac:dyDescent="0.25">
      <c r="A21" s="14">
        <f>INDEX([1]Calculations!$9:$9, , ROW()+121)</f>
        <v>38352</v>
      </c>
      <c r="B21" s="15">
        <f>INDEX([1]Calculations!$1:$80, MATCH("Fiscal_Impact", [1]Calculations!$B:$B, 0), MATCH([1]Fiscal_impact_082918!$A21, [1]Calculations!$9:$9, 0))</f>
        <v>0.316267480058541</v>
      </c>
      <c r="C21" s="16">
        <f>INDEX([1]Calculations!$1:$80, MATCH("RecessionDummy", [1]Calculations!$B:$B, 0), MATCH([1]Fiscal_impact_082918!$A21, [1]Calculations!$9:$9, 0))</f>
        <v>0</v>
      </c>
      <c r="D21" s="15">
        <f>INDEX([1]Calculations!$1:$80, MATCH("Fiscal_Impact_bars", [1]Calculations!$B:$B, 0), MATCH([1]Fiscal_impact_082918!$A21, [1]Calculations!$9:$9, 0))</f>
        <v>-3.6001979561662671E-2</v>
      </c>
      <c r="E21" s="15">
        <f>INDEX([1]HaverPull!$B:$XZ,MATCH($A21,[1]HaverPull!$B:$B,0),MATCH("Contribution to %Ch in Real GDP from ""Federal G""",[1]HaverPull!$B$1:$XZ$1,0))</f>
        <v>-0.05</v>
      </c>
      <c r="F21" s="15">
        <f>INDEX([1]HaverPull!$B:$XZ,MATCH($A21,[1]HaverPull!$B:$B,0),MATCH("Contribution to %Ch in Real GDP from ""S+L G""",[1]HaverPull!$B$1:$XZ$1,0))</f>
        <v>0.02</v>
      </c>
      <c r="G21" s="15">
        <f>INDEX([1]Calculations!$A:$GV,MATCH("Contribution of Consumption Growth to Real GDP",[1]Calculations!B$1:B$71,0),MATCH($A21,[1]Calculations!A$9:GV$9))</f>
        <v>-6.0019795616626697E-3</v>
      </c>
      <c r="H21" s="10">
        <v>0.55543617740151097</v>
      </c>
      <c r="I21" s="10">
        <v>0.385093111738398</v>
      </c>
      <c r="J21" s="10">
        <v>9.2629730868880301E-4</v>
      </c>
      <c r="K21" s="10">
        <f t="shared" si="1"/>
        <v>0.38416681442970801</v>
      </c>
      <c r="L21" s="10">
        <v>0.21290481966237401</v>
      </c>
      <c r="M21" s="10">
        <v>0.171261994767334</v>
      </c>
      <c r="N21" s="10">
        <v>0.19216459396315999</v>
      </c>
      <c r="O21" s="10">
        <v>-0.122844778585415</v>
      </c>
      <c r="P21" s="10">
        <v>0.101023250285367</v>
      </c>
      <c r="Q21" s="10">
        <f t="shared" si="0"/>
        <v>0.45348662980745302</v>
      </c>
      <c r="R21" s="10">
        <f t="shared" si="2"/>
        <v>0.170343065663112</v>
      </c>
      <c r="S21" s="10">
        <v>6.9319815377744995E-2</v>
      </c>
    </row>
    <row r="22" spans="1:19" x14ac:dyDescent="0.25">
      <c r="A22" s="14">
        <f>INDEX([1]Calculations!$9:$9, , ROW()+121)</f>
        <v>38442</v>
      </c>
      <c r="B22" s="15">
        <f>INDEX([1]Calculations!$1:$80, MATCH("Fiscal_Impact", [1]Calculations!$B:$B, 0), MATCH([1]Fiscal_impact_082918!$A22, [1]Calculations!$9:$9, 0))</f>
        <v>0.12208287482234909</v>
      </c>
      <c r="C22" s="16">
        <f>INDEX([1]Calculations!$1:$80, MATCH("RecessionDummy", [1]Calculations!$B:$B, 0), MATCH([1]Fiscal_impact_082918!$A22, [1]Calculations!$9:$9, 0))</f>
        <v>0</v>
      </c>
      <c r="D22" s="15">
        <f>INDEX([1]Calculations!$1:$80, MATCH("Fiscal_Impact_bars", [1]Calculations!$B:$B, 0), MATCH([1]Fiscal_impact_082918!$A22, [1]Calculations!$9:$9, 0))</f>
        <v>-9.9894586942236629E-2</v>
      </c>
      <c r="E22" s="15">
        <f>INDEX([1]HaverPull!$B:$XZ,MATCH($A22,[1]HaverPull!$B:$B,0),MATCH("Contribution to %Ch in Real GDP from ""Federal G""",[1]HaverPull!$B$1:$XZ$1,0))</f>
        <v>0.33</v>
      </c>
      <c r="F22" s="15">
        <f>INDEX([1]HaverPull!$B:$XZ,MATCH($A22,[1]HaverPull!$B:$B,0),MATCH("Contribution to %Ch in Real GDP from ""S+L G""",[1]HaverPull!$B$1:$XZ$1,0))</f>
        <v>0.06</v>
      </c>
      <c r="G22" s="15">
        <f>INDEX([1]Calculations!$A:$GV,MATCH("Contribution of Consumption Growth to Real GDP",[1]Calculations!B$1:B$71,0),MATCH($A22,[1]Calculations!A$9:GV$9))</f>
        <v>-0.49989458694223665</v>
      </c>
      <c r="H22" s="10">
        <v>0.38301979747643899</v>
      </c>
      <c r="I22" s="10">
        <v>0.225775762316172</v>
      </c>
      <c r="J22" s="10">
        <v>0.36413233200240602</v>
      </c>
      <c r="K22" s="10">
        <f t="shared" si="1"/>
        <v>-0.138356569686234</v>
      </c>
      <c r="L22" s="10">
        <v>0.285525302931321</v>
      </c>
      <c r="M22" s="10">
        <v>-0.423881872617555</v>
      </c>
      <c r="N22" s="10">
        <v>0.183528590184979</v>
      </c>
      <c r="O22" s="10">
        <v>-8.4218475980433097E-2</v>
      </c>
      <c r="P22" s="10">
        <v>5.79339209557206E-2</v>
      </c>
      <c r="Q22" s="10">
        <f t="shared" si="0"/>
        <v>-3.9046455481688114E-2</v>
      </c>
      <c r="R22" s="10">
        <f t="shared" si="2"/>
        <v>0.1572440351602665</v>
      </c>
      <c r="S22" s="10">
        <v>9.9310114204545899E-2</v>
      </c>
    </row>
    <row r="23" spans="1:19" x14ac:dyDescent="0.25">
      <c r="A23" s="14">
        <f>INDEX([1]Calculations!$9:$9, , ROW()+121)</f>
        <v>38533</v>
      </c>
      <c r="B23" s="15">
        <f>INDEX([1]Calculations!$1:$80, MATCH("Fiscal_Impact", [1]Calculations!$B:$B, 0), MATCH([1]Fiscal_impact_082918!$A23, [1]Calculations!$9:$9, 0))</f>
        <v>-0.11903204857663965</v>
      </c>
      <c r="C23" s="16">
        <f>INDEX([1]Calculations!$1:$80, MATCH("RecessionDummy", [1]Calculations!$B:$B, 0), MATCH([1]Fiscal_impact_082918!$A23, [1]Calculations!$9:$9, 0))</f>
        <v>0</v>
      </c>
      <c r="D23" s="15">
        <f>INDEX([1]Calculations!$1:$80, MATCH("Fiscal_Impact_bars", [1]Calculations!$B:$B, 0), MATCH([1]Fiscal_impact_082918!$A23, [1]Calculations!$9:$9, 0))</f>
        <v>-0.48918662439019217</v>
      </c>
      <c r="E23" s="15">
        <f>INDEX([1]HaverPull!$B:$XZ,MATCH($A23,[1]HaverPull!$B:$B,0),MATCH("Contribution to %Ch in Real GDP from ""Federal G""",[1]HaverPull!$B$1:$XZ$1,0))</f>
        <v>-0.03</v>
      </c>
      <c r="F23" s="15">
        <f>INDEX([1]HaverPull!$B:$XZ,MATCH($A23,[1]HaverPull!$B:$B,0),MATCH("Contribution to %Ch in Real GDP from ""S+L G""",[1]HaverPull!$B$1:$XZ$1,0))</f>
        <v>-0.01</v>
      </c>
      <c r="G23" s="15">
        <f>INDEX([1]Calculations!$A:$GV,MATCH("Contribution of Consumption Growth to Real GDP",[1]Calculations!B$1:B$71,0),MATCH($A23,[1]Calculations!A$9:GV$9))</f>
        <v>-0.44918662439019219</v>
      </c>
      <c r="H23" s="10">
        <v>-9.7688702061395294E-2</v>
      </c>
      <c r="I23" s="10">
        <v>-0.14405701617349401</v>
      </c>
      <c r="J23" s="10">
        <v>3.7472719306567001E-3</v>
      </c>
      <c r="K23" s="10">
        <f t="shared" si="1"/>
        <v>-0.14780428810415097</v>
      </c>
      <c r="L23" s="10">
        <v>0.29437466837737503</v>
      </c>
      <c r="M23" s="10">
        <v>-0.442178956481526</v>
      </c>
      <c r="N23" s="10">
        <v>0.119291215319346</v>
      </c>
      <c r="O23" s="10">
        <v>-5.4584509823996902E-2</v>
      </c>
      <c r="P23" s="10">
        <v>-1.83383913832506E-2</v>
      </c>
      <c r="Q23" s="10">
        <f t="shared" si="0"/>
        <v>-8.3097582608801901E-2</v>
      </c>
      <c r="R23" s="10">
        <f t="shared" si="2"/>
        <v>4.6368314112098498E-2</v>
      </c>
      <c r="S23" s="10">
        <v>6.4706705495349098E-2</v>
      </c>
    </row>
    <row r="24" spans="1:19" x14ac:dyDescent="0.25">
      <c r="A24" s="14">
        <f>INDEX([1]Calculations!$9:$9, , ROW()+121)</f>
        <v>38625</v>
      </c>
      <c r="B24" s="15">
        <f>INDEX([1]Calculations!$1:$80, MATCH("Fiscal_Impact", [1]Calculations!$B:$B, 0), MATCH([1]Fiscal_impact_082918!$A24, [1]Calculations!$9:$9, 0))</f>
        <v>-0.19934865550436198</v>
      </c>
      <c r="C24" s="16">
        <f>INDEX([1]Calculations!$1:$80, MATCH("RecessionDummy", [1]Calculations!$B:$B, 0), MATCH([1]Fiscal_impact_082918!$A24, [1]Calculations!$9:$9, 0))</f>
        <v>0</v>
      </c>
      <c r="D24" s="15">
        <f>INDEX([1]Calculations!$1:$80, MATCH("Fiscal_Impact_bars", [1]Calculations!$B:$B, 0), MATCH([1]Fiscal_impact_082918!$A24, [1]Calculations!$9:$9, 0))</f>
        <v>-0.17231143112335651</v>
      </c>
      <c r="E24" s="15">
        <f>INDEX([1]HaverPull!$B:$XZ,MATCH($A24,[1]HaverPull!$B:$B,0),MATCH("Contribution to %Ch in Real GDP from ""Federal G""",[1]HaverPull!$B$1:$XZ$1,0))</f>
        <v>0.22</v>
      </c>
      <c r="F24" s="15">
        <f>INDEX([1]HaverPull!$B:$XZ,MATCH($A24,[1]HaverPull!$B:$B,0),MATCH("Contribution to %Ch in Real GDP from ""S+L G""",[1]HaverPull!$B$1:$XZ$1,0))</f>
        <v>0.03</v>
      </c>
      <c r="G24" s="15">
        <f>INDEX([1]Calculations!$A:$GV,MATCH("Contribution of Consumption Growth to Real GDP",[1]Calculations!B$1:B$71,0),MATCH($A24,[1]Calculations!A$9:GV$9))</f>
        <v>-0.42231143112335651</v>
      </c>
      <c r="H24" s="10">
        <v>0.35999989355355499</v>
      </c>
      <c r="I24" s="10">
        <v>0.34473533492916703</v>
      </c>
      <c r="J24" s="10">
        <v>0.245703028777049</v>
      </c>
      <c r="K24" s="10">
        <f t="shared" si="1"/>
        <v>9.9032306152118027E-2</v>
      </c>
      <c r="L24" s="10">
        <v>0.25090633964286002</v>
      </c>
      <c r="M24" s="10">
        <v>-0.15187403349074199</v>
      </c>
      <c r="N24" s="10">
        <v>1.30520781685257E-2</v>
      </c>
      <c r="O24" s="10">
        <v>-3.8187817119991301E-2</v>
      </c>
      <c r="P24" s="10">
        <v>4.0400297575853499E-2</v>
      </c>
      <c r="Q24" s="10">
        <f t="shared" si="0"/>
        <v>7.3896567200652435E-2</v>
      </c>
      <c r="R24" s="10">
        <f t="shared" si="2"/>
        <v>1.52645586243879E-2</v>
      </c>
      <c r="S24" s="10">
        <v>-2.5135738951465599E-2</v>
      </c>
    </row>
    <row r="25" spans="1:19" x14ac:dyDescent="0.25">
      <c r="A25" s="14">
        <f>INDEX([1]Calculations!$9:$9, , ROW()+121)</f>
        <v>38717</v>
      </c>
      <c r="B25" s="15">
        <f>INDEX([1]Calculations!$1:$80, MATCH("Fiscal_Impact", [1]Calculations!$B:$B, 0), MATCH([1]Fiscal_impact_082918!$A25, [1]Calculations!$9:$9, 0))</f>
        <v>-0.30842686811803527</v>
      </c>
      <c r="C25" s="16">
        <f>INDEX([1]Calculations!$1:$80, MATCH("RecessionDummy", [1]Calculations!$B:$B, 0), MATCH([1]Fiscal_impact_082918!$A25, [1]Calculations!$9:$9, 0))</f>
        <v>0</v>
      </c>
      <c r="D25" s="15">
        <f>INDEX([1]Calculations!$1:$80, MATCH("Fiscal_Impact_bars", [1]Calculations!$B:$B, 0), MATCH([1]Fiscal_impact_082918!$A25, [1]Calculations!$9:$9, 0))</f>
        <v>-0.47231483001635582</v>
      </c>
      <c r="E25" s="15">
        <f>INDEX([1]HaverPull!$B:$XZ,MATCH($A25,[1]HaverPull!$B:$B,0),MATCH("Contribution to %Ch in Real GDP from ""Federal G""",[1]HaverPull!$B$1:$XZ$1,0))</f>
        <v>0.01</v>
      </c>
      <c r="F25" s="15">
        <f>INDEX([1]HaverPull!$B:$XZ,MATCH($A25,[1]HaverPull!$B:$B,0),MATCH("Contribution to %Ch in Real GDP from ""S+L G""",[1]HaverPull!$B$1:$XZ$1,0))</f>
        <v>0.05</v>
      </c>
      <c r="G25" s="15">
        <f>INDEX([1]Calculations!$A:$GV,MATCH("Contribution of Consumption Growth to Real GDP",[1]Calculations!B$1:B$71,0),MATCH($A25,[1]Calculations!A$9:GV$9))</f>
        <v>-0.52231483001635581</v>
      </c>
      <c r="H25" s="10">
        <v>1.26323326984788E-2</v>
      </c>
      <c r="I25" s="10">
        <v>8.2892603293692302E-2</v>
      </c>
      <c r="J25" s="10">
        <v>2.6018977721148299E-2</v>
      </c>
      <c r="K25" s="10">
        <f t="shared" si="1"/>
        <v>5.6873625572543995E-2</v>
      </c>
      <c r="L25" s="10">
        <v>0.32296439546457001</v>
      </c>
      <c r="M25" s="10">
        <v>-0.26609076989202601</v>
      </c>
      <c r="N25" s="10">
        <v>-2.1873267041066999E-2</v>
      </c>
      <c r="O25" s="10">
        <v>-7.5967902507864296E-2</v>
      </c>
      <c r="P25" s="10">
        <v>2.7580898953717899E-2</v>
      </c>
      <c r="Q25" s="10">
        <f t="shared" si="0"/>
        <v>-4.0967543976387299E-2</v>
      </c>
      <c r="R25" s="10">
        <f t="shared" si="2"/>
        <v>-7.0260270595213392E-2</v>
      </c>
      <c r="S25" s="10">
        <v>-9.7841169548931295E-2</v>
      </c>
    </row>
    <row r="26" spans="1:19" x14ac:dyDescent="0.25">
      <c r="A26" s="14">
        <f>INDEX([1]Calculations!$9:$9, , ROW()+121)</f>
        <v>38807</v>
      </c>
      <c r="B26" s="15">
        <f>INDEX([1]Calculations!$1:$80, MATCH("Fiscal_Impact", [1]Calculations!$B:$B, 0), MATCH([1]Fiscal_impact_082918!$A26, [1]Calculations!$9:$9, 0))</f>
        <v>-0.17487031176032172</v>
      </c>
      <c r="C26" s="16">
        <f>INDEX([1]Calculations!$1:$80, MATCH("RecessionDummy", [1]Calculations!$B:$B, 0), MATCH([1]Fiscal_impact_082918!$A26, [1]Calculations!$9:$9, 0))</f>
        <v>0</v>
      </c>
      <c r="D26" s="15">
        <f>INDEX([1]Calculations!$1:$80, MATCH("Fiscal_Impact_bars", [1]Calculations!$B:$B, 0), MATCH([1]Fiscal_impact_082918!$A26, [1]Calculations!$9:$9, 0))</f>
        <v>0.43433163848861767</v>
      </c>
      <c r="E26" s="15">
        <f>INDEX([1]HaverPull!$B:$XZ,MATCH($A26,[1]HaverPull!$B:$B,0),MATCH("Contribution to %Ch in Real GDP from ""Federal G""",[1]HaverPull!$B$1:$XZ$1,0))</f>
        <v>0.75</v>
      </c>
      <c r="F26" s="15">
        <f>INDEX([1]HaverPull!$B:$XZ,MATCH($A26,[1]HaverPull!$B:$B,0),MATCH("Contribution to %Ch in Real GDP from ""S+L G""",[1]HaverPull!$B$1:$XZ$1,0))</f>
        <v>0.21</v>
      </c>
      <c r="G26" s="15">
        <f>INDEX([1]Calculations!$A:$GV,MATCH("Contribution of Consumption Growth to Real GDP",[1]Calculations!B$1:B$71,0),MATCH($A26,[1]Calculations!A$9:GV$9))</f>
        <v>-0.5256683615113823</v>
      </c>
      <c r="H26" s="10">
        <v>1.19383319063914</v>
      </c>
      <c r="I26" s="10">
        <v>1.1798600185066701</v>
      </c>
      <c r="J26" s="10">
        <v>0.76059444249074404</v>
      </c>
      <c r="K26" s="10">
        <f t="shared" si="1"/>
        <v>0.41926557601593301</v>
      </c>
      <c r="L26" s="10">
        <v>0.77711745451015402</v>
      </c>
      <c r="M26" s="10">
        <v>-0.35785187849422101</v>
      </c>
      <c r="N26" s="10">
        <v>-0.14948506330535799</v>
      </c>
      <c r="O26" s="10">
        <v>-4.4916714193373397E-2</v>
      </c>
      <c r="P26" s="10">
        <v>0.20837494963119599</v>
      </c>
      <c r="Q26" s="10">
        <f t="shared" si="0"/>
        <v>0.22486379851720156</v>
      </c>
      <c r="R26" s="10">
        <f t="shared" si="2"/>
        <v>1.3973172132464601E-2</v>
      </c>
      <c r="S26" s="10">
        <v>-0.19440177749873139</v>
      </c>
    </row>
    <row r="27" spans="1:19" x14ac:dyDescent="0.25">
      <c r="A27" s="14">
        <f>INDEX([1]Calculations!$9:$9, , ROW()+121)</f>
        <v>38898</v>
      </c>
      <c r="B27" s="15">
        <f>INDEX([1]Calculations!$1:$80, MATCH("Fiscal_Impact", [1]Calculations!$B:$B, 0), MATCH([1]Fiscal_impact_082918!$A27, [1]Calculations!$9:$9, 0))</f>
        <v>-0.20468374925669916</v>
      </c>
      <c r="C27" s="16">
        <f>INDEX([1]Calculations!$1:$80, MATCH("RecessionDummy", [1]Calculations!$B:$B, 0), MATCH([1]Fiscal_impact_082918!$A27, [1]Calculations!$9:$9, 0))</f>
        <v>0</v>
      </c>
      <c r="D27" s="15">
        <f>INDEX([1]Calculations!$1:$80, MATCH("Fiscal_Impact_bars", [1]Calculations!$B:$B, 0), MATCH([1]Fiscal_impact_082918!$A27, [1]Calculations!$9:$9, 0))</f>
        <v>-0.60844037437570198</v>
      </c>
      <c r="E27" s="15">
        <f>INDEX([1]HaverPull!$B:$XZ,MATCH($A27,[1]HaverPull!$B:$B,0),MATCH("Contribution to %Ch in Real GDP from ""Federal G""",[1]HaverPull!$B$1:$XZ$1,0))</f>
        <v>-0.2</v>
      </c>
      <c r="F27" s="15">
        <f>INDEX([1]HaverPull!$B:$XZ,MATCH($A27,[1]HaverPull!$B:$B,0),MATCH("Contribution to %Ch in Real GDP from ""S+L G""",[1]HaverPull!$B$1:$XZ$1,0))</f>
        <v>0.18</v>
      </c>
      <c r="G27" s="15">
        <f>INDEX([1]Calculations!$A:$GV,MATCH("Contribution of Consumption Growth to Real GDP",[1]Calculations!B$1:B$71,0),MATCH($A27,[1]Calculations!A$9:GV$9))</f>
        <v>-0.57844037437570195</v>
      </c>
      <c r="H27" s="10">
        <v>-7.3727383704204397E-2</v>
      </c>
      <c r="I27" s="10">
        <v>-4.3467776020362302E-2</v>
      </c>
      <c r="J27" s="10">
        <v>-0.209997328533192</v>
      </c>
      <c r="K27" s="10">
        <f t="shared" si="1"/>
        <v>0.16652955251283003</v>
      </c>
      <c r="L27" s="10">
        <v>0.49326607109252602</v>
      </c>
      <c r="M27" s="10">
        <v>-0.32673651857969599</v>
      </c>
      <c r="N27" s="10">
        <v>-0.13155390670744799</v>
      </c>
      <c r="O27" s="10">
        <v>-7.8740269877095204E-2</v>
      </c>
      <c r="P27" s="10">
        <v>0.18003456890070099</v>
      </c>
      <c r="Q27" s="10">
        <f t="shared" si="0"/>
        <v>-4.3764624071713165E-2</v>
      </c>
      <c r="R27" s="10">
        <f t="shared" si="2"/>
        <v>-3.0259607683842199E-2</v>
      </c>
      <c r="S27" s="10">
        <v>-0.21029417658454319</v>
      </c>
    </row>
    <row r="28" spans="1:19" x14ac:dyDescent="0.25">
      <c r="A28" s="14">
        <f>INDEX([1]Calculations!$9:$9, , ROW()+121)</f>
        <v>38990</v>
      </c>
      <c r="B28" s="15">
        <f>INDEX([1]Calculations!$1:$80, MATCH("Fiscal_Impact", [1]Calculations!$B:$B, 0), MATCH([1]Fiscal_impact_082918!$A28, [1]Calculations!$9:$9, 0))</f>
        <v>-0.26136235383279294</v>
      </c>
      <c r="C28" s="16">
        <f>INDEX([1]Calculations!$1:$80, MATCH("RecessionDummy", [1]Calculations!$B:$B, 0), MATCH([1]Fiscal_impact_082918!$A28, [1]Calculations!$9:$9, 0))</f>
        <v>0</v>
      </c>
      <c r="D28" s="15">
        <f>INDEX([1]Calculations!$1:$80, MATCH("Fiscal_Impact_bars", [1]Calculations!$B:$B, 0), MATCH([1]Fiscal_impact_082918!$A28, [1]Calculations!$9:$9, 0))</f>
        <v>-0.39902584942773173</v>
      </c>
      <c r="E28" s="15">
        <f>INDEX([1]HaverPull!$B:$XZ,MATCH($A28,[1]HaverPull!$B:$B,0),MATCH("Contribution to %Ch in Real GDP from ""Federal G""",[1]HaverPull!$B$1:$XZ$1,0))</f>
        <v>-0.26</v>
      </c>
      <c r="F28" s="15">
        <f>INDEX([1]HaverPull!$B:$XZ,MATCH($A28,[1]HaverPull!$B:$B,0),MATCH("Contribution to %Ch in Real GDP from ""S+L G""",[1]HaverPull!$B$1:$XZ$1,0))</f>
        <v>0.15</v>
      </c>
      <c r="G28" s="15">
        <f>INDEX([1]Calculations!$A:$GV,MATCH("Contribution of Consumption Growth to Real GDP",[1]Calculations!B$1:B$71,0),MATCH($A28,[1]Calculations!A$9:GV$9))</f>
        <v>-0.28902584942773174</v>
      </c>
      <c r="H28" s="10">
        <v>0.14705618269146001</v>
      </c>
      <c r="I28" s="10">
        <v>-0.17427612368513101</v>
      </c>
      <c r="J28" s="10">
        <v>-0.25478148882443302</v>
      </c>
      <c r="K28" s="10">
        <f t="shared" si="1"/>
        <v>8.0505365139300983E-2</v>
      </c>
      <c r="L28" s="10">
        <v>0.23410306554773999</v>
      </c>
      <c r="M28" s="10">
        <v>-0.15359770040843901</v>
      </c>
      <c r="N28" s="10">
        <v>0.107066217379797</v>
      </c>
      <c r="O28" s="10">
        <v>6.5278636009374804E-3</v>
      </c>
      <c r="P28" s="10">
        <v>0.20773822539585701</v>
      </c>
      <c r="Q28" s="10">
        <f t="shared" si="0"/>
        <v>0.19409944612003549</v>
      </c>
      <c r="R28" s="10">
        <f t="shared" si="2"/>
        <v>0.32133230637659149</v>
      </c>
      <c r="S28" s="10">
        <v>0.11359408098073448</v>
      </c>
    </row>
    <row r="29" spans="1:19" x14ac:dyDescent="0.25">
      <c r="A29" s="14">
        <f>INDEX([1]Calculations!$9:$9, , ROW()+121)</f>
        <v>39082</v>
      </c>
      <c r="B29" s="15">
        <f>INDEX([1]Calculations!$1:$80, MATCH("Fiscal_Impact", [1]Calculations!$B:$B, 0), MATCH([1]Fiscal_impact_082918!$A29, [1]Calculations!$9:$9, 0))</f>
        <v>-7.8649074133538152E-2</v>
      </c>
      <c r="C29" s="16">
        <f>INDEX([1]Calculations!$1:$80, MATCH("RecessionDummy", [1]Calculations!$B:$B, 0), MATCH([1]Fiscal_impact_082918!$A29, [1]Calculations!$9:$9, 0))</f>
        <v>0</v>
      </c>
      <c r="D29" s="15">
        <f>INDEX([1]Calculations!$1:$80, MATCH("Fiscal_Impact_bars", [1]Calculations!$B:$B, 0), MATCH([1]Fiscal_impact_082918!$A29, [1]Calculations!$9:$9, 0))</f>
        <v>0.25853828878066337</v>
      </c>
      <c r="E29" s="15">
        <f>INDEX([1]HaverPull!$B:$XZ,MATCH($A29,[1]HaverPull!$B:$B,0),MATCH("Contribution to %Ch in Real GDP from ""Federal G""",[1]HaverPull!$B$1:$XZ$1,0))</f>
        <v>0.43</v>
      </c>
      <c r="F29" s="15">
        <f>INDEX([1]HaverPull!$B:$XZ,MATCH($A29,[1]HaverPull!$B:$B,0),MATCH("Contribution to %Ch in Real GDP from ""S+L G""",[1]HaverPull!$B$1:$XZ$1,0))</f>
        <v>0.21</v>
      </c>
      <c r="G29" s="15">
        <f>INDEX([1]Calculations!$A:$GV,MATCH("Contribution of Consumption Growth to Real GDP",[1]Calculations!B$1:B$71,0),MATCH($A29,[1]Calculations!A$9:GV$9))</f>
        <v>-0.38146171121933664</v>
      </c>
      <c r="H29" s="10">
        <v>1.2473054499057401</v>
      </c>
      <c r="I29" s="10">
        <v>1.0115945426356701</v>
      </c>
      <c r="J29" s="10">
        <v>0.43752025486129398</v>
      </c>
      <c r="K29" s="10">
        <f t="shared" si="1"/>
        <v>0.57407428777437708</v>
      </c>
      <c r="L29" s="10">
        <v>0.80415596259603805</v>
      </c>
      <c r="M29" s="10">
        <v>-0.230081674821661</v>
      </c>
      <c r="N29" s="10">
        <v>-0.14926575991312299</v>
      </c>
      <c r="O29" s="10">
        <v>5.73441513772706E-2</v>
      </c>
      <c r="P29" s="10">
        <v>0.327632515805927</v>
      </c>
      <c r="Q29" s="10">
        <f t="shared" si="0"/>
        <v>0.48215267923852467</v>
      </c>
      <c r="R29" s="10">
        <f t="shared" si="2"/>
        <v>0.2357109072700746</v>
      </c>
      <c r="S29" s="10">
        <v>-9.1921608535852392E-2</v>
      </c>
    </row>
    <row r="30" spans="1:19" x14ac:dyDescent="0.25">
      <c r="A30" s="14">
        <f>INDEX([1]Calculations!$9:$9, , ROW()+121)</f>
        <v>39172</v>
      </c>
      <c r="B30" s="15">
        <f>INDEX([1]Calculations!$1:$80, MATCH("Fiscal_Impact", [1]Calculations!$B:$B, 0), MATCH([1]Fiscal_impact_082918!$A30, [1]Calculations!$9:$9, 0))</f>
        <v>-0.22220532524409903</v>
      </c>
      <c r="C30" s="16">
        <f>INDEX([1]Calculations!$1:$80, MATCH("RecessionDummy", [1]Calculations!$B:$B, 0), MATCH([1]Fiscal_impact_082918!$A30, [1]Calculations!$9:$9, 0))</f>
        <v>0</v>
      </c>
      <c r="D30" s="15">
        <f>INDEX([1]Calculations!$1:$80, MATCH("Fiscal_Impact_bars", [1]Calculations!$B:$B, 0), MATCH([1]Fiscal_impact_082918!$A30, [1]Calculations!$9:$9, 0))</f>
        <v>-0.13989336595362567</v>
      </c>
      <c r="E30" s="15">
        <f>INDEX([1]HaverPull!$B:$XZ,MATCH($A30,[1]HaverPull!$B:$B,0),MATCH("Contribution to %Ch in Real GDP from ""Federal G""",[1]HaverPull!$B$1:$XZ$1,0))</f>
        <v>-0.16</v>
      </c>
      <c r="F30" s="15">
        <f>INDEX([1]HaverPull!$B:$XZ,MATCH($A30,[1]HaverPull!$B:$B,0),MATCH("Contribution to %Ch in Real GDP from ""S+L G""",[1]HaverPull!$B$1:$XZ$1,0))</f>
        <v>0.28999999999999998</v>
      </c>
      <c r="G30" s="15">
        <f>INDEX([1]Calculations!$A:$GV,MATCH("Contribution of Consumption Growth to Real GDP",[1]Calculations!B$1:B$71,0),MATCH($A30,[1]Calculations!A$9:GV$9))</f>
        <v>-0.26989336595362567</v>
      </c>
      <c r="H30" s="10">
        <v>0.483729581858238</v>
      </c>
      <c r="I30" s="10">
        <v>-0.17164986215456399</v>
      </c>
      <c r="J30" s="10">
        <v>-0.16606368279072201</v>
      </c>
      <c r="K30" s="10">
        <f t="shared" si="1"/>
        <v>-5.5861793638410373E-3</v>
      </c>
      <c r="L30" s="10">
        <v>0.29327211090516597</v>
      </c>
      <c r="M30" s="10">
        <v>-0.29885829026900701</v>
      </c>
      <c r="N30" s="10">
        <v>0.33823619286395801</v>
      </c>
      <c r="O30" s="10">
        <v>-6.5229723724900199E-2</v>
      </c>
      <c r="P30" s="10">
        <v>0.382372974873745</v>
      </c>
      <c r="Q30" s="10">
        <f t="shared" si="0"/>
        <v>0.26742028977521681</v>
      </c>
      <c r="R30" s="10">
        <f t="shared" si="2"/>
        <v>0.65537944401280279</v>
      </c>
      <c r="S30" s="10">
        <v>0.27300646913905779</v>
      </c>
    </row>
    <row r="31" spans="1:19" x14ac:dyDescent="0.25">
      <c r="A31" s="14">
        <f>INDEX([1]Calculations!$9:$9, , ROW()+121)</f>
        <v>39263</v>
      </c>
      <c r="B31" s="15">
        <f>INDEX([1]Calculations!$1:$80, MATCH("Fiscal_Impact", [1]Calculations!$B:$B, 0), MATCH([1]Fiscal_impact_082918!$A31, [1]Calculations!$9:$9, 0))</f>
        <v>1.8219505811566714E-2</v>
      </c>
      <c r="C31" s="16">
        <f>INDEX([1]Calculations!$1:$80, MATCH("RecessionDummy", [1]Calculations!$B:$B, 0), MATCH([1]Fiscal_impact_082918!$A31, [1]Calculations!$9:$9, 0))</f>
        <v>0</v>
      </c>
      <c r="D31" s="15">
        <f>INDEX([1]Calculations!$1:$80, MATCH("Fiscal_Impact_bars", [1]Calculations!$B:$B, 0), MATCH([1]Fiscal_impact_082918!$A31, [1]Calculations!$9:$9, 0))</f>
        <v>0.35325894984696088</v>
      </c>
      <c r="E31" s="15">
        <f>INDEX([1]HaverPull!$B:$XZ,MATCH($A31,[1]HaverPull!$B:$B,0),MATCH("Contribution to %Ch in Real GDP from ""Federal G""",[1]HaverPull!$B$1:$XZ$1,0))</f>
        <v>0.48</v>
      </c>
      <c r="F31" s="15">
        <f>INDEX([1]HaverPull!$B:$XZ,MATCH($A31,[1]HaverPull!$B:$B,0),MATCH("Contribution to %Ch in Real GDP from ""S+L G""",[1]HaverPull!$B$1:$XZ$1,0))</f>
        <v>0.23</v>
      </c>
      <c r="G31" s="15">
        <f>INDEX([1]Calculations!$A:$GV,MATCH("Contribution of Consumption Growth to Real GDP",[1]Calculations!B$1:B$71,0),MATCH($A31,[1]Calculations!A$9:GV$9))</f>
        <v>-0.35674105015303909</v>
      </c>
      <c r="H31" s="10">
        <v>0.68167606479341802</v>
      </c>
      <c r="I31" s="10">
        <v>0.44353904784355402</v>
      </c>
      <c r="J31" s="10">
        <v>0.47203513696435301</v>
      </c>
      <c r="K31" s="10">
        <f t="shared" si="1"/>
        <v>-2.8496089120799012E-2</v>
      </c>
      <c r="L31" s="10">
        <v>0.246130323857466</v>
      </c>
      <c r="M31" s="10">
        <v>-0.27462641297826501</v>
      </c>
      <c r="N31" s="10">
        <v>3.9847334026427698E-2</v>
      </c>
      <c r="O31" s="10">
        <v>-7.6374283139774901E-2</v>
      </c>
      <c r="P31" s="10">
        <v>0.27466396606321097</v>
      </c>
      <c r="Q31" s="10">
        <f t="shared" si="0"/>
        <v>-6.5023038234146208E-2</v>
      </c>
      <c r="R31" s="10">
        <f t="shared" si="2"/>
        <v>0.23813701694986378</v>
      </c>
      <c r="S31" s="10">
        <v>-3.6526949113347203E-2</v>
      </c>
    </row>
    <row r="32" spans="1:19" x14ac:dyDescent="0.25">
      <c r="A32" s="14">
        <f>INDEX([1]Calculations!$9:$9, , ROW()+121)</f>
        <v>39355</v>
      </c>
      <c r="B32" s="15">
        <f>INDEX([1]Calculations!$1:$80, MATCH("Fiscal_Impact", [1]Calculations!$B:$B, 0), MATCH([1]Fiscal_impact_082918!$A32, [1]Calculations!$9:$9, 0))</f>
        <v>0.18376313994032378</v>
      </c>
      <c r="C32" s="16">
        <f>INDEX([1]Calculations!$1:$80, MATCH("RecessionDummy", [1]Calculations!$B:$B, 0), MATCH([1]Fiscal_impact_082918!$A32, [1]Calculations!$9:$9, 0))</f>
        <v>0</v>
      </c>
      <c r="D32" s="15">
        <f>INDEX([1]Calculations!$1:$80, MATCH("Fiscal_Impact_bars", [1]Calculations!$B:$B, 0), MATCH([1]Fiscal_impact_082918!$A32, [1]Calculations!$9:$9, 0))</f>
        <v>0.26314868708729661</v>
      </c>
      <c r="E32" s="15">
        <f>INDEX([1]HaverPull!$B:$XZ,MATCH($A32,[1]HaverPull!$B:$B,0),MATCH("Contribution to %Ch in Real GDP from ""Federal G""",[1]HaverPull!$B$1:$XZ$1,0))</f>
        <v>0.25</v>
      </c>
      <c r="F32" s="15">
        <f>INDEX([1]HaverPull!$B:$XZ,MATCH($A32,[1]HaverPull!$B:$B,0),MATCH("Contribution to %Ch in Real GDP from ""S+L G""",[1]HaverPull!$B$1:$XZ$1,0))</f>
        <v>0.1</v>
      </c>
      <c r="G32" s="15">
        <f>INDEX([1]Calculations!$A:$GV,MATCH("Contribution of Consumption Growth to Real GDP",[1]Calculations!B$1:B$71,0),MATCH($A32,[1]Calculations!A$9:GV$9))</f>
        <v>-8.6851312912703371E-2</v>
      </c>
      <c r="H32" s="10">
        <v>0.55261815013611104</v>
      </c>
      <c r="I32" s="10">
        <v>0.44853001115289098</v>
      </c>
      <c r="J32" s="10">
        <v>0.27525124849903099</v>
      </c>
      <c r="K32" s="10">
        <f t="shared" si="1"/>
        <v>0.17327876265386002</v>
      </c>
      <c r="L32" s="10">
        <v>0.36705006387802402</v>
      </c>
      <c r="M32" s="10">
        <v>-0.193771301224164</v>
      </c>
      <c r="N32" s="10">
        <v>-9.9778496888316304E-2</v>
      </c>
      <c r="O32" s="10">
        <v>2.37141600716602E-2</v>
      </c>
      <c r="P32" s="10">
        <v>0.18015247579987501</v>
      </c>
      <c r="Q32" s="10">
        <f t="shared" si="0"/>
        <v>9.7214425837203938E-2</v>
      </c>
      <c r="R32" s="10">
        <f t="shared" si="2"/>
        <v>0.10408813898321891</v>
      </c>
      <c r="S32" s="10">
        <v>-7.60643368166561E-2</v>
      </c>
    </row>
    <row r="33" spans="1:19" x14ac:dyDescent="0.25">
      <c r="A33" s="14">
        <f>INDEX([1]Calculations!$9:$9, , ROW()+121)</f>
        <v>39447</v>
      </c>
      <c r="B33" s="15">
        <f>INDEX([1]Calculations!$1:$80, MATCH("Fiscal_Impact", [1]Calculations!$B:$B, 0), MATCH([1]Fiscal_impact_082918!$A33, [1]Calculations!$9:$9, 0))</f>
        <v>0.29762755951248376</v>
      </c>
      <c r="C33" s="16">
        <f>INDEX([1]Calculations!$1:$80, MATCH("RecessionDummy", [1]Calculations!$B:$B, 0), MATCH([1]Fiscal_impact_082918!$A33, [1]Calculations!$9:$9, 0))</f>
        <v>0</v>
      </c>
      <c r="D33" s="15">
        <f>INDEX([1]Calculations!$1:$80, MATCH("Fiscal_Impact_bars", [1]Calculations!$B:$B, 0), MATCH([1]Fiscal_impact_082918!$A33, [1]Calculations!$9:$9, 0))</f>
        <v>0.71399596706930324</v>
      </c>
      <c r="E33" s="15">
        <f>INDEX([1]HaverPull!$B:$XZ,MATCH($A33,[1]HaverPull!$B:$B,0),MATCH("Contribution to %Ch in Real GDP from ""Federal G""",[1]HaverPull!$B$1:$XZ$1,0))</f>
        <v>0.48</v>
      </c>
      <c r="F33" s="15">
        <f>INDEX([1]HaverPull!$B:$XZ,MATCH($A33,[1]HaverPull!$B:$B,0),MATCH("Contribution to %Ch in Real GDP from ""S+L G""",[1]HaverPull!$B$1:$XZ$1,0))</f>
        <v>0.12</v>
      </c>
      <c r="G33" s="15">
        <f>INDEX([1]Calculations!$A:$GV,MATCH("Contribution of Consumption Growth to Real GDP",[1]Calculations!B$1:B$71,0),MATCH($A33,[1]Calculations!A$9:GV$9))</f>
        <v>0.11399596706930322</v>
      </c>
      <c r="H33" s="10">
        <v>1.22474451534119</v>
      </c>
      <c r="I33" s="10">
        <v>0.56972830238791194</v>
      </c>
      <c r="J33" s="10">
        <v>0.51132574205498205</v>
      </c>
      <c r="K33" s="10">
        <f t="shared" si="1"/>
        <v>5.8402560332930009E-2</v>
      </c>
      <c r="L33" s="10">
        <v>0.25421217335494001</v>
      </c>
      <c r="M33" s="10">
        <v>-0.19580961302201</v>
      </c>
      <c r="N33" s="10">
        <v>0.36383275104131202</v>
      </c>
      <c r="O33" s="10">
        <v>8.3839330057161099E-2</v>
      </c>
      <c r="P33" s="10">
        <v>0.20734413185480799</v>
      </c>
      <c r="Q33" s="10">
        <f t="shared" si="0"/>
        <v>0.50607464143140324</v>
      </c>
      <c r="R33" s="10">
        <f t="shared" si="2"/>
        <v>0.65501621295328105</v>
      </c>
      <c r="S33" s="10">
        <v>0.44767208109847312</v>
      </c>
    </row>
    <row r="34" spans="1:19" x14ac:dyDescent="0.25">
      <c r="A34" s="14">
        <f>INDEX([1]Calculations!$9:$9, , ROW()+121)</f>
        <v>39538</v>
      </c>
      <c r="B34" s="15">
        <f>INDEX([1]Calculations!$1:$80, MATCH("Fiscal_Impact", [1]Calculations!$B:$B, 0), MATCH([1]Fiscal_impact_082918!$A34, [1]Calculations!$9:$9, 0))</f>
        <v>0.38559730701842715</v>
      </c>
      <c r="C34" s="16">
        <f>INDEX([1]Calculations!$1:$80, MATCH("RecessionDummy", [1]Calculations!$B:$B, 0), MATCH([1]Fiscal_impact_082918!$A34, [1]Calculations!$9:$9, 0))</f>
        <v>1</v>
      </c>
      <c r="D34" s="15">
        <f>INDEX([1]Calculations!$1:$80, MATCH("Fiscal_Impact_bars", [1]Calculations!$B:$B, 0), MATCH([1]Fiscal_impact_082918!$A34, [1]Calculations!$9:$9, 0))</f>
        <v>0.21198562407014793</v>
      </c>
      <c r="E34" s="15">
        <f>INDEX([1]HaverPull!$B:$XZ,MATCH($A34,[1]HaverPull!$B:$B,0),MATCH("Contribution to %Ch in Real GDP from ""Federal G""",[1]HaverPull!$B$1:$XZ$1,0))</f>
        <v>0.44</v>
      </c>
      <c r="F34" s="15">
        <f>INDEX([1]HaverPull!$B:$XZ,MATCH($A34,[1]HaverPull!$B:$B,0),MATCH("Contribution to %Ch in Real GDP from ""S+L G""",[1]HaverPull!$B$1:$XZ$1,0))</f>
        <v>-0.27</v>
      </c>
      <c r="G34" s="15">
        <f>INDEX([1]Calculations!$A:$GV,MATCH("Contribution of Consumption Growth to Real GDP",[1]Calculations!B$1:B$71,0),MATCH($A34,[1]Calculations!A$9:GV$9))</f>
        <v>4.1985624070147928E-2</v>
      </c>
      <c r="H34" s="10">
        <v>0.24766449330138801</v>
      </c>
      <c r="I34" s="10">
        <v>0.63835380525980501</v>
      </c>
      <c r="J34" s="10">
        <v>0.46707853857752701</v>
      </c>
      <c r="K34" s="10">
        <f t="shared" si="1"/>
        <v>0.17127526668227802</v>
      </c>
      <c r="L34" s="10">
        <v>0.29805148759186201</v>
      </c>
      <c r="M34" s="10">
        <v>-0.12677622090958399</v>
      </c>
      <c r="N34" s="10">
        <v>-0.131422971616074</v>
      </c>
      <c r="O34" s="10">
        <v>-5.5726590889448001E-2</v>
      </c>
      <c r="P34" s="10">
        <v>-0.20353974945289399</v>
      </c>
      <c r="Q34" s="10">
        <f t="shared" ref="Q34:Q65" si="3">O34+N34+L34+M34</f>
        <v>-1.5874295823243983E-2</v>
      </c>
      <c r="R34" s="10">
        <f t="shared" si="2"/>
        <v>-0.390689311958416</v>
      </c>
      <c r="S34" s="10">
        <v>-0.187149562505522</v>
      </c>
    </row>
    <row r="35" spans="1:19" x14ac:dyDescent="0.25">
      <c r="A35" s="14">
        <f>INDEX([1]Calculations!$9:$9, , ROW()+121)</f>
        <v>39629</v>
      </c>
      <c r="B35" s="15">
        <f>INDEX([1]Calculations!$1:$80, MATCH("Fiscal_Impact", [1]Calculations!$B:$B, 0), MATCH([1]Fiscal_impact_082918!$A35, [1]Calculations!$9:$9, 0))</f>
        <v>1.0022397110040149</v>
      </c>
      <c r="C35" s="16">
        <f>INDEX([1]Calculations!$1:$80, MATCH("RecessionDummy", [1]Calculations!$B:$B, 0), MATCH([1]Fiscal_impact_082918!$A35, [1]Calculations!$9:$9, 0))</f>
        <v>1</v>
      </c>
      <c r="D35" s="15">
        <f>INDEX([1]Calculations!$1:$80, MATCH("Fiscal_Impact_bars", [1]Calculations!$B:$B, 0), MATCH([1]Fiscal_impact_082918!$A35, [1]Calculations!$9:$9, 0))</f>
        <v>2.8198285657893121</v>
      </c>
      <c r="E35" s="15">
        <f>INDEX([1]HaverPull!$B:$XZ,MATCH($A35,[1]HaverPull!$B:$B,0),MATCH("Contribution to %Ch in Real GDP from ""Federal G""",[1]HaverPull!$B$1:$XZ$1,0))</f>
        <v>0.64</v>
      </c>
      <c r="F35" s="15">
        <f>INDEX([1]HaverPull!$B:$XZ,MATCH($A35,[1]HaverPull!$B:$B,0),MATCH("Contribution to %Ch in Real GDP from ""S+L G""",[1]HaverPull!$B$1:$XZ$1,0))</f>
        <v>0.04</v>
      </c>
      <c r="G35" s="15">
        <f>INDEX([1]Calculations!$A:$GV,MATCH("Contribution of Consumption Growth to Real GDP",[1]Calculations!B$1:B$71,0),MATCH($A35,[1]Calculations!A$9:GV$9))</f>
        <v>2.1398285657893119</v>
      </c>
      <c r="H35" s="10">
        <v>3.3127354498433998</v>
      </c>
      <c r="I35" s="10">
        <v>3.5119908619615701</v>
      </c>
      <c r="J35" s="10">
        <v>0.61578121502681205</v>
      </c>
      <c r="K35" s="10">
        <f t="shared" si="1"/>
        <v>2.8962096469347696</v>
      </c>
      <c r="L35" s="10">
        <v>3.9109179426996898</v>
      </c>
      <c r="M35" s="10">
        <v>-1.0147082957649201</v>
      </c>
      <c r="N35" s="10">
        <v>0.10366405524391301</v>
      </c>
      <c r="O35" s="10">
        <v>-0.194375733104066</v>
      </c>
      <c r="P35" s="10">
        <v>-0.108543734258019</v>
      </c>
      <c r="Q35" s="10">
        <f t="shared" si="3"/>
        <v>2.8054979690746169</v>
      </c>
      <c r="R35" s="10">
        <f t="shared" si="2"/>
        <v>-0.19925541211817199</v>
      </c>
      <c r="S35" s="10">
        <v>-9.0711677860152995E-2</v>
      </c>
    </row>
    <row r="36" spans="1:19" x14ac:dyDescent="0.25">
      <c r="A36" s="14">
        <f>INDEX([1]Calculations!$9:$9, , ROW()+121)</f>
        <v>39721</v>
      </c>
      <c r="B36" s="15">
        <f>INDEX([1]Calculations!$1:$80, MATCH("Fiscal_Impact", [1]Calculations!$B:$B, 0), MATCH([1]Fiscal_impact_082918!$A36, [1]Calculations!$9:$9, 0))</f>
        <v>1.3203155516182057</v>
      </c>
      <c r="C36" s="16">
        <f>INDEX([1]Calculations!$1:$80, MATCH("RecessionDummy", [1]Calculations!$B:$B, 0), MATCH([1]Fiscal_impact_082918!$A36, [1]Calculations!$9:$9, 0))</f>
        <v>1</v>
      </c>
      <c r="D36" s="15">
        <f>INDEX([1]Calculations!$1:$80, MATCH("Fiscal_Impact_bars", [1]Calculations!$B:$B, 0), MATCH([1]Fiscal_impact_082918!$A36, [1]Calculations!$9:$9, 0))</f>
        <v>1.5354520495440593</v>
      </c>
      <c r="E36" s="15">
        <f>INDEX([1]HaverPull!$B:$XZ,MATCH($A36,[1]HaverPull!$B:$B,0),MATCH("Contribution to %Ch in Real GDP from ""Federal G""",[1]HaverPull!$B$1:$XZ$1,0))</f>
        <v>0.39</v>
      </c>
      <c r="F36" s="15">
        <f>INDEX([1]HaverPull!$B:$XZ,MATCH($A36,[1]HaverPull!$B:$B,0),MATCH("Contribution to %Ch in Real GDP from ""S+L G""",[1]HaverPull!$B$1:$XZ$1,0))</f>
        <v>0.25</v>
      </c>
      <c r="G36" s="15">
        <f>INDEX([1]Calculations!$A:$GV,MATCH("Contribution of Consumption Growth to Real GDP",[1]Calculations!B$1:B$71,0),MATCH($A36,[1]Calculations!A$9:GV$9))</f>
        <v>0.89545204954405944</v>
      </c>
      <c r="H36" s="10">
        <v>-0.20671002928411</v>
      </c>
      <c r="I36" s="10">
        <v>-0.59388528181390499</v>
      </c>
      <c r="J36" s="10">
        <v>0.41836478002875099</v>
      </c>
      <c r="K36" s="10">
        <f t="shared" si="1"/>
        <v>-1.0122500618426571</v>
      </c>
      <c r="L36" s="10">
        <v>-0.784683165599807</v>
      </c>
      <c r="M36" s="10">
        <v>-0.22756689624285001</v>
      </c>
      <c r="N36" s="10">
        <v>9.4958910913181899E-2</v>
      </c>
      <c r="O36" s="10">
        <v>4.4903568472497997E-2</v>
      </c>
      <c r="P36" s="10">
        <v>0.24731277314411501</v>
      </c>
      <c r="Q36" s="10">
        <f t="shared" si="3"/>
        <v>-0.87238758245697712</v>
      </c>
      <c r="R36" s="10">
        <f t="shared" si="2"/>
        <v>0.3871752525297949</v>
      </c>
      <c r="S36" s="10">
        <v>0.13986247938567989</v>
      </c>
    </row>
    <row r="37" spans="1:19" x14ac:dyDescent="0.25">
      <c r="A37" s="14">
        <f>INDEX([1]Calculations!$9:$9, , ROW()+121)</f>
        <v>39813</v>
      </c>
      <c r="B37" s="15">
        <f>INDEX([1]Calculations!$1:$80, MATCH("Fiscal_Impact", [1]Calculations!$B:$B, 0), MATCH([1]Fiscal_impact_082918!$A37, [1]Calculations!$9:$9, 0))</f>
        <v>1.4688414729657115</v>
      </c>
      <c r="C37" s="16">
        <f>INDEX([1]Calculations!$1:$80, MATCH("RecessionDummy", [1]Calculations!$B:$B, 0), MATCH([1]Fiscal_impact_082918!$A37, [1]Calculations!$9:$9, 0))</f>
        <v>1</v>
      </c>
      <c r="D37" s="15">
        <f>INDEX([1]Calculations!$1:$80, MATCH("Fiscal_Impact_bars", [1]Calculations!$B:$B, 0), MATCH([1]Fiscal_impact_082918!$A37, [1]Calculations!$9:$9, 0))</f>
        <v>1.3080996524593269</v>
      </c>
      <c r="E37" s="15">
        <f>INDEX([1]HaverPull!$B:$XZ,MATCH($A37,[1]HaverPull!$B:$B,0),MATCH("Contribution to %Ch in Real GDP from ""Federal G""",[1]HaverPull!$B$1:$XZ$1,0))</f>
        <v>0.41</v>
      </c>
      <c r="F37" s="15">
        <f>INDEX([1]HaverPull!$B:$XZ,MATCH($A37,[1]HaverPull!$B:$B,0),MATCH("Contribution to %Ch in Real GDP from ""S+L G""",[1]HaverPull!$B$1:$XZ$1,0))</f>
        <v>0.15</v>
      </c>
      <c r="G37" s="15">
        <f>INDEX([1]Calculations!$A:$GV,MATCH("Contribution of Consumption Growth to Real GDP",[1]Calculations!B$1:B$71,0),MATCH($A37,[1]Calculations!A$9:GV$9))</f>
        <v>0.75809965245932676</v>
      </c>
      <c r="H37" s="10">
        <v>1.1453042697803699</v>
      </c>
      <c r="I37" s="10">
        <v>0.39066711106819002</v>
      </c>
      <c r="J37" s="10">
        <v>0.53993262029479305</v>
      </c>
      <c r="K37" s="10">
        <f t="shared" si="1"/>
        <v>-0.14926550922660209</v>
      </c>
      <c r="L37" s="10">
        <v>-0.92547206192004405</v>
      </c>
      <c r="M37" s="10">
        <v>0.77620655269344196</v>
      </c>
      <c r="N37" s="10">
        <v>0.108728636222456</v>
      </c>
      <c r="O37" s="10">
        <v>0.189180461145772</v>
      </c>
      <c r="P37" s="10">
        <v>0.456728061343952</v>
      </c>
      <c r="Q37" s="10">
        <f t="shared" si="3"/>
        <v>0.14864358814162593</v>
      </c>
      <c r="R37" s="10">
        <f t="shared" si="2"/>
        <v>0.75463715871218007</v>
      </c>
      <c r="S37" s="10">
        <v>0.29790909736822802</v>
      </c>
    </row>
    <row r="38" spans="1:19" x14ac:dyDescent="0.25">
      <c r="A38" s="14">
        <f>INDEX([1]Calculations!$9:$9, , ROW()+121)</f>
        <v>39903</v>
      </c>
      <c r="B38" s="15">
        <f>INDEX([1]Calculations!$1:$80, MATCH("Fiscal_Impact", [1]Calculations!$B:$B, 0), MATCH([1]Fiscal_impact_082918!$A38, [1]Calculations!$9:$9, 0))</f>
        <v>2.2580125746258224</v>
      </c>
      <c r="C38" s="16">
        <f>INDEX([1]Calculations!$1:$80, MATCH("RecessionDummy", [1]Calculations!$B:$B, 0), MATCH([1]Fiscal_impact_082918!$A38, [1]Calculations!$9:$9, 0))</f>
        <v>1</v>
      </c>
      <c r="D38" s="15">
        <f>INDEX([1]Calculations!$1:$80, MATCH("Fiscal_Impact_bars", [1]Calculations!$B:$B, 0), MATCH([1]Fiscal_impact_082918!$A38, [1]Calculations!$9:$9, 0))</f>
        <v>3.3686700307105917</v>
      </c>
      <c r="E38" s="15">
        <f>INDEX([1]HaverPull!$B:$XZ,MATCH($A38,[1]HaverPull!$B:$B,0),MATCH("Contribution to %Ch in Real GDP from ""Federal G""",[1]HaverPull!$B$1:$XZ$1,0))</f>
        <v>0.41</v>
      </c>
      <c r="F38" s="15">
        <f>INDEX([1]HaverPull!$B:$XZ,MATCH($A38,[1]HaverPull!$B:$B,0),MATCH("Contribution to %Ch in Real GDP from ""S+L G""",[1]HaverPull!$B$1:$XZ$1,0))</f>
        <v>0.51</v>
      </c>
      <c r="G38" s="15">
        <f>INDEX([1]Calculations!$A:$GV,MATCH("Contribution of Consumption Growth to Real GDP",[1]Calculations!B$1:B$71,0),MATCH($A38,[1]Calculations!A$9:GV$9))</f>
        <v>2.4486700307105917</v>
      </c>
      <c r="H38" s="10">
        <v>6.0837176469913796</v>
      </c>
      <c r="I38" s="10">
        <v>4.8317116699657703</v>
      </c>
      <c r="J38" s="10">
        <v>0.57401076730038203</v>
      </c>
      <c r="K38" s="10">
        <f t="shared" si="1"/>
        <v>4.2577009026653867</v>
      </c>
      <c r="L38" s="10">
        <v>3.3696114111293598</v>
      </c>
      <c r="M38" s="10">
        <v>0.88808949153602701</v>
      </c>
      <c r="N38" s="10">
        <v>0.344131635896615</v>
      </c>
      <c r="O38" s="10">
        <v>7.9696994807842397E-2</v>
      </c>
      <c r="P38" s="10">
        <v>0.82817734632114604</v>
      </c>
      <c r="Q38" s="10">
        <f t="shared" si="3"/>
        <v>4.6815295333698446</v>
      </c>
      <c r="R38" s="10">
        <f t="shared" si="2"/>
        <v>1.2520059770256036</v>
      </c>
      <c r="S38" s="10">
        <v>0.42382863070445742</v>
      </c>
    </row>
    <row r="39" spans="1:19" x14ac:dyDescent="0.25">
      <c r="A39" s="14">
        <f>INDEX([1]Calculations!$9:$9, , ROW()+121)</f>
        <v>39994</v>
      </c>
      <c r="B39" s="15">
        <f>INDEX([1]Calculations!$1:$80, MATCH("Fiscal_Impact", [1]Calculations!$B:$B, 0), MATCH([1]Fiscal_impact_082918!$A39, [1]Calculations!$9:$9, 0))</f>
        <v>2.238997247741124</v>
      </c>
      <c r="C39" s="16">
        <f>INDEX([1]Calculations!$1:$80, MATCH("RecessionDummy", [1]Calculations!$B:$B, 0), MATCH([1]Fiscal_impact_082918!$A39, [1]Calculations!$9:$9, 0))</f>
        <v>1</v>
      </c>
      <c r="D39" s="15">
        <f>INDEX([1]Calculations!$1:$80, MATCH("Fiscal_Impact_bars", [1]Calculations!$B:$B, 0), MATCH([1]Fiscal_impact_082918!$A39, [1]Calculations!$9:$9, 0))</f>
        <v>2.743767258250517</v>
      </c>
      <c r="E39" s="15">
        <f>INDEX([1]HaverPull!$B:$XZ,MATCH($A39,[1]HaverPull!$B:$B,0),MATCH("Contribution to %Ch in Real GDP from ""Federal G""",[1]HaverPull!$B$1:$XZ$1,0))</f>
        <v>0.77</v>
      </c>
      <c r="F39" s="15">
        <f>INDEX([1]HaverPull!$B:$XZ,MATCH($A39,[1]HaverPull!$B:$B,0),MATCH("Contribution to %Ch in Real GDP from ""S+L G""",[1]HaverPull!$B$1:$XZ$1,0))</f>
        <v>0.44</v>
      </c>
      <c r="G39" s="15">
        <f>INDEX([1]Calculations!$A:$GV,MATCH("Contribution of Consumption Growth to Real GDP",[1]Calculations!B$1:B$71,0),MATCH($A39,[1]Calculations!A$9:GV$9))</f>
        <v>1.5237672582505168</v>
      </c>
      <c r="H39" s="10">
        <v>3.0359187275439798</v>
      </c>
      <c r="I39" s="10">
        <v>1.9011206145147299</v>
      </c>
      <c r="J39" s="10">
        <v>0.97152451563828202</v>
      </c>
      <c r="K39" s="10">
        <f t="shared" si="1"/>
        <v>0.9295960988764429</v>
      </c>
      <c r="L39" s="10">
        <v>-0.41093350997153699</v>
      </c>
      <c r="M39" s="10">
        <v>1.3405296088479799</v>
      </c>
      <c r="N39" s="10">
        <v>0.237466664171822</v>
      </c>
      <c r="O39" s="10">
        <v>0.119993819910275</v>
      </c>
      <c r="P39" s="10">
        <v>0.77733762894715597</v>
      </c>
      <c r="Q39" s="10">
        <f t="shared" si="3"/>
        <v>1.2870565829585399</v>
      </c>
      <c r="R39" s="10">
        <f t="shared" si="2"/>
        <v>1.134798113029253</v>
      </c>
      <c r="S39" s="10">
        <v>0.35746048408209696</v>
      </c>
    </row>
    <row r="40" spans="1:19" x14ac:dyDescent="0.25">
      <c r="A40" s="14">
        <f>INDEX([1]Calculations!$9:$9, , ROW()+121)</f>
        <v>40086</v>
      </c>
      <c r="B40" s="15">
        <f>INDEX([1]Calculations!$1:$80, MATCH("Fiscal_Impact", [1]Calculations!$B:$B, 0), MATCH([1]Fiscal_impact_082918!$A40, [1]Calculations!$9:$9, 0))</f>
        <v>2.5313125321901486</v>
      </c>
      <c r="C40" s="16">
        <f>INDEX([1]Calculations!$1:$80, MATCH("RecessionDummy", [1]Calculations!$B:$B, 0), MATCH([1]Fiscal_impact_082918!$A40, [1]Calculations!$9:$9, 0))</f>
        <v>0</v>
      </c>
      <c r="D40" s="15">
        <f>INDEX([1]Calculations!$1:$80, MATCH("Fiscal_Impact_bars", [1]Calculations!$B:$B, 0), MATCH([1]Fiscal_impact_082918!$A40, [1]Calculations!$9:$9, 0))</f>
        <v>2.704713187340158</v>
      </c>
      <c r="E40" s="15">
        <f>INDEX([1]HaverPull!$B:$XZ,MATCH($A40,[1]HaverPull!$B:$B,0),MATCH("Contribution to %Ch in Real GDP from ""Federal G""",[1]HaverPull!$B$1:$XZ$1,0))</f>
        <v>0.31</v>
      </c>
      <c r="F40" s="15">
        <f>INDEX([1]HaverPull!$B:$XZ,MATCH($A40,[1]HaverPull!$B:$B,0),MATCH("Contribution to %Ch in Real GDP from ""S+L G""",[1]HaverPull!$B$1:$XZ$1,0))</f>
        <v>-7.0000000000000007E-2</v>
      </c>
      <c r="G40" s="15">
        <f>INDEX([1]Calculations!$A:$GV,MATCH("Contribution of Consumption Growth to Real GDP",[1]Calculations!B$1:B$71,0),MATCH($A40,[1]Calculations!A$9:GV$9))</f>
        <v>2.474713187340158</v>
      </c>
      <c r="H40" s="10">
        <v>2.1286514445348699</v>
      </c>
      <c r="I40" s="10">
        <v>1.74552590977833</v>
      </c>
      <c r="J40" s="10">
        <v>0.45281591250398301</v>
      </c>
      <c r="K40" s="10">
        <f t="shared" si="1"/>
        <v>1.292709997274345</v>
      </c>
      <c r="L40" s="10">
        <v>0.451625671623333</v>
      </c>
      <c r="M40" s="10">
        <v>0.84108432565101199</v>
      </c>
      <c r="N40" s="10">
        <v>0.239942733240988</v>
      </c>
      <c r="O40" s="10">
        <v>-1.0978609380626E-3</v>
      </c>
      <c r="P40" s="10">
        <v>0.144280662453623</v>
      </c>
      <c r="Q40" s="10">
        <f t="shared" si="3"/>
        <v>1.5315548695772705</v>
      </c>
      <c r="R40" s="10">
        <f t="shared" si="2"/>
        <v>0.38312553475654842</v>
      </c>
      <c r="S40" s="10">
        <v>0.23884487230292539</v>
      </c>
    </row>
    <row r="41" spans="1:19" x14ac:dyDescent="0.25">
      <c r="A41" s="14">
        <f>INDEX([1]Calculations!$9:$9, , ROW()+121)</f>
        <v>40178</v>
      </c>
      <c r="B41" s="15">
        <f>INDEX([1]Calculations!$1:$80, MATCH("Fiscal_Impact", [1]Calculations!$B:$B, 0), MATCH([1]Fiscal_impact_082918!$A41, [1]Calculations!$9:$9, 0))</f>
        <v>2.8234351226607513</v>
      </c>
      <c r="C41" s="16">
        <f>INDEX([1]Calculations!$1:$80, MATCH("RecessionDummy", [1]Calculations!$B:$B, 0), MATCH([1]Fiscal_impact_082918!$A41, [1]Calculations!$9:$9, 0))</f>
        <v>0</v>
      </c>
      <c r="D41" s="15">
        <f>INDEX([1]Calculations!$1:$80, MATCH("Fiscal_Impact_bars", [1]Calculations!$B:$B, 0), MATCH([1]Fiscal_impact_082918!$A41, [1]Calculations!$9:$9, 0))</f>
        <v>2.4765900143417388</v>
      </c>
      <c r="E41" s="15">
        <f>INDEX([1]HaverPull!$B:$XZ,MATCH($A41,[1]HaverPull!$B:$B,0),MATCH("Contribution to %Ch in Real GDP from ""Federal G""",[1]HaverPull!$B$1:$XZ$1,0))</f>
        <v>0.52</v>
      </c>
      <c r="F41" s="15">
        <f>INDEX([1]HaverPull!$B:$XZ,MATCH($A41,[1]HaverPull!$B:$B,0),MATCH("Contribution to %Ch in Real GDP from ""S+L G""",[1]HaverPull!$B$1:$XZ$1,0))</f>
        <v>-0.35</v>
      </c>
      <c r="G41" s="15">
        <f>INDEX([1]Calculations!$A:$GV,MATCH("Contribution of Consumption Growth to Real GDP",[1]Calculations!B$1:B$71,0),MATCH($A41,[1]Calculations!A$9:GV$9))</f>
        <v>2.3065900143417388</v>
      </c>
      <c r="H41" s="10">
        <v>2.1839372471079699</v>
      </c>
      <c r="I41" s="10">
        <v>2.1943614471295798</v>
      </c>
      <c r="J41" s="10">
        <v>0.65161983256144596</v>
      </c>
      <c r="K41" s="10">
        <f t="shared" si="1"/>
        <v>1.5427416145681359</v>
      </c>
      <c r="L41" s="10">
        <v>0.64892730726185999</v>
      </c>
      <c r="M41" s="10">
        <v>0.89381430730627598</v>
      </c>
      <c r="N41" s="10">
        <v>0.145600858699479</v>
      </c>
      <c r="O41" s="10">
        <v>3.8626397066406598E-3</v>
      </c>
      <c r="P41" s="10">
        <v>-0.15988769842773101</v>
      </c>
      <c r="Q41" s="10">
        <f t="shared" si="3"/>
        <v>1.6922051129742557</v>
      </c>
      <c r="R41" s="10">
        <f t="shared" si="2"/>
        <v>-1.0424200021611346E-2</v>
      </c>
      <c r="S41" s="10">
        <v>0.14946349840611967</v>
      </c>
    </row>
    <row r="42" spans="1:19" x14ac:dyDescent="0.25">
      <c r="A42" s="14">
        <f>INDEX([1]Calculations!$9:$9, , ROW()+121)</f>
        <v>40268</v>
      </c>
      <c r="B42" s="15">
        <f>INDEX([1]Calculations!$1:$80, MATCH("Fiscal_Impact", [1]Calculations!$B:$B, 0), MATCH([1]Fiscal_impact_082918!$A42, [1]Calculations!$9:$9, 0))</f>
        <v>2.4568246112147158</v>
      </c>
      <c r="C42" s="16">
        <f>INDEX([1]Calculations!$1:$80, MATCH("RecessionDummy", [1]Calculations!$B:$B, 0), MATCH([1]Fiscal_impact_082918!$A42, [1]Calculations!$9:$9, 0))</f>
        <v>0</v>
      </c>
      <c r="D42" s="15">
        <f>INDEX([1]Calculations!$1:$80, MATCH("Fiscal_Impact_bars", [1]Calculations!$B:$B, 0), MATCH([1]Fiscal_impact_082918!$A42, [1]Calculations!$9:$9, 0))</f>
        <v>1.9022279849264492</v>
      </c>
      <c r="E42" s="15">
        <f>INDEX([1]HaverPull!$B:$XZ,MATCH($A42,[1]HaverPull!$B:$B,0),MATCH("Contribution to %Ch in Real GDP from ""Federal G""",[1]HaverPull!$B$1:$XZ$1,0))</f>
        <v>0.39</v>
      </c>
      <c r="F42" s="15">
        <f>INDEX([1]HaverPull!$B:$XZ,MATCH($A42,[1]HaverPull!$B:$B,0),MATCH("Contribution to %Ch in Real GDP from ""S+L G""",[1]HaverPull!$B$1:$XZ$1,0))</f>
        <v>-0.73</v>
      </c>
      <c r="G42" s="15">
        <f>INDEX([1]Calculations!$A:$GV,MATCH("Contribution of Consumption Growth to Real GDP",[1]Calculations!B$1:B$71,0),MATCH($A42,[1]Calculations!A$9:GV$9))</f>
        <v>2.2322279849264492</v>
      </c>
      <c r="H42" s="10">
        <v>2.5536047585454802</v>
      </c>
      <c r="I42" s="10">
        <v>2.9833666375712</v>
      </c>
      <c r="J42" s="10">
        <v>0.51876364169059896</v>
      </c>
      <c r="K42" s="10">
        <f t="shared" si="1"/>
        <v>2.4646029958806053</v>
      </c>
      <c r="L42" s="10">
        <v>2.2093775652859402</v>
      </c>
      <c r="M42" s="10">
        <v>0.25522543059466501</v>
      </c>
      <c r="N42" s="10">
        <v>0.15124353266111601</v>
      </c>
      <c r="O42" s="10">
        <v>4.3624308713223703E-2</v>
      </c>
      <c r="P42" s="10">
        <v>-0.62462972040005904</v>
      </c>
      <c r="Q42" s="10">
        <f t="shared" si="3"/>
        <v>2.6594708372549452</v>
      </c>
      <c r="R42" s="10">
        <f t="shared" si="2"/>
        <v>-0.42976187902571933</v>
      </c>
      <c r="S42" s="10">
        <v>0.19486784137433971</v>
      </c>
    </row>
    <row r="43" spans="1:19" x14ac:dyDescent="0.25">
      <c r="A43" s="14">
        <f>INDEX([1]Calculations!$9:$9, , ROW()+121)</f>
        <v>40359</v>
      </c>
      <c r="B43" s="15">
        <f>INDEX([1]Calculations!$1:$80, MATCH("Fiscal_Impact", [1]Calculations!$B:$B, 0), MATCH([1]Fiscal_impact_082918!$A43, [1]Calculations!$9:$9, 0))</f>
        <v>2.1834799583931788</v>
      </c>
      <c r="C43" s="16">
        <f>INDEX([1]Calculations!$1:$80, MATCH("RecessionDummy", [1]Calculations!$B:$B, 0), MATCH([1]Fiscal_impact_082918!$A43, [1]Calculations!$9:$9, 0))</f>
        <v>0</v>
      </c>
      <c r="D43" s="15">
        <f>INDEX([1]Calculations!$1:$80, MATCH("Fiscal_Impact_bars", [1]Calculations!$B:$B, 0), MATCH([1]Fiscal_impact_082918!$A43, [1]Calculations!$9:$9, 0))</f>
        <v>1.6503886469643698</v>
      </c>
      <c r="E43" s="15">
        <f>INDEX([1]HaverPull!$B:$XZ,MATCH($A43,[1]HaverPull!$B:$B,0),MATCH("Contribution to %Ch in Real GDP from ""Federal G""",[1]HaverPull!$B$1:$XZ$1,0))</f>
        <v>0.46</v>
      </c>
      <c r="F43" s="15">
        <f>INDEX([1]HaverPull!$B:$XZ,MATCH($A43,[1]HaverPull!$B:$B,0),MATCH("Contribution to %Ch in Real GDP from ""S+L G""",[1]HaverPull!$B$1:$XZ$1,0))</f>
        <v>-0.17</v>
      </c>
      <c r="G43" s="15">
        <f>INDEX([1]Calculations!$A:$GV,MATCH("Contribution of Consumption Growth to Real GDP",[1]Calculations!B$1:B$71,0),MATCH($A43,[1]Calculations!A$9:GV$9))</f>
        <v>1.3503886469643698</v>
      </c>
      <c r="H43" s="10">
        <v>1.0304905593511</v>
      </c>
      <c r="I43" s="10">
        <v>0.92744252405396399</v>
      </c>
      <c r="J43" s="10">
        <v>0.58330681596385403</v>
      </c>
      <c r="K43" s="10">
        <f t="shared" si="1"/>
        <v>0.34413570809010935</v>
      </c>
      <c r="L43" s="10">
        <v>0.37610880032620497</v>
      </c>
      <c r="M43" s="10">
        <v>-3.1973092236095603E-2</v>
      </c>
      <c r="N43" s="10">
        <v>0.15181018512123901</v>
      </c>
      <c r="O43" s="10">
        <v>6.7665802982817297E-2</v>
      </c>
      <c r="P43" s="10">
        <v>-0.11642795280691701</v>
      </c>
      <c r="Q43" s="10">
        <f t="shared" si="3"/>
        <v>0.56361169619416573</v>
      </c>
      <c r="R43" s="10">
        <f t="shared" si="2"/>
        <v>0.1030480352971393</v>
      </c>
      <c r="S43" s="10">
        <v>0.2194759881040563</v>
      </c>
    </row>
    <row r="44" spans="1:19" x14ac:dyDescent="0.25">
      <c r="A44" s="14">
        <f>INDEX([1]Calculations!$9:$9, , ROW()+121)</f>
        <v>40451</v>
      </c>
      <c r="B44" s="15">
        <f>INDEX([1]Calculations!$1:$80, MATCH("Fiscal_Impact", [1]Calculations!$B:$B, 0), MATCH([1]Fiscal_impact_082918!$A44, [1]Calculations!$9:$9, 0))</f>
        <v>1.6900049059014273</v>
      </c>
      <c r="C44" s="16">
        <f>INDEX([1]Calculations!$1:$80, MATCH("RecessionDummy", [1]Calculations!$B:$B, 0), MATCH([1]Fiscal_impact_082918!$A44, [1]Calculations!$9:$9, 0))</f>
        <v>0</v>
      </c>
      <c r="D44" s="15">
        <f>INDEX([1]Calculations!$1:$80, MATCH("Fiscal_Impact_bars", [1]Calculations!$B:$B, 0), MATCH([1]Fiscal_impact_082918!$A44, [1]Calculations!$9:$9, 0))</f>
        <v>0.73081297737315165</v>
      </c>
      <c r="E44" s="15">
        <f>INDEX([1]HaverPull!$B:$XZ,MATCH($A44,[1]HaverPull!$B:$B,0),MATCH("Contribution to %Ch in Real GDP from ""Federal G""",[1]HaverPull!$B$1:$XZ$1,0))</f>
        <v>-0.15</v>
      </c>
      <c r="F44" s="15">
        <f>INDEX([1]HaverPull!$B:$XZ,MATCH($A44,[1]HaverPull!$B:$B,0),MATCH("Contribution to %Ch in Real GDP from ""S+L G""",[1]HaverPull!$B$1:$XZ$1,0))</f>
        <v>-0.43</v>
      </c>
      <c r="G44" s="15">
        <f>INDEX([1]Calculations!$A:$GV,MATCH("Contribution of Consumption Growth to Real GDP",[1]Calculations!B$1:B$71,0),MATCH($A44,[1]Calculations!A$9:GV$9))</f>
        <v>1.3008129773731516</v>
      </c>
      <c r="H44" s="10">
        <v>-0.25498171127320202</v>
      </c>
      <c r="I44" s="10">
        <v>1.27353354533169E-2</v>
      </c>
      <c r="J44" s="10">
        <v>-8.1607556212679802E-2</v>
      </c>
      <c r="K44" s="10">
        <f t="shared" si="1"/>
        <v>9.4342891665996992E-2</v>
      </c>
      <c r="L44" s="10">
        <v>0.22699674145513099</v>
      </c>
      <c r="M44" s="10">
        <v>-0.132653849789134</v>
      </c>
      <c r="N44" s="10">
        <v>0.17698884158672101</v>
      </c>
      <c r="O44" s="10">
        <v>-2.07529342134453E-2</v>
      </c>
      <c r="P44" s="10">
        <v>-0.423952954099794</v>
      </c>
      <c r="Q44" s="10">
        <f t="shared" si="3"/>
        <v>0.25057879903927271</v>
      </c>
      <c r="R44" s="10">
        <f t="shared" si="2"/>
        <v>-0.2677170467265183</v>
      </c>
      <c r="S44" s="10">
        <v>0.15623590737327572</v>
      </c>
    </row>
    <row r="45" spans="1:19" x14ac:dyDescent="0.25">
      <c r="A45" s="14">
        <f>INDEX([1]Calculations!$9:$9, , ROW()+121)</f>
        <v>40543</v>
      </c>
      <c r="B45" s="15">
        <f>INDEX([1]Calculations!$1:$80, MATCH("Fiscal_Impact", [1]Calculations!$B:$B, 0), MATCH([1]Fiscal_impact_082918!$A45, [1]Calculations!$9:$9, 0))</f>
        <v>1.2075856577858326</v>
      </c>
      <c r="C45" s="16">
        <f>INDEX([1]Calculations!$1:$80, MATCH("RecessionDummy", [1]Calculations!$B:$B, 0), MATCH([1]Fiscal_impact_082918!$A45, [1]Calculations!$9:$9, 0))</f>
        <v>0</v>
      </c>
      <c r="D45" s="15">
        <f>INDEX([1]Calculations!$1:$80, MATCH("Fiscal_Impact_bars", [1]Calculations!$B:$B, 0), MATCH([1]Fiscal_impact_082918!$A45, [1]Calculations!$9:$9, 0))</f>
        <v>0.54691302187935942</v>
      </c>
      <c r="E45" s="15">
        <f>INDEX([1]HaverPull!$B:$XZ,MATCH($A45,[1]HaverPull!$B:$B,0),MATCH("Contribution to %Ch in Real GDP from ""Federal G""",[1]HaverPull!$B$1:$XZ$1,0))</f>
        <v>-0.05</v>
      </c>
      <c r="F45" s="15">
        <f>INDEX([1]HaverPull!$B:$XZ,MATCH($A45,[1]HaverPull!$B:$B,0),MATCH("Contribution to %Ch in Real GDP from ""S+L G""",[1]HaverPull!$B$1:$XZ$1,0))</f>
        <v>-0.47</v>
      </c>
      <c r="G45" s="15">
        <f>INDEX([1]Calculations!$A:$GV,MATCH("Contribution of Consumption Growth to Real GDP",[1]Calculations!B$1:B$71,0),MATCH($A45,[1]Calculations!A$9:GV$9))</f>
        <v>1.0669130218793594</v>
      </c>
      <c r="H45" s="10">
        <v>6.5304097743608305E-2</v>
      </c>
      <c r="I45" s="10">
        <v>0.50544426161589295</v>
      </c>
      <c r="J45" s="10">
        <v>-4.1994441943739302E-2</v>
      </c>
      <c r="K45" s="10">
        <f t="shared" si="1"/>
        <v>0.54743870355963198</v>
      </c>
      <c r="L45" s="10">
        <v>0.82352574815851398</v>
      </c>
      <c r="M45" s="10">
        <v>-0.276087044598882</v>
      </c>
      <c r="N45" s="10">
        <v>0.23988167282995601</v>
      </c>
      <c r="O45" s="10">
        <v>-0.119185654776627</v>
      </c>
      <c r="P45" s="10">
        <v>-0.56083618192561402</v>
      </c>
      <c r="Q45" s="10">
        <f t="shared" si="3"/>
        <v>0.66813472161296095</v>
      </c>
      <c r="R45" s="10">
        <f t="shared" si="2"/>
        <v>-0.440140163872285</v>
      </c>
      <c r="S45" s="10">
        <v>0.12069601805332901</v>
      </c>
    </row>
    <row r="46" spans="1:19" x14ac:dyDescent="0.25">
      <c r="A46" s="14">
        <f>INDEX([1]Calculations!$9:$9, , ROW()+121)</f>
        <v>40633</v>
      </c>
      <c r="B46" s="15">
        <f>INDEX([1]Calculations!$1:$80, MATCH("Fiscal_Impact", [1]Calculations!$B:$B, 0), MATCH([1]Fiscal_impact_082918!$A46, [1]Calculations!$9:$9, 0))</f>
        <v>0.42101546229124437</v>
      </c>
      <c r="C46" s="16">
        <f>INDEX([1]Calculations!$1:$80, MATCH("RecessionDummy", [1]Calculations!$B:$B, 0), MATCH([1]Fiscal_impact_082918!$A46, [1]Calculations!$9:$9, 0))</f>
        <v>0</v>
      </c>
      <c r="D46" s="15">
        <f>INDEX([1]Calculations!$1:$80, MATCH("Fiscal_Impact_bars", [1]Calculations!$B:$B, 0), MATCH([1]Fiscal_impact_082918!$A46, [1]Calculations!$9:$9, 0))</f>
        <v>-1.2440527970519033</v>
      </c>
      <c r="E46" s="15">
        <f>INDEX([1]HaverPull!$B:$XZ,MATCH($A46,[1]HaverPull!$B:$B,0),MATCH("Contribution to %Ch in Real GDP from ""Federal G""",[1]HaverPull!$B$1:$XZ$1,0))</f>
        <v>-0.47</v>
      </c>
      <c r="F46" s="15">
        <f>INDEX([1]HaverPull!$B:$XZ,MATCH($A46,[1]HaverPull!$B:$B,0),MATCH("Contribution to %Ch in Real GDP from ""S+L G""",[1]HaverPull!$B$1:$XZ$1,0))</f>
        <v>-0.54</v>
      </c>
      <c r="G46" s="15">
        <f>INDEX([1]Calculations!$A:$GV,MATCH("Contribution of Consumption Growth to Real GDP",[1]Calculations!B$1:B$71,0),MATCH($A46,[1]Calculations!A$9:GV$9))</f>
        <v>-0.23405279705190329</v>
      </c>
      <c r="H46" s="10">
        <v>-1.4323291989794</v>
      </c>
      <c r="I46" s="10">
        <v>-0.75863256345038599</v>
      </c>
      <c r="J46" s="10">
        <v>-0.478480656258777</v>
      </c>
      <c r="K46" s="10">
        <f t="shared" si="1"/>
        <v>-0.2801519071916091</v>
      </c>
      <c r="L46" s="10">
        <v>-5.0820351158076101E-2</v>
      </c>
      <c r="M46" s="10">
        <v>-0.229331556033533</v>
      </c>
      <c r="N46" s="10">
        <v>6.1235055392336903E-2</v>
      </c>
      <c r="O46" s="10">
        <v>-1.02327282345561E-2</v>
      </c>
      <c r="P46" s="10">
        <v>-0.72469896268680001</v>
      </c>
      <c r="Q46" s="10">
        <f t="shared" si="3"/>
        <v>-0.22914958003382829</v>
      </c>
      <c r="R46" s="10">
        <f t="shared" si="2"/>
        <v>-0.67369663552901926</v>
      </c>
      <c r="S46" s="10">
        <v>5.1002327157780802E-2</v>
      </c>
    </row>
    <row r="47" spans="1:19" x14ac:dyDescent="0.25">
      <c r="A47" s="14">
        <f>INDEX([1]Calculations!$9:$9, , ROW()+121)</f>
        <v>40724</v>
      </c>
      <c r="B47" s="15">
        <f>INDEX([1]Calculations!$1:$80, MATCH("Fiscal_Impact", [1]Calculations!$B:$B, 0), MATCH([1]Fiscal_impact_082918!$A47, [1]Calculations!$9:$9, 0))</f>
        <v>-0.23843710663909395</v>
      </c>
      <c r="C47" s="16">
        <f>INDEX([1]Calculations!$1:$80, MATCH("RecessionDummy", [1]Calculations!$B:$B, 0), MATCH([1]Fiscal_impact_082918!$A47, [1]Calculations!$9:$9, 0))</f>
        <v>0</v>
      </c>
      <c r="D47" s="15">
        <f>INDEX([1]Calculations!$1:$80, MATCH("Fiscal_Impact_bars", [1]Calculations!$B:$B, 0), MATCH([1]Fiscal_impact_082918!$A47, [1]Calculations!$9:$9, 0))</f>
        <v>-0.98742162875698369</v>
      </c>
      <c r="E47" s="15">
        <f>INDEX([1]HaverPull!$B:$XZ,MATCH($A47,[1]HaverPull!$B:$B,0),MATCH("Contribution to %Ch in Real GDP from ""Federal G""",[1]HaverPull!$B$1:$XZ$1,0))</f>
        <v>-0.12</v>
      </c>
      <c r="F47" s="15">
        <f>INDEX([1]HaverPull!$B:$XZ,MATCH($A47,[1]HaverPull!$B:$B,0),MATCH("Contribution to %Ch in Real GDP from ""S+L G""",[1]HaverPull!$B$1:$XZ$1,0))</f>
        <v>-0.43</v>
      </c>
      <c r="G47" s="15">
        <f>INDEX([1]Calculations!$A:$GV,MATCH("Contribution of Consumption Growth to Real GDP",[1]Calculations!B$1:B$71,0),MATCH($A47,[1]Calculations!A$9:GV$9))</f>
        <v>-0.43742162875698365</v>
      </c>
      <c r="H47" s="10">
        <v>-1.12248088114865</v>
      </c>
      <c r="I47" s="10">
        <v>-0.460849481458105</v>
      </c>
      <c r="J47" s="10">
        <v>-0.15731374052472399</v>
      </c>
      <c r="K47" s="10">
        <f t="shared" si="1"/>
        <v>-0.3035357409333807</v>
      </c>
      <c r="L47" s="10">
        <v>-9.9643001712972704E-2</v>
      </c>
      <c r="M47" s="10">
        <v>-0.20389273922040799</v>
      </c>
      <c r="N47" s="10">
        <v>1.1532079126993901E-3</v>
      </c>
      <c r="O47" s="10">
        <v>-2.3885220412022599E-2</v>
      </c>
      <c r="P47" s="10">
        <v>-0.63889938719122197</v>
      </c>
      <c r="Q47" s="10">
        <f t="shared" si="3"/>
        <v>-0.32626775343270387</v>
      </c>
      <c r="R47" s="10">
        <f t="shared" si="2"/>
        <v>-0.66163139969054519</v>
      </c>
      <c r="S47" s="10">
        <v>-2.2732012499323207E-2</v>
      </c>
    </row>
    <row r="48" spans="1:19" x14ac:dyDescent="0.25">
      <c r="A48" s="14">
        <f>INDEX([1]Calculations!$9:$9, , ROW()+121)</f>
        <v>40816</v>
      </c>
      <c r="B48" s="15">
        <f>INDEX([1]Calculations!$1:$80, MATCH("Fiscal_Impact", [1]Calculations!$B:$B, 0), MATCH([1]Fiscal_impact_082918!$A48, [1]Calculations!$9:$9, 0))</f>
        <v>-0.85300371425131871</v>
      </c>
      <c r="C48" s="16">
        <f>INDEX([1]Calculations!$1:$80, MATCH("RecessionDummy", [1]Calculations!$B:$B, 0), MATCH([1]Fiscal_impact_082918!$A48, [1]Calculations!$9:$9, 0))</f>
        <v>0</v>
      </c>
      <c r="D48" s="15">
        <f>INDEX([1]Calculations!$1:$80, MATCH("Fiscal_Impact_bars", [1]Calculations!$B:$B, 0), MATCH([1]Fiscal_impact_082918!$A48, [1]Calculations!$9:$9, 0))</f>
        <v>-1.7274534530757473</v>
      </c>
      <c r="E48" s="15">
        <f>INDEX([1]HaverPull!$B:$XZ,MATCH($A48,[1]HaverPull!$B:$B,0),MATCH("Contribution to %Ch in Real GDP from ""Federal G""",[1]HaverPull!$B$1:$XZ$1,0))</f>
        <v>-0.72</v>
      </c>
      <c r="F48" s="15">
        <f>INDEX([1]HaverPull!$B:$XZ,MATCH($A48,[1]HaverPull!$B:$B,0),MATCH("Contribution to %Ch in Real GDP from ""S+L G""",[1]HaverPull!$B$1:$XZ$1,0))</f>
        <v>-0.43</v>
      </c>
      <c r="G48" s="15">
        <f>INDEX([1]Calculations!$A:$GV,MATCH("Contribution of Consumption Growth to Real GDP",[1]Calculations!B$1:B$71,0),MATCH($A48,[1]Calculations!A$9:GV$9))</f>
        <v>-0.56745345307574735</v>
      </c>
      <c r="H48" s="10">
        <v>-1.8876016275979</v>
      </c>
      <c r="I48" s="10">
        <v>-1.01175964533329</v>
      </c>
      <c r="J48" s="10">
        <v>-0.75239360627815699</v>
      </c>
      <c r="K48" s="10">
        <f t="shared" si="1"/>
        <v>-0.25936603905514</v>
      </c>
      <c r="L48" s="10">
        <v>-0.14842824692163001</v>
      </c>
      <c r="M48" s="10">
        <v>-0.11093779213351</v>
      </c>
      <c r="N48" s="10">
        <v>-0.22808303096895499</v>
      </c>
      <c r="O48" s="10">
        <v>-5.8584773078212103E-2</v>
      </c>
      <c r="P48" s="10">
        <v>-0.58917417821743501</v>
      </c>
      <c r="Q48" s="10">
        <f t="shared" si="3"/>
        <v>-0.54603384310230707</v>
      </c>
      <c r="R48" s="10">
        <f t="shared" si="2"/>
        <v>-0.87584198226460208</v>
      </c>
      <c r="S48" s="10">
        <v>-0.28666780404716707</v>
      </c>
    </row>
    <row r="49" spans="1:19" x14ac:dyDescent="0.25">
      <c r="A49" s="14">
        <f>INDEX([1]Calculations!$9:$9, , ROW()+121)</f>
        <v>40908</v>
      </c>
      <c r="B49" s="15">
        <f>INDEX([1]Calculations!$1:$80, MATCH("Fiscal_Impact", [1]Calculations!$B:$B, 0), MATCH([1]Fiscal_impact_082918!$A49, [1]Calculations!$9:$9, 0))</f>
        <v>-1.1534202238904028</v>
      </c>
      <c r="C49" s="16">
        <f>INDEX([1]Calculations!$1:$80, MATCH("RecessionDummy", [1]Calculations!$B:$B, 0), MATCH([1]Fiscal_impact_082918!$A49, [1]Calculations!$9:$9, 0))</f>
        <v>0</v>
      </c>
      <c r="D49" s="15">
        <f>INDEX([1]Calculations!$1:$80, MATCH("Fiscal_Impact_bars", [1]Calculations!$B:$B, 0), MATCH([1]Fiscal_impact_082918!$A49, [1]Calculations!$9:$9, 0))</f>
        <v>-0.65475301667697705</v>
      </c>
      <c r="E49" s="15">
        <f>INDEX([1]HaverPull!$B:$XZ,MATCH($A49,[1]HaverPull!$B:$B,0),MATCH("Contribution to %Ch in Real GDP from ""Federal G""",[1]HaverPull!$B$1:$XZ$1,0))</f>
        <v>0.14000000000000001</v>
      </c>
      <c r="F49" s="15">
        <f>INDEX([1]HaverPull!$B:$XZ,MATCH($A49,[1]HaverPull!$B:$B,0),MATCH("Contribution to %Ch in Real GDP from ""S+L G""",[1]HaverPull!$B$1:$XZ$1,0))</f>
        <v>-0.18</v>
      </c>
      <c r="G49" s="15">
        <f>INDEX([1]Calculations!$A:$GV,MATCH("Contribution of Consumption Growth to Real GDP",[1]Calculations!B$1:B$71,0),MATCH($A49,[1]Calculations!A$9:GV$9))</f>
        <v>-0.61475301667697702</v>
      </c>
      <c r="H49" s="10">
        <v>-0.50926322279066405</v>
      </c>
      <c r="I49" s="10">
        <v>6.3781349407504406E-2</v>
      </c>
      <c r="J49" s="10">
        <v>8.4376956146702403E-2</v>
      </c>
      <c r="K49" s="10">
        <f t="shared" si="1"/>
        <v>-2.0595606739198101E-2</v>
      </c>
      <c r="L49" s="10">
        <v>3.2008785704613199E-2</v>
      </c>
      <c r="M49" s="10">
        <v>-5.26043924438113E-2</v>
      </c>
      <c r="N49" s="10">
        <v>-0.105441698698406</v>
      </c>
      <c r="O49" s="10">
        <v>-6.2063957077498101E-2</v>
      </c>
      <c r="P49" s="10">
        <v>-0.40553891642226297</v>
      </c>
      <c r="Q49" s="10">
        <f t="shared" si="3"/>
        <v>-0.1881012625151022</v>
      </c>
      <c r="R49" s="10">
        <f t="shared" si="2"/>
        <v>-0.57304457219816707</v>
      </c>
      <c r="S49" s="10">
        <v>-0.16750565577590409</v>
      </c>
    </row>
    <row r="50" spans="1:19" x14ac:dyDescent="0.25">
      <c r="A50" s="14">
        <f>INDEX([1]Calculations!$9:$9, , ROW()+121)</f>
        <v>40999</v>
      </c>
      <c r="B50" s="15">
        <f>INDEX([1]Calculations!$1:$80, MATCH("Fiscal_Impact", [1]Calculations!$B:$B, 0), MATCH([1]Fiscal_impact_082918!$A50, [1]Calculations!$9:$9, 0))</f>
        <v>-1.1049008147426918</v>
      </c>
      <c r="C50" s="16">
        <f>INDEX([1]Calculations!$1:$80, MATCH("RecessionDummy", [1]Calculations!$B:$B, 0), MATCH([1]Fiscal_impact_082918!$A50, [1]Calculations!$9:$9, 0))</f>
        <v>0</v>
      </c>
      <c r="D50" s="15">
        <f>INDEX([1]Calculations!$1:$80, MATCH("Fiscal_Impact_bars", [1]Calculations!$B:$B, 0), MATCH([1]Fiscal_impact_082918!$A50, [1]Calculations!$9:$9, 0))</f>
        <v>-1.0499751604610592</v>
      </c>
      <c r="E50" s="15">
        <f>INDEX([1]HaverPull!$B:$XZ,MATCH($A50,[1]HaverPull!$B:$B,0),MATCH("Contribution to %Ch in Real GDP from ""Federal G""",[1]HaverPull!$B$1:$XZ$1,0))</f>
        <v>0.01</v>
      </c>
      <c r="F50" s="15">
        <f>INDEX([1]HaverPull!$B:$XZ,MATCH($A50,[1]HaverPull!$B:$B,0),MATCH("Contribution to %Ch in Real GDP from ""S+L G""",[1]HaverPull!$B$1:$XZ$1,0))</f>
        <v>-0.34</v>
      </c>
      <c r="G50" s="15">
        <f>INDEX([1]Calculations!$A:$GV,MATCH("Contribution of Consumption Growth to Real GDP",[1]Calculations!B$1:B$71,0),MATCH($A50,[1]Calculations!A$9:GV$9))</f>
        <v>-0.70997516046105924</v>
      </c>
      <c r="H50" s="10">
        <v>-1.0661604723075699</v>
      </c>
      <c r="I50" s="10">
        <v>-0.45163325239686702</v>
      </c>
      <c r="J50" s="10">
        <v>-3.2510138183284597E-2</v>
      </c>
      <c r="K50" s="10">
        <f t="shared" si="1"/>
        <v>-0.41912311421358306</v>
      </c>
      <c r="L50" s="10">
        <v>-0.55009204212127505</v>
      </c>
      <c r="M50" s="10">
        <v>0.13096892790769199</v>
      </c>
      <c r="N50" s="10">
        <v>-0.16714418496547001</v>
      </c>
      <c r="O50" s="10">
        <v>1.53448103262475E-2</v>
      </c>
      <c r="P50" s="10">
        <v>-0.46272784527148297</v>
      </c>
      <c r="Q50" s="10">
        <f t="shared" si="3"/>
        <v>-0.57092248885280561</v>
      </c>
      <c r="R50" s="10">
        <f t="shared" si="2"/>
        <v>-0.61452721991070547</v>
      </c>
      <c r="S50" s="10">
        <v>-0.15179937463922252</v>
      </c>
    </row>
    <row r="51" spans="1:19" x14ac:dyDescent="0.25">
      <c r="A51" s="14">
        <f>INDEX([1]Calculations!$9:$9, , ROW()+121)</f>
        <v>41090</v>
      </c>
      <c r="B51" s="15">
        <f>INDEX([1]Calculations!$1:$80, MATCH("Fiscal_Impact", [1]Calculations!$B:$B, 0), MATCH([1]Fiscal_impact_082918!$A51, [1]Calculations!$9:$9, 0))</f>
        <v>-1.1002145965163308</v>
      </c>
      <c r="C51" s="16">
        <f>INDEX([1]Calculations!$1:$80, MATCH("RecessionDummy", [1]Calculations!$B:$B, 0), MATCH([1]Fiscal_impact_082918!$A51, [1]Calculations!$9:$9, 0))</f>
        <v>0</v>
      </c>
      <c r="D51" s="15">
        <f>INDEX([1]Calculations!$1:$80, MATCH("Fiscal_Impact_bars", [1]Calculations!$B:$B, 0), MATCH([1]Fiscal_impact_082918!$A51, [1]Calculations!$9:$9, 0))</f>
        <v>-0.96867675585153989</v>
      </c>
      <c r="E51" s="15">
        <f>INDEX([1]HaverPull!$B:$XZ,MATCH($A51,[1]HaverPull!$B:$B,0),MATCH("Contribution to %Ch in Real GDP from ""Federal G""",[1]HaverPull!$B$1:$XZ$1,0))</f>
        <v>-0.25</v>
      </c>
      <c r="F51" s="15">
        <f>INDEX([1]HaverPull!$B:$XZ,MATCH($A51,[1]HaverPull!$B:$B,0),MATCH("Contribution to %Ch in Real GDP from ""S+L G""",[1]HaverPull!$B$1:$XZ$1,0))</f>
        <v>-0.15</v>
      </c>
      <c r="G51" s="15">
        <f>INDEX([1]Calculations!$A:$GV,MATCH("Contribution of Consumption Growth to Real GDP",[1]Calculations!B$1:B$71,0),MATCH($A51,[1]Calculations!A$9:GV$9))</f>
        <v>-0.55867675585153997</v>
      </c>
      <c r="H51" s="10">
        <v>-0.48122299299387999</v>
      </c>
      <c r="I51" s="10">
        <v>-0.323528611594329</v>
      </c>
      <c r="J51" s="10">
        <v>-0.29022954909077803</v>
      </c>
      <c r="K51" s="10">
        <f t="shared" si="1"/>
        <v>-3.3299062503550997E-2</v>
      </c>
      <c r="L51" s="10">
        <v>-0.16388620084531899</v>
      </c>
      <c r="M51" s="10">
        <v>0.13058713834176799</v>
      </c>
      <c r="N51" s="10">
        <v>5.2557164187262903E-2</v>
      </c>
      <c r="O51" s="10">
        <v>1.6455256054395202E-2</v>
      </c>
      <c r="P51" s="10">
        <v>-0.22670680164120899</v>
      </c>
      <c r="Q51" s="10">
        <f t="shared" si="3"/>
        <v>3.5713357738107104E-2</v>
      </c>
      <c r="R51" s="10">
        <f t="shared" si="2"/>
        <v>-0.15769438139955089</v>
      </c>
      <c r="S51" s="10">
        <v>6.9012420241658101E-2</v>
      </c>
    </row>
    <row r="52" spans="1:19" x14ac:dyDescent="0.25">
      <c r="A52" s="14">
        <f>INDEX([1]Calculations!$9:$9, , ROW()+121)</f>
        <v>41182</v>
      </c>
      <c r="B52" s="15">
        <f>INDEX([1]Calculations!$1:$80, MATCH("Fiscal_Impact", [1]Calculations!$B:$B, 0), MATCH([1]Fiscal_impact_082918!$A52, [1]Calculations!$9:$9, 0))</f>
        <v>-0.80655812169924379</v>
      </c>
      <c r="C52" s="16">
        <f>INDEX([1]Calculations!$1:$80, MATCH("RecessionDummy", [1]Calculations!$B:$B, 0), MATCH([1]Fiscal_impact_082918!$A52, [1]Calculations!$9:$9, 0))</f>
        <v>0</v>
      </c>
      <c r="D52" s="15">
        <f>INDEX([1]Calculations!$1:$80, MATCH("Fiscal_Impact_bars", [1]Calculations!$B:$B, 0), MATCH([1]Fiscal_impact_082918!$A52, [1]Calculations!$9:$9, 0))</f>
        <v>-0.55282755380739934</v>
      </c>
      <c r="E52" s="15">
        <f>INDEX([1]HaverPull!$B:$XZ,MATCH($A52,[1]HaverPull!$B:$B,0),MATCH("Contribution to %Ch in Real GDP from ""Federal G""",[1]HaverPull!$B$1:$XZ$1,0))</f>
        <v>7.0000000000000007E-2</v>
      </c>
      <c r="F52" s="15">
        <f>INDEX([1]HaverPull!$B:$XZ,MATCH($A52,[1]HaverPull!$B:$B,0),MATCH("Contribution to %Ch in Real GDP from ""S+L G""",[1]HaverPull!$B$1:$XZ$1,0))</f>
        <v>-0.18</v>
      </c>
      <c r="G52" s="15">
        <f>INDEX([1]Calculations!$A:$GV,MATCH("Contribution of Consumption Growth to Real GDP",[1]Calculations!B$1:B$71,0),MATCH($A52,[1]Calculations!A$9:GV$9))</f>
        <v>-0.43282755380739935</v>
      </c>
      <c r="H52" s="10">
        <v>-9.2331840957921199E-2</v>
      </c>
      <c r="I52" s="10">
        <v>0.154011663720415</v>
      </c>
      <c r="J52" s="10">
        <v>3.02472329649809E-2</v>
      </c>
      <c r="K52" s="10">
        <f t="shared" si="1"/>
        <v>0.12376443075543361</v>
      </c>
      <c r="L52" s="10">
        <v>0.13787996344291001</v>
      </c>
      <c r="M52" s="10">
        <v>-1.4115532687476401E-2</v>
      </c>
      <c r="N52" s="10">
        <v>6.0077724862219503E-2</v>
      </c>
      <c r="O52" s="10">
        <v>-5.6068758876231001E-2</v>
      </c>
      <c r="P52" s="10">
        <v>-0.25035247066432498</v>
      </c>
      <c r="Q52" s="10">
        <f t="shared" si="3"/>
        <v>0.12777339674142213</v>
      </c>
      <c r="R52" s="10">
        <f t="shared" si="2"/>
        <v>-0.24634350467833649</v>
      </c>
      <c r="S52" s="10">
        <v>4.0089659859885024E-3</v>
      </c>
    </row>
    <row r="53" spans="1:19" x14ac:dyDescent="0.25">
      <c r="A53" s="14">
        <f>INDEX([1]Calculations!$9:$9, , ROW()+121)</f>
        <v>41274</v>
      </c>
      <c r="B53" s="15">
        <f>INDEX([1]Calculations!$1:$80, MATCH("Fiscal_Impact", [1]Calculations!$B:$B, 0), MATCH([1]Fiscal_impact_082918!$A53, [1]Calculations!$9:$9, 0))</f>
        <v>-0.96852908003251947</v>
      </c>
      <c r="C53" s="16">
        <f>INDEX([1]Calculations!$1:$80, MATCH("RecessionDummy", [1]Calculations!$B:$B, 0), MATCH([1]Fiscal_impact_082918!$A53, [1]Calculations!$9:$9, 0))</f>
        <v>0</v>
      </c>
      <c r="D53" s="15">
        <f>INDEX([1]Calculations!$1:$80, MATCH("Fiscal_Impact_bars", [1]Calculations!$B:$B, 0), MATCH([1]Fiscal_impact_082918!$A53, [1]Calculations!$9:$9, 0))</f>
        <v>-1.3026368500100793</v>
      </c>
      <c r="E53" s="15">
        <f>INDEX([1]HaverPull!$B:$XZ,MATCH($A53,[1]HaverPull!$B:$B,0),MATCH("Contribution to %Ch in Real GDP from ""Federal G""",[1]HaverPull!$B$1:$XZ$1,0))</f>
        <v>-0.63</v>
      </c>
      <c r="F53" s="15">
        <f>INDEX([1]HaverPull!$B:$XZ,MATCH($A53,[1]HaverPull!$B:$B,0),MATCH("Contribution to %Ch in Real GDP from ""S+L G""",[1]HaverPull!$B$1:$XZ$1,0))</f>
        <v>-0.13</v>
      </c>
      <c r="G53" s="15">
        <f>INDEX([1]Calculations!$A:$GV,MATCH("Contribution of Consumption Growth to Real GDP",[1]Calculations!B$1:B$71,0),MATCH($A53,[1]Calculations!A$9:GV$9))</f>
        <v>-0.54263685001007944</v>
      </c>
      <c r="H53" s="10">
        <v>-0.93614228647715503</v>
      </c>
      <c r="I53" s="10">
        <v>-0.86086295103388799</v>
      </c>
      <c r="J53" s="10">
        <v>-0.66852976834813904</v>
      </c>
      <c r="K53" s="10">
        <f t="shared" si="1"/>
        <v>-0.192333182685749</v>
      </c>
      <c r="L53" s="10">
        <v>-0.21904960352022701</v>
      </c>
      <c r="M53" s="10">
        <v>2.6716420834478002E-2</v>
      </c>
      <c r="N53" s="10">
        <v>5.3243840866420498E-2</v>
      </c>
      <c r="O53" s="10">
        <v>-2.26303935154504E-2</v>
      </c>
      <c r="P53" s="10">
        <v>-0.105892782794237</v>
      </c>
      <c r="Q53" s="10">
        <f t="shared" si="3"/>
        <v>-0.1617197353347789</v>
      </c>
      <c r="R53" s="10">
        <f t="shared" si="2"/>
        <v>-7.5279335443266898E-2</v>
      </c>
      <c r="S53" s="10">
        <v>3.0613447350970099E-2</v>
      </c>
    </row>
    <row r="54" spans="1:19" x14ac:dyDescent="0.25">
      <c r="A54" s="14">
        <f>INDEX([1]Calculations!$9:$9, , ROW()+121)</f>
        <v>41364</v>
      </c>
      <c r="B54" s="15">
        <f>INDEX([1]Calculations!$1:$80, MATCH("Fiscal_Impact", [1]Calculations!$B:$B, 0), MATCH([1]Fiscal_impact_082918!$A54, [1]Calculations!$9:$9, 0))</f>
        <v>-1.0942140803009437</v>
      </c>
      <c r="C54" s="16">
        <f>INDEX([1]Calculations!$1:$80, MATCH("RecessionDummy", [1]Calculations!$B:$B, 0), MATCH([1]Fiscal_impact_082918!$A54, [1]Calculations!$9:$9, 0))</f>
        <v>0</v>
      </c>
      <c r="D54" s="15">
        <f>INDEX([1]Calculations!$1:$80, MATCH("Fiscal_Impact_bars", [1]Calculations!$B:$B, 0), MATCH([1]Fiscal_impact_082918!$A54, [1]Calculations!$9:$9, 0))</f>
        <v>-1.5527151615347559</v>
      </c>
      <c r="E54" s="15">
        <f>INDEX([1]HaverPull!$B:$XZ,MATCH($A54,[1]HaverPull!$B:$B,0),MATCH("Contribution to %Ch in Real GDP from ""Federal G""",[1]HaverPull!$B$1:$XZ$1,0))</f>
        <v>-0.71</v>
      </c>
      <c r="F54" s="15">
        <f>INDEX([1]HaverPull!$B:$XZ,MATCH($A54,[1]HaverPull!$B:$B,0),MATCH("Contribution to %Ch in Real GDP from ""S+L G""",[1]HaverPull!$B$1:$XZ$1,0))</f>
        <v>0.03</v>
      </c>
      <c r="G54" s="15">
        <f>INDEX([1]Calculations!$A:$GV,MATCH("Contribution of Consumption Growth to Real GDP",[1]Calculations!B$1:B$71,0),MATCH($A54,[1]Calculations!A$9:GV$9))</f>
        <v>-0.87271516153475581</v>
      </c>
      <c r="H54" s="10">
        <v>-1.42336943936894</v>
      </c>
      <c r="I54" s="10">
        <v>-1.4485227890029999</v>
      </c>
      <c r="J54" s="10">
        <v>-0.77959055242178399</v>
      </c>
      <c r="K54" s="10">
        <f t="shared" si="1"/>
        <v>-0.66893223658122403</v>
      </c>
      <c r="L54" s="10">
        <v>0.18913621432003899</v>
      </c>
      <c r="M54" s="10">
        <v>-0.85806845090126305</v>
      </c>
      <c r="N54" s="10">
        <v>0.12764831732752599</v>
      </c>
      <c r="O54" s="10">
        <v>-0.12300985337355699</v>
      </c>
      <c r="P54" s="10">
        <v>2.05148856800987E-2</v>
      </c>
      <c r="Q54" s="10">
        <f t="shared" si="3"/>
        <v>-0.66429377262725509</v>
      </c>
      <c r="R54" s="10">
        <f t="shared" si="2"/>
        <v>2.5153349634067696E-2</v>
      </c>
      <c r="S54" s="10">
        <v>4.6384639539689965E-3</v>
      </c>
    </row>
    <row r="55" spans="1:19" x14ac:dyDescent="0.25">
      <c r="A55" s="14">
        <f>INDEX([1]Calculations!$9:$9, , ROW()+121)</f>
        <v>41455</v>
      </c>
      <c r="B55" s="15">
        <f>INDEX([1]Calculations!$1:$80, MATCH("Fiscal_Impact", [1]Calculations!$B:$B, 0), MATCH([1]Fiscal_impact_082918!$A55, [1]Calculations!$9:$9, 0))</f>
        <v>-1.1029189003982283</v>
      </c>
      <c r="C55" s="16">
        <f>INDEX([1]Calculations!$1:$80, MATCH("RecessionDummy", [1]Calculations!$B:$B, 0), MATCH([1]Fiscal_impact_082918!$A55, [1]Calculations!$9:$9, 0))</f>
        <v>0</v>
      </c>
      <c r="D55" s="15">
        <f>INDEX([1]Calculations!$1:$80, MATCH("Fiscal_Impact_bars", [1]Calculations!$B:$B, 0), MATCH([1]Fiscal_impact_082918!$A55, [1]Calculations!$9:$9, 0))</f>
        <v>-1.0034960362406784</v>
      </c>
      <c r="E55" s="15">
        <f>INDEX([1]HaverPull!$B:$XZ,MATCH($A55,[1]HaverPull!$B:$B,0),MATCH("Contribution to %Ch in Real GDP from ""Federal G""",[1]HaverPull!$B$1:$XZ$1,0))</f>
        <v>-0.24</v>
      </c>
      <c r="F55" s="15">
        <f>INDEX([1]HaverPull!$B:$XZ,MATCH($A55,[1]HaverPull!$B:$B,0),MATCH("Contribution to %Ch in Real GDP from ""S+L G""",[1]HaverPull!$B$1:$XZ$1,0))</f>
        <v>0.11</v>
      </c>
      <c r="G55" s="15">
        <f>INDEX([1]Calculations!$A:$GV,MATCH("Contribution of Consumption Growth to Real GDP",[1]Calculations!B$1:B$71,0),MATCH($A55,[1]Calculations!A$9:GV$9))</f>
        <v>-0.8734960362406784</v>
      </c>
      <c r="H55" s="10">
        <v>-1.0501596739971799</v>
      </c>
      <c r="I55" s="10">
        <v>-1.11098270613266</v>
      </c>
      <c r="J55" s="10">
        <v>-0.32751296512742401</v>
      </c>
      <c r="K55" s="10">
        <f t="shared" si="1"/>
        <v>-0.78346974100524402</v>
      </c>
      <c r="L55" s="10">
        <v>0.146314584498449</v>
      </c>
      <c r="M55" s="10">
        <v>-0.92978432550369305</v>
      </c>
      <c r="N55" s="10">
        <v>8.6840356874752403E-2</v>
      </c>
      <c r="O55" s="10">
        <v>-0.15988738110880499</v>
      </c>
      <c r="P55" s="10">
        <v>0.133870056369531</v>
      </c>
      <c r="Q55" s="10">
        <f t="shared" si="3"/>
        <v>-0.85651676523929665</v>
      </c>
      <c r="R55" s="10">
        <f t="shared" si="2"/>
        <v>6.0823032135478419E-2</v>
      </c>
      <c r="S55" s="10">
        <v>-7.3047024234052585E-2</v>
      </c>
    </row>
    <row r="56" spans="1:19" x14ac:dyDescent="0.25">
      <c r="A56" s="14">
        <f>INDEX([1]Calculations!$9:$9, , ROW()+121)</f>
        <v>41547</v>
      </c>
      <c r="B56" s="15">
        <f>INDEX([1]Calculations!$1:$80, MATCH("Fiscal_Impact", [1]Calculations!$B:$B, 0), MATCH([1]Fiscal_impact_082918!$A56, [1]Calculations!$9:$9, 0))</f>
        <v>-1.1697477625340822</v>
      </c>
      <c r="C56" s="16">
        <f>INDEX([1]Calculations!$1:$80, MATCH("RecessionDummy", [1]Calculations!$B:$B, 0), MATCH([1]Fiscal_impact_082918!$A56, [1]Calculations!$9:$9, 0))</f>
        <v>0</v>
      </c>
      <c r="D56" s="15">
        <f>INDEX([1]Calculations!$1:$80, MATCH("Fiscal_Impact_bars", [1]Calculations!$B:$B, 0), MATCH([1]Fiscal_impact_082918!$A56, [1]Calculations!$9:$9, 0))</f>
        <v>-0.82014300235081505</v>
      </c>
      <c r="E56" s="15">
        <f>INDEX([1]HaverPull!$B:$XZ,MATCH($A56,[1]HaverPull!$B:$B,0),MATCH("Contribution to %Ch in Real GDP from ""Federal G""",[1]HaverPull!$B$1:$XZ$1,0))</f>
        <v>-0.43</v>
      </c>
      <c r="F56" s="15">
        <f>INDEX([1]HaverPull!$B:$XZ,MATCH($A56,[1]HaverPull!$B:$B,0),MATCH("Contribution to %Ch in Real GDP from ""S+L G""",[1]HaverPull!$B$1:$XZ$1,0))</f>
        <v>0.03</v>
      </c>
      <c r="G56" s="15">
        <f>INDEX([1]Calculations!$A:$GV,MATCH("Contribution of Consumption Growth to Real GDP",[1]Calculations!B$1:B$71,0),MATCH($A56,[1]Calculations!A$9:GV$9))</f>
        <v>-0.42014300235081503</v>
      </c>
      <c r="H56" s="10">
        <v>-0.41688227690652901</v>
      </c>
      <c r="I56" s="10">
        <v>-0.73679337951227597</v>
      </c>
      <c r="J56" s="10">
        <v>-0.49785147741903601</v>
      </c>
      <c r="K56" s="10">
        <f t="shared" si="1"/>
        <v>-0.23894190209324101</v>
      </c>
      <c r="L56" s="10">
        <v>0.13328905448403999</v>
      </c>
      <c r="M56" s="10">
        <v>-0.372230956577281</v>
      </c>
      <c r="N56" s="10">
        <v>0.206836670993055</v>
      </c>
      <c r="O56" s="10">
        <v>1.09267293521738E-2</v>
      </c>
      <c r="P56" s="10">
        <v>0.102147702260518</v>
      </c>
      <c r="Q56" s="10">
        <f t="shared" si="3"/>
        <v>-2.1178501748012224E-2</v>
      </c>
      <c r="R56" s="10">
        <f t="shared" si="2"/>
        <v>0.31991110260574679</v>
      </c>
      <c r="S56" s="10">
        <v>0.21776340034522879</v>
      </c>
    </row>
    <row r="57" spans="1:19" x14ac:dyDescent="0.25">
      <c r="A57" s="14">
        <f>INDEX([1]Calculations!$9:$9, , ROW()+121)</f>
        <v>41639</v>
      </c>
      <c r="B57" s="15">
        <f>INDEX([1]Calculations!$1:$80, MATCH("Fiscal_Impact", [1]Calculations!$B:$B, 0), MATCH([1]Fiscal_impact_082918!$A57, [1]Calculations!$9:$9, 0))</f>
        <v>-1.1134432400388083</v>
      </c>
      <c r="C57" s="16">
        <f>INDEX([1]Calculations!$1:$80, MATCH("RecessionDummy", [1]Calculations!$B:$B, 0), MATCH([1]Fiscal_impact_082918!$A57, [1]Calculations!$9:$9, 0))</f>
        <v>0</v>
      </c>
      <c r="D57" s="15">
        <f>INDEX([1]Calculations!$1:$80, MATCH("Fiscal_Impact_bars", [1]Calculations!$B:$B, 0), MATCH([1]Fiscal_impact_082918!$A57, [1]Calculations!$9:$9, 0))</f>
        <v>-1.077418760028984</v>
      </c>
      <c r="E57" s="15">
        <f>INDEX([1]HaverPull!$B:$XZ,MATCH($A57,[1]HaverPull!$B:$B,0),MATCH("Contribution to %Ch in Real GDP from ""Federal G""",[1]HaverPull!$B$1:$XZ$1,0))</f>
        <v>-0.5</v>
      </c>
      <c r="F57" s="15">
        <f>INDEX([1]HaverPull!$B:$XZ,MATCH($A57,[1]HaverPull!$B:$B,0),MATCH("Contribution to %Ch in Real GDP from ""S+L G""",[1]HaverPull!$B$1:$XZ$1,0))</f>
        <v>-0.08</v>
      </c>
      <c r="G57" s="15">
        <f>INDEX([1]Calculations!$A:$GV,MATCH("Contribution of Consumption Growth to Real GDP",[1]Calculations!B$1:B$71,0),MATCH($A57,[1]Calculations!A$9:GV$9))</f>
        <v>-0.497418760028984</v>
      </c>
      <c r="H57" s="10">
        <v>-1.0035975771587899</v>
      </c>
      <c r="I57" s="10">
        <v>-0.98475111944622196</v>
      </c>
      <c r="J57" s="10">
        <v>-0.54845143262587104</v>
      </c>
      <c r="K57" s="10">
        <f t="shared" si="1"/>
        <v>-0.43629968682034997</v>
      </c>
      <c r="L57" s="10">
        <v>0.14511267836059699</v>
      </c>
      <c r="M57" s="10">
        <v>-0.58141236518094697</v>
      </c>
      <c r="N57" s="10">
        <v>-1.6929743847256699E-2</v>
      </c>
      <c r="O57" s="10">
        <v>3.1873206779178702E-2</v>
      </c>
      <c r="P57" s="10">
        <v>-3.3789920644489803E-2</v>
      </c>
      <c r="Q57" s="10">
        <f t="shared" si="3"/>
        <v>-0.42135622388842797</v>
      </c>
      <c r="R57" s="10">
        <f t="shared" si="2"/>
        <v>-1.88464577125678E-2</v>
      </c>
      <c r="S57" s="10">
        <v>1.4943462931922002E-2</v>
      </c>
    </row>
    <row r="58" spans="1:19" x14ac:dyDescent="0.25">
      <c r="A58" s="14">
        <f>INDEX([1]Calculations!$9:$9, , ROW()+121)</f>
        <v>41729</v>
      </c>
      <c r="B58" s="15">
        <f>INDEX([1]Calculations!$1:$80, MATCH("Fiscal_Impact", [1]Calculations!$B:$B, 0), MATCH([1]Fiscal_impact_082918!$A58, [1]Calculations!$9:$9, 0))</f>
        <v>-0.95805080351969796</v>
      </c>
      <c r="C58" s="16">
        <f>INDEX([1]Calculations!$1:$80, MATCH("RecessionDummy", [1]Calculations!$B:$B, 0), MATCH([1]Fiscal_impact_082918!$A58, [1]Calculations!$9:$9, 0))</f>
        <v>0</v>
      </c>
      <c r="D58" s="15">
        <f>INDEX([1]Calculations!$1:$80, MATCH("Fiscal_Impact_bars", [1]Calculations!$B:$B, 0), MATCH([1]Fiscal_impact_082918!$A58, [1]Calculations!$9:$9, 0))</f>
        <v>-0.93114541545831409</v>
      </c>
      <c r="E58" s="15">
        <f>INDEX([1]HaverPull!$B:$XZ,MATCH($A58,[1]HaverPull!$B:$B,0),MATCH("Contribution to %Ch in Real GDP from ""Federal G""",[1]HaverPull!$B$1:$XZ$1,0))</f>
        <v>0.03</v>
      </c>
      <c r="F58" s="15">
        <f>INDEX([1]HaverPull!$B:$XZ,MATCH($A58,[1]HaverPull!$B:$B,0),MATCH("Contribution to %Ch in Real GDP from ""S+L G""",[1]HaverPull!$B$1:$XZ$1,0))</f>
        <v>-0.28000000000000003</v>
      </c>
      <c r="G58" s="15">
        <f>INDEX([1]Calculations!$A:$GV,MATCH("Contribution of Consumption Growth to Real GDP",[1]Calculations!B$1:B$71,0),MATCH($A58,[1]Calculations!A$9:GV$9))</f>
        <v>-0.67114541545831408</v>
      </c>
      <c r="H58" s="11">
        <v>-0.38781823607456201</v>
      </c>
      <c r="I58" s="10">
        <v>-0.32517937059520002</v>
      </c>
      <c r="J58" s="11">
        <v>7.1339784762482498E-4</v>
      </c>
      <c r="K58" s="10">
        <f t="shared" si="1"/>
        <v>-0.32589276844282478</v>
      </c>
      <c r="L58" s="11">
        <v>8.5832821743145202E-2</v>
      </c>
      <c r="M58" s="11">
        <v>-0.41172559018596999</v>
      </c>
      <c r="N58" s="11">
        <v>0.197242198157633</v>
      </c>
      <c r="O58" s="11">
        <v>-9.5335607347859404E-3</v>
      </c>
      <c r="P58" s="11">
        <v>-0.25034750290220797</v>
      </c>
      <c r="Q58" s="10">
        <f t="shared" si="3"/>
        <v>-0.13818413101997773</v>
      </c>
      <c r="R58" s="10">
        <f t="shared" si="2"/>
        <v>-6.2638865479360928E-2</v>
      </c>
      <c r="S58" s="10">
        <v>0.18770863742284705</v>
      </c>
    </row>
    <row r="59" spans="1:19" x14ac:dyDescent="0.25">
      <c r="A59" s="14">
        <f>INDEX([1]Calculations!$9:$9, , ROW()+121)</f>
        <v>41820</v>
      </c>
      <c r="B59" s="15">
        <f>INDEX([1]Calculations!$1:$80, MATCH("Fiscal_Impact", [1]Calculations!$B:$B, 0), MATCH([1]Fiscal_impact_082918!$A59, [1]Calculations!$9:$9, 0))</f>
        <v>-0.81277295415454665</v>
      </c>
      <c r="C59" s="16">
        <f>INDEX([1]Calculations!$1:$80, MATCH("RecessionDummy", [1]Calculations!$B:$B, 0), MATCH([1]Fiscal_impact_082918!$A59, [1]Calculations!$9:$9, 0))</f>
        <v>0</v>
      </c>
      <c r="D59" s="15">
        <f>INDEX([1]Calculations!$1:$80, MATCH("Fiscal_Impact_bars", [1]Calculations!$B:$B, 0), MATCH([1]Fiscal_impact_082918!$A59, [1]Calculations!$9:$9, 0))</f>
        <v>-0.42238463878007387</v>
      </c>
      <c r="E59" s="15">
        <f>INDEX([1]HaverPull!$B:$XZ,MATCH($A59,[1]HaverPull!$B:$B,0),MATCH("Contribution to %Ch in Real GDP from ""Federal G""",[1]HaverPull!$B$1:$XZ$1,0))</f>
        <v>-0.27</v>
      </c>
      <c r="F59" s="15">
        <f>INDEX([1]HaverPull!$B:$XZ,MATCH($A59,[1]HaverPull!$B:$B,0),MATCH("Contribution to %Ch in Real GDP from ""S+L G""",[1]HaverPull!$B$1:$XZ$1,0))</f>
        <v>0.26</v>
      </c>
      <c r="G59" s="15">
        <f>INDEX([1]Calculations!$A:$GV,MATCH("Contribution of Consumption Growth to Real GDP",[1]Calculations!B$1:B$71,0),MATCH($A59,[1]Calculations!A$9:GV$9))</f>
        <v>-0.42238463878007387</v>
      </c>
      <c r="H59" s="11">
        <v>0.33117992249925099</v>
      </c>
      <c r="I59" s="10">
        <v>-0.31010821709443698</v>
      </c>
      <c r="J59" s="11">
        <v>-0.29719707175055898</v>
      </c>
      <c r="K59" s="10">
        <f t="shared" si="1"/>
        <v>-1.2911145343877994E-2</v>
      </c>
      <c r="L59" s="11">
        <v>0.285211587219247</v>
      </c>
      <c r="M59" s="11">
        <v>-0.29812273256312499</v>
      </c>
      <c r="N59" s="11">
        <v>0.302318473009837</v>
      </c>
      <c r="O59" s="11">
        <v>4.4180830815042198E-2</v>
      </c>
      <c r="P59" s="11">
        <v>0.29478883576880899</v>
      </c>
      <c r="Q59" s="10">
        <f t="shared" si="3"/>
        <v>0.33358815848100126</v>
      </c>
      <c r="R59" s="10">
        <f t="shared" si="2"/>
        <v>0.64128813959368824</v>
      </c>
      <c r="S59" s="10">
        <v>0.3464993038248792</v>
      </c>
    </row>
    <row r="60" spans="1:19" x14ac:dyDescent="0.25">
      <c r="A60" s="14">
        <f>INDEX([1]Calculations!$9:$9, , ROW()+121)</f>
        <v>41912</v>
      </c>
      <c r="B60" s="15">
        <f>INDEX([1]Calculations!$1:$80, MATCH("Fiscal_Impact", [1]Calculations!$B:$B, 0), MATCH([1]Fiscal_impact_082918!$A60, [1]Calculations!$9:$9, 0))</f>
        <v>-0.55619428814783745</v>
      </c>
      <c r="C60" s="16">
        <f>INDEX([1]Calculations!$1:$80, MATCH("RecessionDummy", [1]Calculations!$B:$B, 0), MATCH([1]Fiscal_impact_082918!$A60, [1]Calculations!$9:$9, 0))</f>
        <v>0</v>
      </c>
      <c r="D60" s="15">
        <f>INDEX([1]Calculations!$1:$80, MATCH("Fiscal_Impact_bars", [1]Calculations!$B:$B, 0), MATCH([1]Fiscal_impact_082918!$A60, [1]Calculations!$9:$9, 0))</f>
        <v>0.20617166167602236</v>
      </c>
      <c r="E60" s="15">
        <f>INDEX([1]HaverPull!$B:$XZ,MATCH($A60,[1]HaverPull!$B:$B,0),MATCH("Contribution to %Ch in Real GDP from ""Federal G""",[1]HaverPull!$B$1:$XZ$1,0))</f>
        <v>0.33</v>
      </c>
      <c r="F60" s="15">
        <f>INDEX([1]HaverPull!$B:$XZ,MATCH($A60,[1]HaverPull!$B:$B,0),MATCH("Contribution to %Ch in Real GDP from ""S+L G""",[1]HaverPull!$B$1:$XZ$1,0))</f>
        <v>0.18</v>
      </c>
      <c r="G60" s="15">
        <f>INDEX([1]Calculations!$A:$GV,MATCH("Contribution of Consumption Growth to Real GDP",[1]Calculations!B$1:B$71,0),MATCH($A60,[1]Calculations!A$9:GV$9))</f>
        <v>-0.30382833832397765</v>
      </c>
      <c r="H60" s="11">
        <v>1.1320920100217899</v>
      </c>
      <c r="I60" s="10">
        <v>0.53237800182710404</v>
      </c>
      <c r="J60" s="11">
        <v>0.318524383112961</v>
      </c>
      <c r="K60" s="10">
        <f t="shared" si="1"/>
        <v>0.21385361871414249</v>
      </c>
      <c r="L60" s="11">
        <v>0.28213799454032601</v>
      </c>
      <c r="M60" s="11">
        <v>-6.8284375826183505E-2</v>
      </c>
      <c r="N60" s="11">
        <v>0.33348953041483098</v>
      </c>
      <c r="O60" s="11">
        <v>3.4924020546994103E-2</v>
      </c>
      <c r="P60" s="11">
        <v>0.23130045723286</v>
      </c>
      <c r="Q60" s="10">
        <f t="shared" si="3"/>
        <v>0.58226716967596759</v>
      </c>
      <c r="R60" s="10">
        <f t="shared" si="2"/>
        <v>0.59971400819468512</v>
      </c>
      <c r="S60" s="10">
        <v>0.3684135509618251</v>
      </c>
    </row>
    <row r="61" spans="1:19" x14ac:dyDescent="0.25">
      <c r="A61" s="14">
        <f>INDEX([1]Calculations!$9:$9, , ROW()+121)</f>
        <v>42004</v>
      </c>
      <c r="B61" s="15">
        <f>INDEX([1]Calculations!$1:$80, MATCH("Fiscal_Impact", [1]Calculations!$B:$B, 0), MATCH([1]Fiscal_impact_082918!$A61, [1]Calculations!$9:$9, 0))</f>
        <v>-0.35167861916506626</v>
      </c>
      <c r="C61" s="16">
        <f>INDEX([1]Calculations!$1:$80, MATCH("RecessionDummy", [1]Calculations!$B:$B, 0), MATCH([1]Fiscal_impact_082918!$A61, [1]Calculations!$9:$9, 0))</f>
        <v>0</v>
      </c>
      <c r="D61" s="15">
        <f>INDEX([1]Calculations!$1:$80, MATCH("Fiscal_Impact_bars", [1]Calculations!$B:$B, 0), MATCH([1]Fiscal_impact_082918!$A61, [1]Calculations!$9:$9, 0))</f>
        <v>-0.25935608409789945</v>
      </c>
      <c r="E61" s="15">
        <f>INDEX([1]HaverPull!$B:$XZ,MATCH($A61,[1]HaverPull!$B:$B,0),MATCH("Contribution to %Ch in Real GDP from ""Federal G""",[1]HaverPull!$B$1:$XZ$1,0))</f>
        <v>-0.42</v>
      </c>
      <c r="F61" s="15">
        <f>INDEX([1]HaverPull!$B:$XZ,MATCH($A61,[1]HaverPull!$B:$B,0),MATCH("Contribution to %Ch in Real GDP from ""S+L G""",[1]HaverPull!$B$1:$XZ$1,0))</f>
        <v>0.35</v>
      </c>
      <c r="G61" s="15">
        <f>INDEX([1]Calculations!$A:$GV,MATCH("Contribution of Consumption Growth to Real GDP",[1]Calculations!B$1:B$71,0),MATCH($A61,[1]Calculations!A$9:GV$9))</f>
        <v>-0.18935608409789945</v>
      </c>
      <c r="H61" s="11">
        <v>0.54926868192738298</v>
      </c>
      <c r="I61" s="10">
        <v>-0.17786488376720799</v>
      </c>
      <c r="J61" s="11">
        <v>-0.41474073982188803</v>
      </c>
      <c r="K61" s="10">
        <f t="shared" si="1"/>
        <v>0.23687585605467898</v>
      </c>
      <c r="L61" s="11">
        <v>0.316254079597315</v>
      </c>
      <c r="M61" s="11">
        <v>-7.9378223542636003E-2</v>
      </c>
      <c r="N61" s="11">
        <v>0.294468705925793</v>
      </c>
      <c r="O61" s="11">
        <v>-3.48928545258475E-3</v>
      </c>
      <c r="P61" s="11">
        <v>0.43615414522138302</v>
      </c>
      <c r="Q61" s="10">
        <f t="shared" si="3"/>
        <v>0.52785527652788722</v>
      </c>
      <c r="R61" s="10">
        <f t="shared" si="2"/>
        <v>0.7271335656945912</v>
      </c>
      <c r="S61" s="10">
        <v>0.29097942047320824</v>
      </c>
    </row>
    <row r="62" spans="1:19" x14ac:dyDescent="0.25">
      <c r="A62" s="14">
        <f>INDEX([1]Calculations!$9:$9, , ROW()+121)</f>
        <v>42094</v>
      </c>
      <c r="B62" s="15">
        <f>INDEX([1]Calculations!$1:$80, MATCH("Fiscal_Impact", [1]Calculations!$B:$B, 0), MATCH([1]Fiscal_impact_082918!$A62, [1]Calculations!$9:$9, 0))</f>
        <v>-1.8630945843306462E-2</v>
      </c>
      <c r="C62" s="16">
        <f>INDEX([1]Calculations!$1:$80, MATCH("RecessionDummy", [1]Calculations!$B:$B, 0), MATCH([1]Fiscal_impact_082918!$A62, [1]Calculations!$9:$9, 0))</f>
        <v>0</v>
      </c>
      <c r="D62" s="15">
        <f>INDEX([1]Calculations!$1:$80, MATCH("Fiscal_Impact_bars", [1]Calculations!$B:$B, 0), MATCH([1]Fiscal_impact_082918!$A62, [1]Calculations!$9:$9, 0))</f>
        <v>0.40104527782872512</v>
      </c>
      <c r="E62" s="15">
        <f>INDEX([1]HaverPull!$B:$XZ,MATCH($A62,[1]HaverPull!$B:$B,0),MATCH("Contribution to %Ch in Real GDP from ""Federal G""",[1]HaverPull!$B$1:$XZ$1,0))</f>
        <v>0.15</v>
      </c>
      <c r="F62" s="11">
        <f>INDEX([1]HaverPull!$B:$XZ,MATCH($A62,[1]HaverPull!$B:$B,0),MATCH("Contribution to %Ch in Real GDP from ""S+L G""",[1]HaverPull!$B$1:$XZ$1,0))</f>
        <v>0.26</v>
      </c>
      <c r="G62" s="15">
        <f>INDEX([1]Calculations!$A:$GV,MATCH("Contribution of Consumption Growth to Real GDP",[1]Calculations!B$1:B$71,0),MATCH($A62,[1]Calculations!A$9:GV$9))</f>
        <v>1.0452778287251038E-3</v>
      </c>
      <c r="H62" s="11">
        <v>1.3024439897715001</v>
      </c>
      <c r="I62" s="10">
        <v>0.59446127791319103</v>
      </c>
      <c r="J62" s="11">
        <v>0.15692341859437201</v>
      </c>
      <c r="K62" s="10">
        <f t="shared" si="1"/>
        <v>0.43753785931881906</v>
      </c>
      <c r="L62" s="11">
        <v>0.66665724237232604</v>
      </c>
      <c r="M62" s="11">
        <v>-0.22911938305350699</v>
      </c>
      <c r="N62" s="11">
        <v>0.33148824737015098</v>
      </c>
      <c r="O62" s="11">
        <v>1.81139222800395E-2</v>
      </c>
      <c r="P62" s="11">
        <v>0.35838054220811999</v>
      </c>
      <c r="Q62" s="10">
        <f t="shared" si="3"/>
        <v>0.78714002896900959</v>
      </c>
      <c r="R62" s="10">
        <f t="shared" si="2"/>
        <v>0.70798271185831041</v>
      </c>
      <c r="S62" s="10">
        <v>0.34960216965019048</v>
      </c>
    </row>
    <row r="63" spans="1:19" x14ac:dyDescent="0.25">
      <c r="A63" s="14">
        <f>INDEX([1]Calculations!$9:$9, , ROW()+121)</f>
        <v>42185</v>
      </c>
      <c r="B63" s="15">
        <f>INDEX([1]Calculations!$1:$80, MATCH("Fiscal_Impact", [1]Calculations!$B:$B, 0), MATCH([1]Fiscal_impact_082918!$A63, [1]Calculations!$9:$9, 0))</f>
        <v>0.25852701238525871</v>
      </c>
      <c r="C63" s="16">
        <f>INDEX([1]Calculations!$1:$80, MATCH("RecessionDummy", [1]Calculations!$B:$B, 0), MATCH([1]Fiscal_impact_082918!$A63, [1]Calculations!$9:$9, 0))</f>
        <v>0</v>
      </c>
      <c r="D63" s="15">
        <f>INDEX([1]Calculations!$1:$80, MATCH("Fiscal_Impact_bars", [1]Calculations!$B:$B, 0), MATCH([1]Fiscal_impact_082918!$A63, [1]Calculations!$9:$9, 0))</f>
        <v>0.68624719413418689</v>
      </c>
      <c r="E63" s="15">
        <f>INDEX([1]HaverPull!$B:$XZ,MATCH($A63,[1]HaverPull!$B:$B,0),MATCH("Contribution to %Ch in Real GDP from ""Federal G""",[1]HaverPull!$B$1:$XZ$1,0))</f>
        <v>7.0000000000000007E-2</v>
      </c>
      <c r="F63" s="11">
        <f>INDEX([1]HaverPull!$B:$XZ,MATCH($A63,[1]HaverPull!$B:$B,0),MATCH("Contribution to %Ch in Real GDP from ""S+L G""",[1]HaverPull!$B$1:$XZ$1,0))</f>
        <v>0.63</v>
      </c>
      <c r="G63" s="15">
        <f>INDEX([1]Calculations!$A:$GV,MATCH("Contribution of Consumption Growth to Real GDP",[1]Calculations!B$1:B$71,0),MATCH($A63,[1]Calculations!A$9:GV$9))</f>
        <v>-1.375280586581309E-2</v>
      </c>
      <c r="H63" s="11">
        <v>1.29111369148512</v>
      </c>
      <c r="I63" s="10">
        <v>0.28484969915203701</v>
      </c>
      <c r="J63" s="11">
        <v>6.9978117886427799E-2</v>
      </c>
      <c r="K63" s="10">
        <f t="shared" si="1"/>
        <v>0.21487158126560998</v>
      </c>
      <c r="L63" s="11">
        <v>0.42421986428143399</v>
      </c>
      <c r="M63" s="11">
        <v>-0.209348283015824</v>
      </c>
      <c r="N63" s="11">
        <v>0.36181013030494902</v>
      </c>
      <c r="O63" s="11">
        <v>-5.84475582115054E-2</v>
      </c>
      <c r="P63" s="11">
        <v>0.70290142023964597</v>
      </c>
      <c r="Q63" s="10">
        <f t="shared" si="3"/>
        <v>0.51823415335905365</v>
      </c>
      <c r="R63" s="10">
        <f t="shared" si="2"/>
        <v>1.0062639923330896</v>
      </c>
      <c r="S63" s="10">
        <v>0.30336257209344364</v>
      </c>
    </row>
    <row r="64" spans="1:19" x14ac:dyDescent="0.25">
      <c r="A64" s="14">
        <f>INDEX([1]Calculations!$9:$9, , ROW()+121)</f>
        <v>42277</v>
      </c>
      <c r="B64" s="15">
        <f>INDEX([1]Calculations!$1:$80, MATCH("Fiscal_Impact", [1]Calculations!$B:$B, 0), MATCH([1]Fiscal_impact_082918!$A64, [1]Calculations!$9:$9, 0))</f>
        <v>0.27529679017107106</v>
      </c>
      <c r="C64" s="16">
        <f>INDEX([1]Calculations!$1:$80, MATCH("RecessionDummy", [1]Calculations!$B:$B, 0), MATCH([1]Fiscal_impact_082918!$A64, [1]Calculations!$9:$9, 0))</f>
        <v>0</v>
      </c>
      <c r="D64" s="15">
        <f>INDEX([1]Calculations!$1:$80, MATCH("Fiscal_Impact_bars", [1]Calculations!$B:$B, 0), MATCH([1]Fiscal_impact_082918!$A64, [1]Calculations!$9:$9, 0))</f>
        <v>0.27325077281927168</v>
      </c>
      <c r="E64" s="15">
        <f>INDEX([1]HaverPull!$B:$XZ,MATCH($A64,[1]HaverPull!$B:$B,0),MATCH("Contribution to %Ch in Real GDP from ""Federal G""",[1]HaverPull!$B$1:$XZ$1,0))</f>
        <v>-0.04</v>
      </c>
      <c r="F64" s="11">
        <f>INDEX([1]HaverPull!$B:$XZ,MATCH($A64,[1]HaverPull!$B:$B,0),MATCH("Contribution to %Ch in Real GDP from ""S+L G""",[1]HaverPull!$B$1:$XZ$1,0))</f>
        <v>0.37</v>
      </c>
      <c r="G64" s="15">
        <f>INDEX([1]Calculations!$A:$GV,MATCH("Contribution of Consumption Growth to Real GDP",[1]Calculations!B$1:B$71,0),MATCH($A64,[1]Calculations!A$9:GV$9))</f>
        <v>-5.6749227180728307E-2</v>
      </c>
      <c r="H64" s="11">
        <v>0.81490431344547598</v>
      </c>
      <c r="I64" s="10">
        <v>0.23477900886417499</v>
      </c>
      <c r="J64" s="11">
        <v>-3.5210182457569399E-2</v>
      </c>
      <c r="K64" s="10">
        <f t="shared" si="1"/>
        <v>0.2699891913217447</v>
      </c>
      <c r="L64" s="11">
        <v>0.34873943499166199</v>
      </c>
      <c r="M64" s="11">
        <v>-7.87502436699173E-2</v>
      </c>
      <c r="N64" s="11">
        <v>0.144875004259192</v>
      </c>
      <c r="O64" s="11">
        <v>-1.2969903459337901E-2</v>
      </c>
      <c r="P64" s="11">
        <v>0.448220203781447</v>
      </c>
      <c r="Q64" s="10">
        <f t="shared" si="3"/>
        <v>0.40189429212159883</v>
      </c>
      <c r="R64" s="10">
        <f t="shared" si="2"/>
        <v>0.58012530458130107</v>
      </c>
      <c r="S64" s="10">
        <v>0.1319051007998541</v>
      </c>
    </row>
    <row r="65" spans="1:19" x14ac:dyDescent="0.25">
      <c r="A65" s="14">
        <f>INDEX([1]Calculations!$9:$9, , ROW()+121)</f>
        <v>42369</v>
      </c>
      <c r="B65" s="15">
        <f>INDEX([1]Calculations!$1:$80, MATCH("Fiscal_Impact", [1]Calculations!$B:$B, 0), MATCH([1]Fiscal_impact_082918!$A65, [1]Calculations!$9:$9, 0))</f>
        <v>0.36610763610558672</v>
      </c>
      <c r="C65" s="16">
        <f>INDEX([1]Calculations!$1:$80, MATCH("RecessionDummy", [1]Calculations!$B:$B, 0), MATCH([1]Fiscal_impact_082918!$A65, [1]Calculations!$9:$9, 0))</f>
        <v>0</v>
      </c>
      <c r="D65" s="15">
        <f>INDEX([1]Calculations!$1:$80, MATCH("Fiscal_Impact_bars", [1]Calculations!$B:$B, 0), MATCH([1]Fiscal_impact_082918!$A65, [1]Calculations!$9:$9, 0))</f>
        <v>0.10388729964016324</v>
      </c>
      <c r="E65" s="15">
        <f>INDEX([1]HaverPull!$B:$XZ,MATCH($A65,[1]HaverPull!$B:$B,0),MATCH("Contribution to %Ch in Real GDP from ""Federal G""",[1]HaverPull!$B$1:$XZ$1,0))</f>
        <v>0.16</v>
      </c>
      <c r="F65" s="11">
        <f>INDEX([1]HaverPull!$B:$XZ,MATCH($A65,[1]HaverPull!$B:$B,0),MATCH("Contribution to %Ch in Real GDP from ""S+L G""",[1]HaverPull!$B$1:$XZ$1,0))</f>
        <v>-0.03</v>
      </c>
      <c r="G65" s="15">
        <f>INDEX([1]Calculations!$A:$GV,MATCH("Contribution of Consumption Growth to Real GDP",[1]Calculations!B$1:B$71,0),MATCH($A65,[1]Calculations!A$9:GV$9))</f>
        <v>-1.6112700359836758E-2</v>
      </c>
      <c r="H65" s="11">
        <v>0.74128255089767603</v>
      </c>
      <c r="I65" s="10">
        <v>0.53902036585972801</v>
      </c>
      <c r="J65" s="11">
        <v>0.17228638591350201</v>
      </c>
      <c r="K65" s="10">
        <f t="shared" si="1"/>
        <v>0.36673397994622503</v>
      </c>
      <c r="L65" s="11">
        <v>0.48834237408550302</v>
      </c>
      <c r="M65" s="11">
        <v>-0.121608394139278</v>
      </c>
      <c r="N65" s="11">
        <v>0.116261564163645</v>
      </c>
      <c r="O65" s="11">
        <v>3.02257679131419E-2</v>
      </c>
      <c r="P65" s="11">
        <v>5.57748529611602E-2</v>
      </c>
      <c r="Q65" s="10">
        <f t="shared" si="3"/>
        <v>0.51322131202301191</v>
      </c>
      <c r="R65" s="10">
        <f t="shared" si="2"/>
        <v>0.2022621850379471</v>
      </c>
      <c r="S65" s="10">
        <v>0.14648733207678691</v>
      </c>
    </row>
    <row r="66" spans="1:19" x14ac:dyDescent="0.25">
      <c r="A66" s="14">
        <f>INDEX([1]Calculations!$9:$9, , ROW()+121)</f>
        <v>42460</v>
      </c>
      <c r="B66" s="15">
        <f>INDEX([1]Calculations!$1:$80, MATCH("Fiscal_Impact", [1]Calculations!$B:$B, 0), MATCH([1]Fiscal_impact_082918!$A66, [1]Calculations!$9:$9, 0))</f>
        <v>0.43318264808241563</v>
      </c>
      <c r="C66" s="16">
        <f>INDEX([1]Calculations!$1:$80, MATCH("RecessionDummy", [1]Calculations!$B:$B, 0), MATCH([1]Fiscal_impact_082918!$A66, [1]Calculations!$9:$9, 0))</f>
        <v>0</v>
      </c>
      <c r="D66" s="15">
        <f>INDEX([1]Calculations!$1:$80, MATCH("Fiscal_Impact_bars", [1]Calculations!$B:$B, 0), MATCH([1]Fiscal_impact_082918!$A66, [1]Calculations!$9:$9, 0))</f>
        <v>0.66934532573604066</v>
      </c>
      <c r="E66" s="15">
        <f>INDEX([1]HaverPull!$B:$XZ,MATCH($A66,[1]HaverPull!$B:$B,0),MATCH("Contribution to %Ch in Real GDP from ""Federal G""",[1]HaverPull!$B$1:$XZ$1,0))</f>
        <v>0.02</v>
      </c>
      <c r="F66" s="11">
        <f>INDEX([1]HaverPull!$B:$XZ,MATCH($A66,[1]HaverPull!$B:$B,0),MATCH("Contribution to %Ch in Real GDP from ""S+L G""",[1]HaverPull!$B$1:$XZ$1,0))</f>
        <v>0.57999999999999996</v>
      </c>
      <c r="G66" s="15">
        <f>INDEX([1]Calculations!$A:$GV,MATCH("Contribution of Consumption Growth to Real GDP",[1]Calculations!B$1:B$71,0),MATCH($A66,[1]Calculations!A$9:GV$9))</f>
        <v>6.93453257360407E-2</v>
      </c>
      <c r="H66" s="11">
        <v>1.3410467400277599</v>
      </c>
      <c r="I66" s="10">
        <v>0.45686205266948998</v>
      </c>
      <c r="J66" s="11">
        <v>4.2671216226471402E-2</v>
      </c>
      <c r="K66" s="10">
        <f t="shared" si="1"/>
        <v>0.41419083644301796</v>
      </c>
      <c r="L66" s="11">
        <v>0.38271137326090698</v>
      </c>
      <c r="M66" s="11">
        <v>3.1479463182110999E-2</v>
      </c>
      <c r="N66" s="11">
        <v>0.16946095794441501</v>
      </c>
      <c r="O66" s="11">
        <v>3.2253640407352901E-2</v>
      </c>
      <c r="P66" s="11">
        <v>0.68247008900650696</v>
      </c>
      <c r="Q66" s="10">
        <f t="shared" ref="Q66:Q75" si="4">O66+N66+L66+M66</f>
        <v>0.61590543479478599</v>
      </c>
      <c r="R66" s="10">
        <f t="shared" si="2"/>
        <v>0.88418468735827482</v>
      </c>
      <c r="S66" s="10">
        <v>0.20171459835176792</v>
      </c>
    </row>
    <row r="67" spans="1:19" x14ac:dyDescent="0.25">
      <c r="A67" s="14">
        <f>INDEX([1]Calculations!$9:$9, , ROW()+121)</f>
        <v>42551</v>
      </c>
      <c r="B67" s="15">
        <f>INDEX([1]Calculations!$1:$80, MATCH("Fiscal_Impact", [1]Calculations!$B:$B, 0), MATCH([1]Fiscal_impact_082918!$A67, [1]Calculations!$9:$9, 0))</f>
        <v>0.23410783981170552</v>
      </c>
      <c r="C67" s="16">
        <f>INDEX([1]Calculations!$1:$80, MATCH("RecessionDummy", [1]Calculations!$B:$B, 0), MATCH([1]Fiscal_impact_082918!$A67, [1]Calculations!$9:$9, 0))</f>
        <v>0</v>
      </c>
      <c r="D67" s="15">
        <f>INDEX([1]Calculations!$1:$80, MATCH("Fiscal_Impact_bars", [1]Calculations!$B:$B, 0), MATCH([1]Fiscal_impact_082918!$A67, [1]Calculations!$9:$9, 0))</f>
        <v>-0.11005203894865345</v>
      </c>
      <c r="E67" s="15">
        <f>INDEX([1]HaverPull!$B:$XZ,MATCH($A67,[1]HaverPull!$B:$B,0),MATCH("Contribution to %Ch in Real GDP from ""Federal G""",[1]HaverPull!$B$1:$XZ$1,0))</f>
        <v>-0.1</v>
      </c>
      <c r="F67" s="11">
        <f>INDEX([1]HaverPull!$B:$XZ,MATCH($A67,[1]HaverPull!$B:$B,0),MATCH("Contribution to %Ch in Real GDP from ""S+L G""",[1]HaverPull!$B$1:$XZ$1,0))</f>
        <v>-0.04</v>
      </c>
      <c r="G67" s="15">
        <f>INDEX([1]Calculations!$A:$GV,MATCH("Contribution of Consumption Growth to Real GDP",[1]Calculations!B$1:B$71,0),MATCH($A67,[1]Calculations!A$9:GV$9))</f>
        <v>3.9947961051346542E-2</v>
      </c>
      <c r="H67" s="11">
        <v>0.28543513728020697</v>
      </c>
      <c r="I67" s="10">
        <v>0.17258909875279599</v>
      </c>
      <c r="J67" s="11">
        <v>-8.0167915123820696E-2</v>
      </c>
      <c r="K67" s="10">
        <f t="shared" ref="K67:K75" si="5">L67+M67</f>
        <v>0.25275701387661698</v>
      </c>
      <c r="L67" s="11">
        <v>0.18880694685924801</v>
      </c>
      <c r="M67" s="11">
        <v>6.3950067017368994E-2</v>
      </c>
      <c r="N67" s="11">
        <v>8.5605667364032995E-2</v>
      </c>
      <c r="O67" s="11">
        <v>1.07688878608472E-2</v>
      </c>
      <c r="P67" s="11">
        <v>1.6471483302530499E-2</v>
      </c>
      <c r="Q67" s="10">
        <f t="shared" si="4"/>
        <v>0.34913156910149717</v>
      </c>
      <c r="R67" s="10">
        <f t="shared" ref="R67:R75" si="6">S67+P67</f>
        <v>0.11284603852741069</v>
      </c>
      <c r="S67" s="10">
        <v>9.6374555224880198E-2</v>
      </c>
    </row>
    <row r="68" spans="1:19" x14ac:dyDescent="0.25">
      <c r="A68" s="14">
        <f>INDEX([1]Calculations!$9:$9, , ROW()+121)</f>
        <v>42643</v>
      </c>
      <c r="B68" s="17">
        <f>INDEX([1]Calculations!$1:$80, MATCH("Fiscal_Impact", [1]Calculations!$B:$B, 0), MATCH([1]Fiscal_impact_082918!$A68, [1]Calculations!$9:$9, 0))</f>
        <v>0.18878234528759708</v>
      </c>
      <c r="C68" s="16">
        <f>INDEX([1]Calculations!$1:$80, MATCH("RecessionDummy", [1]Calculations!$B:$B, 0), MATCH([1]Fiscal_impact_082918!$A68, [1]Calculations!$9:$9, 0))</f>
        <v>0</v>
      </c>
      <c r="D68" s="17">
        <f>INDEX([1]Calculations!$1:$80, MATCH("Fiscal_Impact_bars", [1]Calculations!$B:$B, 0), MATCH([1]Fiscal_impact_082918!$A68, [1]Calculations!$9:$9, 0))</f>
        <v>9.1948794722837859E-2</v>
      </c>
      <c r="E68" s="15">
        <f>INDEX([1]HaverPull!$B:$XZ,MATCH($A68,[1]HaverPull!$B:$B,0),MATCH("Contribution to %Ch in Real GDP from ""Federal G""",[1]HaverPull!$B$1:$XZ$1,0))</f>
        <v>0.11</v>
      </c>
      <c r="F68" s="11">
        <f>INDEX([1]HaverPull!$B:$XZ,MATCH($A68,[1]HaverPull!$B:$B,0),MATCH("Contribution to %Ch in Real GDP from ""S+L G""",[1]HaverPull!$B$1:$XZ$1,0))</f>
        <v>7.0000000000000007E-2</v>
      </c>
      <c r="G68" s="15">
        <f>INDEX([1]Calculations!$A:$GV,MATCH("Contribution of Consumption Growth to Real GDP",[1]Calculations!B$1:B$71,0),MATCH($A68,[1]Calculations!A$9:GV$9))</f>
        <v>-7.8051205277162153E-2</v>
      </c>
      <c r="H68" s="11">
        <v>0.42395011030694901</v>
      </c>
      <c r="I68" s="10">
        <v>0.25978039689590399</v>
      </c>
      <c r="J68" s="11">
        <v>0.124387938714292</v>
      </c>
      <c r="K68" s="10">
        <f t="shared" si="5"/>
        <v>0.13539245818161147</v>
      </c>
      <c r="L68" s="11">
        <v>0.129763767788625</v>
      </c>
      <c r="M68" s="11">
        <v>5.6286903929864702E-3</v>
      </c>
      <c r="N68" s="11">
        <v>9.28600189512028E-2</v>
      </c>
      <c r="O68" s="11">
        <v>-3.0075415646093999E-2</v>
      </c>
      <c r="P68" s="11">
        <v>0.101385110105935</v>
      </c>
      <c r="Q68" s="10">
        <f t="shared" si="4"/>
        <v>0.19817706148672026</v>
      </c>
      <c r="R68" s="10">
        <f t="shared" si="6"/>
        <v>0.1641697134110438</v>
      </c>
      <c r="S68" s="10">
        <v>6.2784603305108794E-2</v>
      </c>
    </row>
    <row r="69" spans="1:19" x14ac:dyDescent="0.25">
      <c r="A69" s="14">
        <f>INDEX([1]Calculations!$9:$9, , ROW()+121)</f>
        <v>42735</v>
      </c>
      <c r="B69" s="17">
        <f>INDEX([1]Calculations!$1:$80, MATCH("Fiscal_Impact", [1]Calculations!$B:$B, 0), MATCH([1]Fiscal_impact_082918!$A69, [1]Calculations!$9:$9, 0))</f>
        <v>0.16797473391383014</v>
      </c>
      <c r="C69" s="16">
        <f>INDEX([1]Calculations!$1:$80, MATCH("RecessionDummy", [1]Calculations!$B:$B, 0), MATCH([1]Fiscal_impact_082918!$A69, [1]Calculations!$9:$9, 0))</f>
        <v>0</v>
      </c>
      <c r="D69" s="17">
        <f>INDEX([1]Calculations!$1:$80, MATCH("Fiscal_Impact_bars", [1]Calculations!$B:$B, 0), MATCH([1]Fiscal_impact_082918!$A69, [1]Calculations!$9:$9, 0))</f>
        <v>2.0656854145095445E-2</v>
      </c>
      <c r="E69" s="15">
        <f>INDEX([1]HaverPull!$B:$XZ,MATCH($A69,[1]HaverPull!$B:$B,0),MATCH("Contribution to %Ch in Real GDP from ""Federal G""",[1]HaverPull!$B$1:$XZ$1,0))</f>
        <v>0.03</v>
      </c>
      <c r="F69" s="11">
        <f>INDEX([1]HaverPull!$B:$XZ,MATCH($A69,[1]HaverPull!$B:$B,0),MATCH("Contribution to %Ch in Real GDP from ""S+L G""",[1]HaverPull!$B$1:$XZ$1,0))</f>
        <v>0</v>
      </c>
      <c r="G69" s="15">
        <f>INDEX([1]Calculations!$A:$GV,MATCH("Contribution of Consumption Growth to Real GDP",[1]Calculations!B$1:B$71,0),MATCH($A69,[1]Calculations!A$9:GV$9))</f>
        <v>-9.3431458549045523E-3</v>
      </c>
      <c r="H69" s="11">
        <v>0.54150860804773704</v>
      </c>
      <c r="I69" s="10">
        <v>0.267530289370911</v>
      </c>
      <c r="J69" s="11">
        <v>5.62690123718593E-2</v>
      </c>
      <c r="K69" s="10">
        <f t="shared" si="5"/>
        <v>0.21126127699905123</v>
      </c>
      <c r="L69" s="11">
        <v>0.18449858576651201</v>
      </c>
      <c r="M69" s="11">
        <v>2.6762691232539201E-2</v>
      </c>
      <c r="N69" s="11">
        <v>0.14444456965371</v>
      </c>
      <c r="O69" s="11">
        <v>7.3488005209420504E-2</v>
      </c>
      <c r="P69" s="11">
        <v>5.6045743813694801E-2</v>
      </c>
      <c r="Q69" s="10">
        <f t="shared" si="4"/>
        <v>0.42919385186218173</v>
      </c>
      <c r="R69" s="10">
        <f t="shared" si="6"/>
        <v>0.27397831867682532</v>
      </c>
      <c r="S69" s="10">
        <v>0.2179325748631305</v>
      </c>
    </row>
    <row r="70" spans="1:19" x14ac:dyDescent="0.25">
      <c r="A70" s="14">
        <f>INDEX([1]Calculations!$9:$9, , ROW()+121)</f>
        <v>42825</v>
      </c>
      <c r="B70" s="17">
        <f>INDEX([1]Calculations!$1:$80, MATCH("Fiscal_Impact", [1]Calculations!$B:$B, 0), MATCH([1]Fiscal_impact_082918!$A70, [1]Calculations!$9:$9, 0))</f>
        <v>-1.1108798632524947E-2</v>
      </c>
      <c r="C70" s="16">
        <f>INDEX([1]Calculations!$1:$80, MATCH("RecessionDummy", [1]Calculations!$B:$B, 0), MATCH([1]Fiscal_impact_082918!$A70, [1]Calculations!$9:$9, 0))</f>
        <v>0</v>
      </c>
      <c r="D70" s="17">
        <f>INDEX([1]Calculations!$1:$80, MATCH("Fiscal_Impact_bars", [1]Calculations!$B:$B, 0), MATCH([1]Fiscal_impact_082918!$A70, [1]Calculations!$9:$9, 0))</f>
        <v>-4.698880444937964E-2</v>
      </c>
      <c r="E70" s="15">
        <f>INDEX([1]HaverPull!$B:$XZ,MATCH($A70,[1]HaverPull!$B:$B,0),MATCH("Contribution to %Ch in Real GDP from ""Federal G""",[1]HaverPull!$B$1:$XZ$1,0))</f>
        <v>0</v>
      </c>
      <c r="F70" s="11">
        <f>INDEX([1]HaverPull!$B:$XZ,MATCH($A70,[1]HaverPull!$B:$B,0),MATCH("Contribution to %Ch in Real GDP from ""S+L G""",[1]HaverPull!$B$1:$XZ$1,0))</f>
        <v>-0.13</v>
      </c>
      <c r="G70" s="15">
        <f>INDEX([1]Calculations!$A:$GV,MATCH("Contribution of Consumption Growth to Real GDP",[1]Calculations!B$1:B$71,0),MATCH($A70,[1]Calculations!A$9:GV$9))</f>
        <v>8.3011195550620365E-2</v>
      </c>
      <c r="H70" s="11">
        <v>0.17657236691472</v>
      </c>
      <c r="I70" s="10">
        <v>0.20093747916378901</v>
      </c>
      <c r="J70" s="11">
        <v>2.0490886323505701E-2</v>
      </c>
      <c r="K70" s="10">
        <f t="shared" si="5"/>
        <v>0.1804465928402835</v>
      </c>
      <c r="L70" s="11">
        <v>0.17427814108550699</v>
      </c>
      <c r="M70" s="11">
        <v>6.1684517547765201E-3</v>
      </c>
      <c r="N70" s="11">
        <v>2.1428146724644801E-2</v>
      </c>
      <c r="O70" s="11">
        <v>3.1281757051399801E-2</v>
      </c>
      <c r="P70" s="11">
        <v>-7.7075016025113297E-2</v>
      </c>
      <c r="Q70" s="10">
        <f t="shared" si="4"/>
        <v>0.23315649661632812</v>
      </c>
      <c r="R70" s="10">
        <f t="shared" si="6"/>
        <v>-2.4365112249068691E-2</v>
      </c>
      <c r="S70" s="10">
        <v>5.2709903776044606E-2</v>
      </c>
    </row>
    <row r="71" spans="1:19" x14ac:dyDescent="0.25">
      <c r="A71" s="14">
        <f>INDEX([1]Calculations!$9:$9, , ROW()+121)</f>
        <v>42916</v>
      </c>
      <c r="B71" s="17">
        <f>INDEX([1]Calculations!$1:$80, MATCH("Fiscal_Impact", [1]Calculations!$B:$B, 0), MATCH([1]Fiscal_impact_082918!$A71, [1]Calculations!$9:$9, 0))</f>
        <v>3.8751649061877128E-2</v>
      </c>
      <c r="C71" s="16">
        <f>INDEX([1]Calculations!$1:$80, MATCH("RecessionDummy", [1]Calculations!$B:$B, 0), MATCH([1]Fiscal_impact_082918!$A71, [1]Calculations!$9:$9, 0))</f>
        <v>0</v>
      </c>
      <c r="D71" s="17">
        <f>INDEX([1]Calculations!$1:$80, MATCH("Fiscal_Impact_bars", [1]Calculations!$B:$B, 0), MATCH([1]Fiscal_impact_082918!$A71, [1]Calculations!$9:$9, 0))</f>
        <v>8.9389751828954853E-2</v>
      </c>
      <c r="E71" s="15">
        <f>INDEX([1]HaverPull!$B:$XZ,MATCH($A71,[1]HaverPull!$B:$B,0),MATCH("Contribution to %Ch in Real GDP from ""Federal G""",[1]HaverPull!$B$1:$XZ$1,0))</f>
        <v>0.16</v>
      </c>
      <c r="F71" s="15">
        <f>INDEX([1]HaverPull!$B:$XZ,MATCH($A71,[1]HaverPull!$B:$B,0),MATCH("Contribution to %Ch in Real GDP from ""S+L G""",[1]HaverPull!$B$1:$XZ$1,0))</f>
        <v>-0.15</v>
      </c>
      <c r="G71" s="15">
        <f>INDEX([1]Calculations!$A:$GV,MATCH("Contribution of Consumption Growth to Real GDP",[1]Calculations!B$1:B$71,0),MATCH($A71,[1]Calculations!A$9:GV$9))</f>
        <v>7.9389751828954858E-2</v>
      </c>
      <c r="H71" s="11">
        <v>0.31544286009151101</v>
      </c>
      <c r="I71" s="10">
        <v>0.36070991560764398</v>
      </c>
      <c r="J71" s="11">
        <v>0.17283345313114001</v>
      </c>
      <c r="K71" s="10">
        <f t="shared" si="5"/>
        <v>0.18787646247650416</v>
      </c>
      <c r="L71" s="11">
        <v>0.19096674527479901</v>
      </c>
      <c r="M71" s="11">
        <v>-3.0902827982948401E-3</v>
      </c>
      <c r="N71" s="11">
        <v>-1.4834412992290101E-2</v>
      </c>
      <c r="O71" s="11">
        <v>4.2536509083610098E-2</v>
      </c>
      <c r="P71" s="11">
        <v>-7.2969151607453001E-2</v>
      </c>
      <c r="Q71" s="10">
        <f t="shared" si="4"/>
        <v>0.21557855856782415</v>
      </c>
      <c r="R71" s="10">
        <f t="shared" si="6"/>
        <v>-4.5267055516133005E-2</v>
      </c>
      <c r="S71" s="10">
        <v>2.7702096091319996E-2</v>
      </c>
    </row>
    <row r="72" spans="1:19" x14ac:dyDescent="0.25">
      <c r="A72" s="14">
        <f>INDEX([1]Calculations!$9:$9, , ROW()+121)</f>
        <v>43008</v>
      </c>
      <c r="B72" s="17">
        <f>INDEX([1]Calculations!$1:$80, MATCH("Fiscal_Impact", [1]Calculations!$B:$B, 0), MATCH([1]Fiscal_impact_082918!$A72, [1]Calculations!$9:$9, 0))</f>
        <v>-1.6794464738439395E-2</v>
      </c>
      <c r="C72" s="16">
        <f>INDEX([1]Calculations!$1:$80, MATCH("RecessionDummy", [1]Calculations!$B:$B, 0), MATCH([1]Fiscal_impact_082918!$A72, [1]Calculations!$9:$9, 0))</f>
        <v>0</v>
      </c>
      <c r="D72" s="17">
        <f>INDEX([1]Calculations!$1:$80, MATCH("Fiscal_Impact_bars", [1]Calculations!$B:$B, 0), MATCH([1]Fiscal_impact_082918!$A72, [1]Calculations!$9:$9, 0))</f>
        <v>-0.13023566047842824</v>
      </c>
      <c r="E72" s="15">
        <f>INDEX([1]HaverPull!$B:$XZ,MATCH($A72,[1]HaverPull!$B:$B,0),MATCH("Contribution to %Ch in Real GDP from ""Federal G""",[1]HaverPull!$B$1:$XZ$1,0))</f>
        <v>-0.08</v>
      </c>
      <c r="F72" s="15">
        <f>INDEX([1]HaverPull!$B:$XZ,MATCH($A72,[1]HaverPull!$B:$B,0),MATCH("Contribution to %Ch in Real GDP from ""S+L G""",[1]HaverPull!$B$1:$XZ$1,0))</f>
        <v>-0.1</v>
      </c>
      <c r="G72" s="15">
        <f>INDEX([1]Calculations!$A:$GV,MATCH("Contribution of Consumption Growth to Real GDP",[1]Calculations!B$1:B$71,0),MATCH($A72,[1]Calculations!A$9:GV$9))</f>
        <v>4.9764339521571756E-2</v>
      </c>
      <c r="H72" s="11">
        <v>0.16253484209656599</v>
      </c>
      <c r="I72" s="10">
        <v>2.5065655364235499E-2</v>
      </c>
      <c r="J72" s="11">
        <v>-7.9257966363887697E-2</v>
      </c>
      <c r="K72" s="10">
        <f t="shared" si="5"/>
        <v>0.10432362172812289</v>
      </c>
      <c r="L72" s="11">
        <v>0.14050380506211399</v>
      </c>
      <c r="M72" s="11">
        <v>-3.6180183333991103E-2</v>
      </c>
      <c r="N72" s="11">
        <v>0.15896909686303901</v>
      </c>
      <c r="O72" s="11">
        <v>2.32616913329701E-2</v>
      </c>
      <c r="P72" s="11">
        <v>-4.4761601463678101E-2</v>
      </c>
      <c r="Q72" s="10">
        <f t="shared" si="4"/>
        <v>0.286554409924132</v>
      </c>
      <c r="R72" s="10">
        <f t="shared" si="6"/>
        <v>0.13746918673233099</v>
      </c>
      <c r="S72" s="10">
        <v>0.1822307881960091</v>
      </c>
    </row>
    <row r="73" spans="1:19" x14ac:dyDescent="0.25">
      <c r="A73" s="14">
        <f>INDEX([1]Calculations!$9:$9, , ROW()+121)</f>
        <v>43100</v>
      </c>
      <c r="B73" s="17">
        <f>INDEX([1]Calculations!$1:$80, MATCH("Fiscal_Impact", [1]Calculations!$B:$B, 0), MATCH([1]Fiscal_impact_082918!$A73, [1]Calculations!$9:$9, 0))</f>
        <v>9.0378539739423336E-2</v>
      </c>
      <c r="C73" s="16">
        <f>INDEX([1]Calculations!$1:$80, MATCH("RecessionDummy", [1]Calculations!$B:$B, 0), MATCH([1]Fiscal_impact_082918!$A73, [1]Calculations!$9:$9, 0))</f>
        <v>0</v>
      </c>
      <c r="D73" s="17">
        <f>INDEX([1]Calculations!$1:$80, MATCH("Fiscal_Impact_bars", [1]Calculations!$B:$B, 0), MATCH([1]Fiscal_impact_082918!$A73, [1]Calculations!$9:$9, 0))</f>
        <v>0.44934887205654639</v>
      </c>
      <c r="E73" s="15">
        <f>INDEX([1]HaverPull!$B:$XZ,MATCH($A73,[1]HaverPull!$B:$B,0),MATCH("Contribution to %Ch in Real GDP from ""Federal G""",[1]HaverPull!$B$1:$XZ$1,0))</f>
        <v>0.26</v>
      </c>
      <c r="F73" s="15">
        <f>INDEX([1]HaverPull!$B:$XZ,MATCH($A73,[1]HaverPull!$B:$B,0),MATCH("Contribution to %Ch in Real GDP from ""S+L G""",[1]HaverPull!$B$1:$XZ$1,0))</f>
        <v>0.15</v>
      </c>
      <c r="G73" s="15">
        <f>INDEX([1]Calculations!$A:$GV,MATCH("Contribution of Consumption Growth to Real GDP",[1]Calculations!B$1:B$71,0),MATCH($A73,[1]Calculations!A$9:GV$9))</f>
        <v>3.9348872056546427E-2</v>
      </c>
      <c r="H73" s="11">
        <v>0.56590167081951104</v>
      </c>
      <c r="I73" s="10">
        <v>0.46282815153865198</v>
      </c>
      <c r="J73" s="11">
        <v>0.25117381034516001</v>
      </c>
      <c r="K73" s="10">
        <f t="shared" si="5"/>
        <v>0.2116543411934918</v>
      </c>
      <c r="L73" s="11">
        <v>0.19351418806658299</v>
      </c>
      <c r="M73" s="11">
        <v>1.8140153126908799E-2</v>
      </c>
      <c r="N73" s="11">
        <v>-3.4188931375110899E-2</v>
      </c>
      <c r="O73" s="11">
        <v>-4.6002087820615503E-2</v>
      </c>
      <c r="P73" s="11">
        <v>0.183264538476585</v>
      </c>
      <c r="Q73" s="10">
        <f t="shared" si="4"/>
        <v>0.13146332199776539</v>
      </c>
      <c r="R73" s="10">
        <f t="shared" si="6"/>
        <v>0.10307351928085859</v>
      </c>
      <c r="S73" s="10">
        <v>-8.019101919572641E-2</v>
      </c>
    </row>
    <row r="74" spans="1:19" x14ac:dyDescent="0.25">
      <c r="A74" s="14">
        <f>INDEX([1]Calculations!$9:$9, , ROW()+121)</f>
        <v>43190</v>
      </c>
      <c r="B74" s="17">
        <f>INDEX([1]Calculations!$1:$80, MATCH("Fiscal_Impact", [1]Calculations!$B:$B, 0), MATCH([1]Fiscal_impact_082918!$A74, [1]Calculations!$9:$9, 0))</f>
        <v>0.20767399343398585</v>
      </c>
      <c r="C74" s="16">
        <f>INDEX([1]Calculations!$1:$80, MATCH("RecessionDummy", [1]Calculations!$B:$B, 0), MATCH([1]Fiscal_impact_082918!$A74, [1]Calculations!$9:$9, 0))</f>
        <v>0</v>
      </c>
      <c r="D74" s="17">
        <f>INDEX([1]Calculations!$1:$80, MATCH("Fiscal_Impact_bars", [1]Calculations!$B:$B, 0), MATCH([1]Fiscal_impact_082918!$A74, [1]Calculations!$9:$9, 0))</f>
        <v>0.42219301032887036</v>
      </c>
      <c r="E74" s="15">
        <f>INDEX([1]HaverPull!$B:$XZ,MATCH($A74,[1]HaverPull!$B:$B,0),MATCH("Contribution to %Ch in Real GDP from ""Federal G""",[1]HaverPull!$B$1:$XZ$1,0))</f>
        <v>0.17</v>
      </c>
      <c r="F74" s="15">
        <f>INDEX([1]HaverPull!$B:$XZ,MATCH($A74,[1]HaverPull!$B:$B,0),MATCH("Contribution to %Ch in Real GDP from ""S+L G""",[1]HaverPull!$B$1:$XZ$1,0))</f>
        <v>0.1</v>
      </c>
      <c r="G74" s="15">
        <f>INDEX([1]Calculations!$A:$GV,MATCH("Contribution of Consumption Growth to Real GDP",[1]Calculations!B$1:B$71,0),MATCH($A74,[1]Calculations!A$9:GV$9))</f>
        <v>0.15219301032887034</v>
      </c>
      <c r="H74" s="11">
        <v>0.70552860431109499</v>
      </c>
      <c r="I74" s="10">
        <v>0.59992209306863797</v>
      </c>
      <c r="J74" s="11">
        <v>0.16574976094482399</v>
      </c>
      <c r="K74" s="10">
        <f t="shared" si="5"/>
        <v>0.43417233212381301</v>
      </c>
      <c r="L74" s="11">
        <v>0.171382245218897</v>
      </c>
      <c r="M74" s="11">
        <v>0.26279008690491601</v>
      </c>
      <c r="N74" s="11">
        <v>-2.45136668229421E-2</v>
      </c>
      <c r="O74" s="11">
        <v>-2.1640204678250001E-2</v>
      </c>
      <c r="P74" s="11">
        <v>0.151760382743648</v>
      </c>
      <c r="Q74" s="10">
        <f t="shared" si="4"/>
        <v>0.38801846062262091</v>
      </c>
      <c r="R74" s="10">
        <f t="shared" si="6"/>
        <v>0.1056065112424559</v>
      </c>
      <c r="S74" s="10">
        <v>-4.6153871501192101E-2</v>
      </c>
    </row>
    <row r="75" spans="1:19" ht="15.75" thickBot="1" x14ac:dyDescent="0.3">
      <c r="A75" s="14">
        <f>INDEX([1]Calculations!$9:$9, , ROW()+121)</f>
        <v>43281</v>
      </c>
      <c r="B75" s="17">
        <f>INDEX([1]Calculations!$1:$80, MATCH("Fiscal_Impact", [1]Calculations!$B:$B, 0), MATCH([1]Fiscal_impact_082918!$A75, [1]Calculations!$9:$9, 0))</f>
        <v>0.36371493805898503</v>
      </c>
      <c r="C75" s="16">
        <f>INDEX([1]Calculations!$1:$80, MATCH("RecessionDummy", [1]Calculations!$B:$B, 0), MATCH([1]Fiscal_impact_082918!$A75, [1]Calculations!$9:$9, 0))</f>
        <v>0</v>
      </c>
      <c r="D75" s="17">
        <f>INDEX([1]Calculations!$1:$80, MATCH("Fiscal_Impact_bars", [1]Calculations!$B:$B, 0), MATCH([1]Fiscal_impact_082918!$A75, [1]Calculations!$9:$9, 0))</f>
        <v>0.71355353032895152</v>
      </c>
      <c r="E75" s="15">
        <f>INDEX([1]HaverPull!$B:$XZ,MATCH($A75,[1]HaverPull!$B:$B,0),MATCH("Contribution to %Ch in Real GDP from ""Federal G""",[1]HaverPull!$B$1:$XZ$1,0))</f>
        <v>0.24</v>
      </c>
      <c r="F75" s="15">
        <f>INDEX([1]HaverPull!$B:$XZ,MATCH($A75,[1]HaverPull!$B:$B,0),MATCH("Contribution to %Ch in Real GDP from ""S+L G""",[1]HaverPull!$B$1:$XZ$1,0))</f>
        <v>0.2</v>
      </c>
      <c r="G75" s="15">
        <f>INDEX([1]Calculations!$A:$GV,MATCH("Contribution of Consumption Growth to Real GDP",[1]Calculations!B$1:B$71,0),MATCH($A75,[1]Calculations!A$9:GV$9))</f>
        <v>0.28355353032895148</v>
      </c>
      <c r="H75" s="12">
        <v>1.0783126465184201</v>
      </c>
      <c r="I75" s="10">
        <v>0.65368442275354899</v>
      </c>
      <c r="J75" s="12">
        <v>0.236121894436571</v>
      </c>
      <c r="K75" s="10">
        <f t="shared" si="5"/>
        <v>0.41756252831697604</v>
      </c>
      <c r="L75" s="12">
        <v>0.19067563040768301</v>
      </c>
      <c r="M75" s="12">
        <v>0.22688689790929301</v>
      </c>
      <c r="N75" s="12">
        <v>0.17857353236909301</v>
      </c>
      <c r="O75" s="12">
        <v>2.1958742996596E-2</v>
      </c>
      <c r="P75" s="12">
        <v>0.22409594839918401</v>
      </c>
      <c r="Q75" s="10">
        <f t="shared" si="4"/>
        <v>0.61809480368266501</v>
      </c>
      <c r="R75" s="10">
        <f t="shared" si="6"/>
        <v>0.42462822376487303</v>
      </c>
      <c r="S75" s="10">
        <v>0.20053227536568902</v>
      </c>
    </row>
    <row r="76" spans="1:19" x14ac:dyDescent="0.25">
      <c r="A76" s="14"/>
      <c r="B76" s="15"/>
      <c r="C76" s="16"/>
      <c r="D76" s="15"/>
      <c r="E76" s="15"/>
      <c r="F76" s="15"/>
      <c r="G76" s="15"/>
      <c r="R76" s="10"/>
    </row>
    <row r="77" spans="1:19" x14ac:dyDescent="0.25">
      <c r="A77" s="14"/>
      <c r="B77" s="15"/>
      <c r="C77" s="16"/>
      <c r="D77" s="15"/>
      <c r="E77" s="15"/>
      <c r="F77" s="15"/>
      <c r="G77" s="15"/>
      <c r="R77" s="10"/>
    </row>
    <row r="78" spans="1:19" x14ac:dyDescent="0.25">
      <c r="A78" s="14"/>
      <c r="B78" s="15"/>
      <c r="C78" s="16"/>
      <c r="D78" s="15"/>
      <c r="E78" s="15"/>
      <c r="F78" s="15"/>
      <c r="G78" s="15"/>
      <c r="R78" s="10"/>
    </row>
    <row r="79" spans="1:19" x14ac:dyDescent="0.25">
      <c r="A79" s="14"/>
      <c r="B79" s="15"/>
      <c r="C79" s="16"/>
      <c r="D79" s="15"/>
      <c r="E79" s="15"/>
      <c r="F79" s="15"/>
      <c r="G79" s="15"/>
      <c r="R79" s="10"/>
    </row>
    <row r="80" spans="1:19" x14ac:dyDescent="0.25">
      <c r="A80" s="14"/>
      <c r="B80" s="15"/>
      <c r="C80" s="16"/>
      <c r="D80" s="15"/>
      <c r="E80" s="15"/>
      <c r="F80" s="15"/>
      <c r="G80" s="15"/>
      <c r="R80" s="10"/>
    </row>
    <row r="81" spans="1:18" x14ac:dyDescent="0.25">
      <c r="A81" s="14"/>
      <c r="B81" s="15"/>
      <c r="C81" s="16"/>
      <c r="D81" s="15"/>
      <c r="E81" s="15"/>
      <c r="F81" s="15"/>
      <c r="G81" s="15"/>
      <c r="R81" s="10"/>
    </row>
    <row r="82" spans="1:18" x14ac:dyDescent="0.25">
      <c r="A82" s="14"/>
      <c r="B82" s="15"/>
      <c r="C82" s="16"/>
      <c r="D82" s="15"/>
      <c r="E82" s="15"/>
      <c r="F82" s="15"/>
      <c r="G82" s="15"/>
      <c r="R82" s="10"/>
    </row>
    <row r="83" spans="1:18" x14ac:dyDescent="0.25">
      <c r="A83" s="14"/>
      <c r="B83" s="15"/>
      <c r="C83" s="16"/>
      <c r="D83" s="15"/>
      <c r="E83" s="15"/>
      <c r="F83" s="15"/>
      <c r="G83" s="15"/>
      <c r="R83" s="10"/>
    </row>
    <row r="84" spans="1:18" x14ac:dyDescent="0.25">
      <c r="A84" s="14"/>
      <c r="B84" s="15"/>
      <c r="C84" s="16"/>
      <c r="D84" s="15"/>
      <c r="E84" s="15"/>
      <c r="F84" s="15"/>
      <c r="G84" s="15"/>
      <c r="R84" s="10"/>
    </row>
    <row r="85" spans="1:18" x14ac:dyDescent="0.25">
      <c r="A85" s="14"/>
      <c r="B85" s="15"/>
      <c r="C85" s="16"/>
      <c r="D85" s="15"/>
      <c r="E85" s="15"/>
      <c r="F85" s="15"/>
      <c r="G85" s="15"/>
      <c r="R85" s="10"/>
    </row>
    <row r="86" spans="1:18" x14ac:dyDescent="0.25">
      <c r="A86" s="14"/>
      <c r="B86" s="15"/>
      <c r="C86" s="16"/>
      <c r="D86" s="15"/>
      <c r="E86" s="15"/>
      <c r="F86" s="15"/>
      <c r="G86" s="15"/>
      <c r="R86" s="10"/>
    </row>
    <row r="87" spans="1:18" x14ac:dyDescent="0.25">
      <c r="A87" s="14"/>
      <c r="B87" s="15"/>
      <c r="C87" s="16"/>
      <c r="D87" s="15"/>
      <c r="E87" s="15"/>
      <c r="F87" s="15"/>
      <c r="G87" s="15"/>
      <c r="R87" s="10"/>
    </row>
    <row r="88" spans="1:18" x14ac:dyDescent="0.25">
      <c r="A88" s="14"/>
      <c r="B88" s="15"/>
      <c r="C88" s="16"/>
      <c r="D88" s="15"/>
      <c r="E88" s="15"/>
      <c r="F88" s="15"/>
      <c r="G88" s="15"/>
      <c r="R88" s="10"/>
    </row>
    <row r="89" spans="1:18" x14ac:dyDescent="0.25">
      <c r="A89" s="14"/>
      <c r="B89" s="15"/>
      <c r="C89" s="16"/>
      <c r="D89" s="15"/>
      <c r="E89" s="15"/>
      <c r="F89" s="15"/>
      <c r="G89" s="15"/>
      <c r="R89" s="10"/>
    </row>
    <row r="90" spans="1:18" x14ac:dyDescent="0.25">
      <c r="A90" s="14"/>
      <c r="B90" s="15"/>
      <c r="C90" s="16"/>
      <c r="D90" s="15"/>
      <c r="E90" s="15"/>
      <c r="F90" s="15"/>
      <c r="G90" s="15"/>
      <c r="R90" s="10"/>
    </row>
    <row r="91" spans="1:18" x14ac:dyDescent="0.25">
      <c r="A91" s="14"/>
      <c r="B91" s="15"/>
      <c r="C91" s="16"/>
      <c r="D91" s="15"/>
      <c r="E91" s="15"/>
      <c r="F91" s="15"/>
      <c r="G91" s="15"/>
      <c r="R91" s="10"/>
    </row>
    <row r="92" spans="1:18" x14ac:dyDescent="0.25">
      <c r="A92" s="14"/>
      <c r="B92" s="15"/>
      <c r="C92" s="16"/>
      <c r="D92" s="15"/>
      <c r="E92" s="15"/>
      <c r="F92" s="15"/>
      <c r="G92" s="15"/>
      <c r="R92" s="10"/>
    </row>
    <row r="93" spans="1:18" x14ac:dyDescent="0.25">
      <c r="A93" s="14"/>
      <c r="B93" s="15"/>
      <c r="C93" s="16"/>
      <c r="D93" s="15"/>
      <c r="E93" s="15"/>
      <c r="F93" s="15"/>
      <c r="G93" s="15"/>
      <c r="R93" s="10"/>
    </row>
    <row r="94" spans="1:18" x14ac:dyDescent="0.25">
      <c r="A94" s="14"/>
      <c r="B94" s="15"/>
      <c r="C94" s="16"/>
      <c r="D94" s="15"/>
      <c r="E94" s="15"/>
      <c r="F94" s="15"/>
      <c r="G94" s="15"/>
    </row>
    <row r="95" spans="1:18" x14ac:dyDescent="0.25">
      <c r="A95" s="14"/>
      <c r="B95" s="15"/>
      <c r="C95" s="16"/>
      <c r="D95" s="15"/>
      <c r="E95" s="15"/>
      <c r="F95" s="15"/>
      <c r="G95" s="15"/>
    </row>
    <row r="96" spans="1:18" x14ac:dyDescent="0.25">
      <c r="A96" s="14"/>
      <c r="B96" s="15"/>
      <c r="C96" s="16"/>
      <c r="D96" s="15"/>
      <c r="E96" s="15"/>
      <c r="F96" s="15"/>
      <c r="G96" s="15"/>
    </row>
    <row r="97" spans="1:7" x14ac:dyDescent="0.25">
      <c r="A97" s="14"/>
      <c r="B97" s="15"/>
      <c r="C97" s="16"/>
      <c r="D97" s="15"/>
      <c r="E97" s="15"/>
      <c r="F97" s="15"/>
      <c r="G97" s="15"/>
    </row>
    <row r="98" spans="1:7" x14ac:dyDescent="0.25">
      <c r="A98" s="14"/>
      <c r="B98" s="15"/>
      <c r="C98" s="16"/>
      <c r="D98" s="15"/>
      <c r="E98" s="15"/>
      <c r="F98" s="15"/>
      <c r="G98" s="15"/>
    </row>
    <row r="99" spans="1:7" x14ac:dyDescent="0.25">
      <c r="A99" s="14"/>
      <c r="B99" s="15"/>
      <c r="C99" s="16"/>
      <c r="D99" s="15"/>
      <c r="E99" s="15"/>
      <c r="F99" s="15"/>
      <c r="G99" s="15"/>
    </row>
    <row r="100" spans="1:7" x14ac:dyDescent="0.25">
      <c r="A100" s="14"/>
      <c r="B100" s="15"/>
      <c r="C100" s="16"/>
      <c r="D100" s="15"/>
      <c r="E100" s="15"/>
      <c r="F100" s="15"/>
      <c r="G100" s="15"/>
    </row>
    <row r="101" spans="1:7" x14ac:dyDescent="0.25">
      <c r="A101" s="14"/>
      <c r="B101" s="15"/>
      <c r="C101" s="16"/>
      <c r="D101" s="15"/>
      <c r="E101" s="15"/>
      <c r="F101" s="15"/>
      <c r="G101" s="15"/>
    </row>
    <row r="102" spans="1:7" x14ac:dyDescent="0.25">
      <c r="A102" s="14"/>
      <c r="B102" s="15"/>
      <c r="C102" s="16"/>
      <c r="D102" s="15"/>
      <c r="E102" s="15"/>
      <c r="F102" s="15"/>
      <c r="G102" s="15"/>
    </row>
    <row r="103" spans="1:7" x14ac:dyDescent="0.25">
      <c r="A103" s="14"/>
      <c r="B103" s="15"/>
      <c r="C103" s="16"/>
      <c r="D103" s="15"/>
      <c r="E103" s="15"/>
      <c r="F103" s="15"/>
      <c r="G103" s="15"/>
    </row>
    <row r="104" spans="1:7" x14ac:dyDescent="0.25">
      <c r="A104" s="14"/>
      <c r="B104" s="15"/>
      <c r="C104" s="16"/>
      <c r="D104" s="15"/>
      <c r="E104" s="15"/>
      <c r="F104" s="15"/>
      <c r="G104" s="15"/>
    </row>
    <row r="105" spans="1:7" x14ac:dyDescent="0.25">
      <c r="A105" s="14"/>
      <c r="B105" s="15"/>
      <c r="C105" s="16"/>
      <c r="D105" s="15"/>
      <c r="E105" s="15"/>
      <c r="F105" s="15"/>
      <c r="G105" s="15"/>
    </row>
    <row r="106" spans="1:7" x14ac:dyDescent="0.25">
      <c r="A106" s="14"/>
      <c r="B106" s="15"/>
      <c r="C106" s="16"/>
      <c r="D106" s="15"/>
      <c r="E106" s="15"/>
      <c r="F106" s="15"/>
      <c r="G106" s="15"/>
    </row>
    <row r="107" spans="1:7" x14ac:dyDescent="0.25">
      <c r="A107" s="14"/>
      <c r="B107" s="15"/>
      <c r="C107" s="16"/>
      <c r="D107" s="15"/>
      <c r="E107" s="15"/>
      <c r="F107" s="15"/>
      <c r="G107" s="15"/>
    </row>
    <row r="108" spans="1:7" x14ac:dyDescent="0.25">
      <c r="A108" s="14"/>
      <c r="B108" s="15"/>
      <c r="C108" s="16"/>
      <c r="D108" s="15"/>
      <c r="E108" s="15"/>
      <c r="F108" s="15"/>
      <c r="G108" s="15"/>
    </row>
    <row r="109" spans="1:7" x14ac:dyDescent="0.25">
      <c r="A109" s="14"/>
      <c r="B109" s="15"/>
      <c r="C109" s="16"/>
      <c r="D109" s="15"/>
      <c r="E109" s="15"/>
      <c r="F109" s="15"/>
      <c r="G109" s="15"/>
    </row>
    <row r="110" spans="1:7" x14ac:dyDescent="0.25">
      <c r="A110" s="14"/>
      <c r="B110" s="15"/>
      <c r="C110" s="16"/>
      <c r="D110" s="15"/>
      <c r="E110" s="15"/>
      <c r="F110" s="15"/>
      <c r="G110" s="15"/>
    </row>
    <row r="111" spans="1:7" x14ac:dyDescent="0.25">
      <c r="A111" s="14"/>
      <c r="B111" s="15"/>
      <c r="C111" s="16"/>
      <c r="D111" s="15"/>
      <c r="E111" s="15"/>
      <c r="F111" s="15"/>
      <c r="G111" s="15"/>
    </row>
    <row r="112" spans="1:7" x14ac:dyDescent="0.25">
      <c r="A112" s="14"/>
      <c r="B112" s="15"/>
      <c r="C112" s="16"/>
      <c r="D112" s="15"/>
      <c r="E112" s="15"/>
      <c r="F112" s="15"/>
      <c r="G112" s="15"/>
    </row>
    <row r="113" spans="1:7" x14ac:dyDescent="0.25">
      <c r="A113" s="14"/>
      <c r="B113" s="15"/>
      <c r="C113" s="16"/>
      <c r="D113" s="15"/>
      <c r="E113" s="15"/>
      <c r="F113" s="15"/>
      <c r="G113" s="15"/>
    </row>
    <row r="114" spans="1:7" x14ac:dyDescent="0.25">
      <c r="A114" s="14"/>
      <c r="B114" s="15"/>
      <c r="C114" s="16"/>
      <c r="D114" s="15"/>
      <c r="E114" s="15"/>
      <c r="F114" s="15"/>
      <c r="G114" s="15"/>
    </row>
    <row r="115" spans="1:7" x14ac:dyDescent="0.25">
      <c r="A115" s="14"/>
      <c r="B115" s="15"/>
      <c r="C115" s="16"/>
      <c r="D115" s="15"/>
      <c r="E115" s="15"/>
      <c r="F115" s="15"/>
      <c r="G115" s="15"/>
    </row>
    <row r="116" spans="1:7" x14ac:dyDescent="0.25">
      <c r="A116" s="14"/>
      <c r="B116" s="15"/>
      <c r="C116" s="16"/>
      <c r="D116" s="15"/>
      <c r="E116" s="15"/>
      <c r="F116" s="15"/>
      <c r="G116" s="15"/>
    </row>
    <row r="117" spans="1:7" x14ac:dyDescent="0.25">
      <c r="A117" s="14"/>
      <c r="B117" s="15"/>
      <c r="C117" s="16"/>
      <c r="D117" s="15"/>
      <c r="E117" s="15"/>
      <c r="F117" s="15"/>
      <c r="G117" s="15"/>
    </row>
    <row r="118" spans="1:7" x14ac:dyDescent="0.25">
      <c r="A118" s="14"/>
      <c r="B118" s="15"/>
      <c r="C118" s="16"/>
      <c r="D118" s="15"/>
      <c r="E118" s="15"/>
      <c r="F118" s="15"/>
      <c r="G118" s="15"/>
    </row>
    <row r="119" spans="1:7" x14ac:dyDescent="0.25">
      <c r="A119" s="14"/>
      <c r="B119" s="15"/>
      <c r="C119" s="16"/>
      <c r="D119" s="15"/>
      <c r="E119" s="15"/>
      <c r="F119" s="15"/>
      <c r="G119" s="15"/>
    </row>
    <row r="120" spans="1:7" x14ac:dyDescent="0.25">
      <c r="A120" s="14"/>
      <c r="B120" s="15"/>
      <c r="C120" s="16"/>
      <c r="D120" s="15"/>
      <c r="E120" s="15"/>
      <c r="F120" s="15"/>
      <c r="G120" s="15"/>
    </row>
    <row r="121" spans="1:7" x14ac:dyDescent="0.25">
      <c r="A121" s="14"/>
      <c r="B121" s="15"/>
      <c r="C121" s="16"/>
      <c r="D121" s="15"/>
      <c r="E121" s="15"/>
      <c r="F121" s="15"/>
      <c r="G121" s="15"/>
    </row>
    <row r="122" spans="1:7" x14ac:dyDescent="0.25">
      <c r="A122" s="14"/>
      <c r="B122" s="15"/>
      <c r="C122" s="16"/>
      <c r="D122" s="15"/>
      <c r="E122" s="15"/>
      <c r="F122" s="15"/>
      <c r="G122" s="15"/>
    </row>
    <row r="123" spans="1:7" x14ac:dyDescent="0.25">
      <c r="A123" s="14"/>
      <c r="B123" s="15"/>
      <c r="C123" s="16"/>
      <c r="D123" s="15"/>
      <c r="E123" s="15"/>
      <c r="F123" s="15"/>
      <c r="G123" s="15"/>
    </row>
    <row r="124" spans="1:7" x14ac:dyDescent="0.25">
      <c r="A124" s="14"/>
      <c r="B124" s="15"/>
      <c r="C124" s="16"/>
      <c r="D124" s="15"/>
      <c r="E124" s="15"/>
      <c r="F124" s="15"/>
      <c r="G124" s="15"/>
    </row>
    <row r="125" spans="1:7" x14ac:dyDescent="0.25">
      <c r="A125" s="14"/>
      <c r="B125" s="15"/>
      <c r="C125" s="16"/>
      <c r="D125" s="15"/>
      <c r="E125" s="15"/>
      <c r="F125" s="15"/>
      <c r="G125" s="15"/>
    </row>
    <row r="126" spans="1:7" x14ac:dyDescent="0.25">
      <c r="A126" s="14"/>
      <c r="B126" s="15"/>
      <c r="C126" s="16"/>
      <c r="D126" s="15"/>
      <c r="E126" s="15"/>
      <c r="F126" s="15"/>
      <c r="G126" s="15"/>
    </row>
    <row r="127" spans="1:7" x14ac:dyDescent="0.25">
      <c r="A127" s="14"/>
      <c r="B127" s="15"/>
      <c r="C127" s="16"/>
      <c r="D127" s="15"/>
      <c r="E127" s="15"/>
      <c r="F127" s="15"/>
      <c r="G127" s="15"/>
    </row>
    <row r="128" spans="1:7" x14ac:dyDescent="0.25">
      <c r="A128" s="14"/>
      <c r="B128" s="15"/>
      <c r="C128" s="16"/>
      <c r="D128" s="15"/>
      <c r="E128" s="15"/>
      <c r="F128" s="15"/>
      <c r="G128" s="15"/>
    </row>
    <row r="129" spans="1:7" x14ac:dyDescent="0.25">
      <c r="A129" s="14"/>
      <c r="B129" s="15"/>
      <c r="C129" s="16"/>
      <c r="D129" s="15"/>
      <c r="E129" s="15"/>
      <c r="F129" s="15"/>
      <c r="G129" s="15"/>
    </row>
    <row r="130" spans="1:7" x14ac:dyDescent="0.25">
      <c r="A130" s="14"/>
      <c r="B130" s="15"/>
      <c r="C130" s="16"/>
      <c r="D130" s="15"/>
      <c r="E130" s="15"/>
      <c r="F130" s="15"/>
      <c r="G130" s="15"/>
    </row>
    <row r="131" spans="1:7" x14ac:dyDescent="0.25">
      <c r="A131" s="14"/>
      <c r="B131" s="15"/>
      <c r="C131" s="16"/>
      <c r="D131" s="15"/>
      <c r="E131" s="15"/>
      <c r="F131" s="15"/>
      <c r="G131" s="15"/>
    </row>
    <row r="132" spans="1:7" x14ac:dyDescent="0.25">
      <c r="A132" s="14"/>
      <c r="B132" s="15"/>
      <c r="C132" s="16"/>
      <c r="D132" s="15"/>
      <c r="E132" s="15"/>
      <c r="F132" s="15"/>
      <c r="G132" s="15"/>
    </row>
    <row r="133" spans="1:7" x14ac:dyDescent="0.25">
      <c r="A133" s="14"/>
      <c r="B133" s="15"/>
      <c r="C133" s="16"/>
      <c r="D133" s="15"/>
      <c r="E133" s="15"/>
      <c r="F133" s="15"/>
      <c r="G133" s="15"/>
    </row>
    <row r="134" spans="1:7" x14ac:dyDescent="0.25">
      <c r="A134" s="14"/>
      <c r="B134" s="15"/>
      <c r="C134" s="16"/>
      <c r="D134" s="15"/>
      <c r="E134" s="15"/>
      <c r="F134" s="15"/>
      <c r="G134" s="15"/>
    </row>
    <row r="135" spans="1:7" x14ac:dyDescent="0.25">
      <c r="A135" s="14"/>
      <c r="B135" s="15"/>
      <c r="C135" s="16"/>
      <c r="D135" s="15"/>
      <c r="E135" s="15"/>
      <c r="F135" s="15"/>
      <c r="G135" s="15"/>
    </row>
    <row r="136" spans="1:7" x14ac:dyDescent="0.25">
      <c r="A136" s="14"/>
      <c r="B136" s="15"/>
      <c r="C136" s="16"/>
      <c r="D136" s="15"/>
      <c r="E136" s="15"/>
      <c r="F136" s="15"/>
      <c r="G136" s="15"/>
    </row>
    <row r="137" spans="1:7" x14ac:dyDescent="0.25">
      <c r="A137" s="14"/>
      <c r="B137" s="15"/>
      <c r="C137" s="16"/>
      <c r="D137" s="15"/>
      <c r="E137" s="15"/>
      <c r="F137" s="15"/>
      <c r="G137" s="15"/>
    </row>
    <row r="138" spans="1:7" x14ac:dyDescent="0.25">
      <c r="A138" s="14"/>
      <c r="B138" s="15"/>
      <c r="C138" s="16"/>
      <c r="D138" s="15"/>
      <c r="E138" s="15"/>
      <c r="F138" s="15"/>
      <c r="G138" s="15"/>
    </row>
    <row r="139" spans="1:7" x14ac:dyDescent="0.25">
      <c r="A139" s="14"/>
      <c r="B139" s="15"/>
      <c r="C139" s="16"/>
      <c r="D139" s="15"/>
      <c r="E139" s="15"/>
      <c r="F139" s="15"/>
      <c r="G139" s="15"/>
    </row>
    <row r="140" spans="1:7" x14ac:dyDescent="0.25">
      <c r="A140" s="14"/>
      <c r="B140" s="15"/>
      <c r="C140" s="16"/>
      <c r="D140" s="15"/>
      <c r="E140" s="15"/>
      <c r="F140" s="15"/>
      <c r="G140" s="15"/>
    </row>
    <row r="141" spans="1:7" x14ac:dyDescent="0.25">
      <c r="A141" s="14"/>
      <c r="B141" s="15"/>
      <c r="C141" s="16"/>
      <c r="D141" s="15"/>
      <c r="E141" s="15"/>
      <c r="F141" s="15"/>
      <c r="G141" s="15"/>
    </row>
    <row r="142" spans="1:7" x14ac:dyDescent="0.25">
      <c r="A142" s="14"/>
      <c r="B142" s="15"/>
      <c r="C142" s="16"/>
      <c r="D142" s="15"/>
      <c r="E142" s="15"/>
      <c r="F142" s="15"/>
      <c r="G142" s="15"/>
    </row>
    <row r="143" spans="1:7" x14ac:dyDescent="0.25">
      <c r="A143" s="14"/>
      <c r="B143" s="15"/>
      <c r="C143" s="16"/>
      <c r="D143" s="15"/>
      <c r="E143" s="15"/>
      <c r="F143" s="15"/>
      <c r="G143" s="15"/>
    </row>
    <row r="144" spans="1:7" x14ac:dyDescent="0.25">
      <c r="A144" s="14"/>
      <c r="B144" s="15"/>
      <c r="C144" s="16"/>
      <c r="D144" s="15"/>
      <c r="E144" s="15"/>
      <c r="F144" s="15"/>
      <c r="G144" s="15"/>
    </row>
    <row r="145" spans="1:7" x14ac:dyDescent="0.25">
      <c r="A145" s="14"/>
      <c r="B145" s="15"/>
      <c r="C145" s="16"/>
      <c r="D145" s="15"/>
      <c r="E145" s="15"/>
      <c r="F145" s="15"/>
      <c r="G145" s="15"/>
    </row>
    <row r="146" spans="1:7" x14ac:dyDescent="0.25">
      <c r="A146" s="14"/>
      <c r="B146" s="15"/>
      <c r="C146" s="16"/>
      <c r="D146" s="15"/>
      <c r="E146" s="15"/>
      <c r="F146" s="15"/>
      <c r="G146" s="15"/>
    </row>
    <row r="147" spans="1:7" x14ac:dyDescent="0.25">
      <c r="A147" s="14"/>
      <c r="B147" s="15"/>
      <c r="C147" s="16"/>
      <c r="D147" s="15"/>
      <c r="E147" s="15"/>
      <c r="F147" s="15"/>
      <c r="G147" s="15"/>
    </row>
    <row r="148" spans="1:7" x14ac:dyDescent="0.25">
      <c r="A148" s="14"/>
      <c r="B148" s="15"/>
      <c r="C148" s="16"/>
      <c r="D148" s="15"/>
      <c r="E148" s="15"/>
      <c r="F148" s="15"/>
      <c r="G148" s="15"/>
    </row>
    <row r="149" spans="1:7" x14ac:dyDescent="0.25">
      <c r="A149" s="14"/>
      <c r="B149" s="15"/>
      <c r="C149" s="16"/>
      <c r="D149" s="15"/>
      <c r="E149" s="15"/>
      <c r="F149" s="15"/>
      <c r="G149" s="15"/>
    </row>
    <row r="150" spans="1:7" x14ac:dyDescent="0.25">
      <c r="A150" s="14"/>
      <c r="B150" s="15"/>
      <c r="C150" s="16"/>
      <c r="D150" s="15"/>
      <c r="E150" s="15"/>
      <c r="F150" s="15"/>
      <c r="G150" s="15"/>
    </row>
    <row r="151" spans="1:7" x14ac:dyDescent="0.25">
      <c r="A151" s="14"/>
      <c r="B151" s="15"/>
      <c r="C151" s="16"/>
      <c r="D151" s="15"/>
      <c r="E151" s="15"/>
      <c r="F151" s="15"/>
      <c r="G151" s="15"/>
    </row>
    <row r="152" spans="1:7" x14ac:dyDescent="0.25">
      <c r="A152" s="14"/>
      <c r="B152" s="15"/>
      <c r="C152" s="16"/>
      <c r="D152" s="15"/>
      <c r="E152" s="15"/>
      <c r="F152" s="15"/>
      <c r="G152" s="15"/>
    </row>
    <row r="153" spans="1:7" x14ac:dyDescent="0.25">
      <c r="A153" s="18"/>
    </row>
    <row r="154" spans="1:7" x14ac:dyDescent="0.25">
      <c r="A154" s="18"/>
    </row>
    <row r="155" spans="1:7" x14ac:dyDescent="0.25">
      <c r="A155" s="18"/>
    </row>
    <row r="156" spans="1:7" x14ac:dyDescent="0.25">
      <c r="A156" s="18"/>
    </row>
    <row r="157" spans="1:7" x14ac:dyDescent="0.25">
      <c r="A157" s="18"/>
    </row>
    <row r="158" spans="1:7" x14ac:dyDescent="0.25">
      <c r="A158" s="18"/>
    </row>
    <row r="159" spans="1:7" x14ac:dyDescent="0.25">
      <c r="A159" s="18"/>
    </row>
    <row r="160" spans="1:7" x14ac:dyDescent="0.25">
      <c r="A160" s="18"/>
    </row>
    <row r="161" spans="1:1" x14ac:dyDescent="0.25">
      <c r="A161" s="18"/>
    </row>
    <row r="162" spans="1:1" x14ac:dyDescent="0.25">
      <c r="A162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workbookViewId="0">
      <selection activeCell="I42" sqref="I42"/>
    </sheetView>
  </sheetViews>
  <sheetFormatPr defaultRowHeight="15" x14ac:dyDescent="0.25"/>
  <cols>
    <col min="1" max="1" width="36.140625" customWidth="1"/>
  </cols>
  <sheetData>
    <row r="1" spans="1:46" s="1" customFormat="1" x14ac:dyDescent="0.25">
      <c r="A1" s="1" t="s">
        <v>22</v>
      </c>
      <c r="B1" s="1" t="s">
        <v>23</v>
      </c>
      <c r="C1" s="1" t="s">
        <v>28</v>
      </c>
      <c r="D1" s="1" t="s">
        <v>29</v>
      </c>
      <c r="E1" s="1" t="s">
        <v>30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30</v>
      </c>
      <c r="O1" s="1" t="s">
        <v>30</v>
      </c>
      <c r="P1" s="1" t="s">
        <v>30</v>
      </c>
      <c r="Q1" s="1" t="s">
        <v>30</v>
      </c>
      <c r="R1" s="1" t="s">
        <v>31</v>
      </c>
      <c r="S1" s="1" t="s">
        <v>31</v>
      </c>
      <c r="T1" s="1" t="s">
        <v>31</v>
      </c>
      <c r="U1" s="1" t="s">
        <v>31</v>
      </c>
      <c r="V1" s="1" t="s">
        <v>32</v>
      </c>
      <c r="W1" s="1" t="s">
        <v>32</v>
      </c>
      <c r="X1" s="2"/>
      <c r="AG1" s="2"/>
      <c r="AJ1" s="2"/>
      <c r="AK1" s="2"/>
      <c r="AN1" s="2"/>
      <c r="AT1" s="2"/>
    </row>
    <row r="2" spans="1:46" x14ac:dyDescent="0.25">
      <c r="B2" t="s">
        <v>24</v>
      </c>
      <c r="C2" t="s">
        <v>25</v>
      </c>
      <c r="D2" t="s">
        <v>26</v>
      </c>
      <c r="E2" t="s">
        <v>27</v>
      </c>
      <c r="F2" t="s">
        <v>24</v>
      </c>
      <c r="G2" t="s">
        <v>25</v>
      </c>
      <c r="H2" t="s">
        <v>26</v>
      </c>
      <c r="I2" t="s">
        <v>27</v>
      </c>
      <c r="J2" t="s">
        <v>24</v>
      </c>
      <c r="K2" t="s">
        <v>25</v>
      </c>
      <c r="L2" t="s">
        <v>26</v>
      </c>
      <c r="M2" t="s">
        <v>27</v>
      </c>
      <c r="N2" t="s">
        <v>24</v>
      </c>
      <c r="O2" t="s">
        <v>25</v>
      </c>
      <c r="P2" t="s">
        <v>26</v>
      </c>
      <c r="Q2" t="s">
        <v>27</v>
      </c>
      <c r="R2" t="s">
        <v>24</v>
      </c>
      <c r="S2" t="s">
        <v>25</v>
      </c>
      <c r="T2" t="s">
        <v>26</v>
      </c>
      <c r="U2" t="s">
        <v>27</v>
      </c>
      <c r="V2" t="s">
        <v>24</v>
      </c>
      <c r="W2" t="s">
        <v>25</v>
      </c>
    </row>
    <row r="3" spans="1:46" x14ac:dyDescent="0.25">
      <c r="A3" t="s">
        <v>57</v>
      </c>
      <c r="C3">
        <f>((Sheet1!C3/Sheet1!B3)-1)*100</f>
        <v>2.5498007968127512</v>
      </c>
      <c r="D3">
        <f>((Sheet1!D3/Sheet1!C3)-1)*100</f>
        <v>-5.0505050505050502</v>
      </c>
      <c r="E3">
        <f>((Sheet1!E3/Sheet1!D3)-1)*100</f>
        <v>-0.46372067648664528</v>
      </c>
      <c r="F3">
        <f>((Sheet1!F3/Sheet1!E3)-1)*100</f>
        <v>3.1789531378459968</v>
      </c>
      <c r="G3">
        <f>((Sheet1!G3/Sheet1!F3)-1)*100</f>
        <v>-1.1155378486055745</v>
      </c>
      <c r="H3">
        <f>((Sheet1!H3/Sheet1!G3)-1)*100</f>
        <v>3.8409884501745983</v>
      </c>
      <c r="I3">
        <f>((Sheet1!I3/Sheet1!H3)-1)*100</f>
        <v>1.8623900672529725</v>
      </c>
      <c r="J3">
        <f>((Sheet1!J3/Sheet1!I3)-1)*100</f>
        <v>0.55865921787709993</v>
      </c>
      <c r="K3">
        <f>((Sheet1!K3/Sheet1!J3)-1)*100</f>
        <v>5.1262626262626343</v>
      </c>
      <c r="L3">
        <f>((Sheet1!L3/Sheet1!K3)-1)*100</f>
        <v>-2.2099447513812098</v>
      </c>
      <c r="M3">
        <f>((Sheet1!M3/Sheet1!L3)-1)*100</f>
        <v>0.31933185949397647</v>
      </c>
      <c r="N3">
        <f>((Sheet1!N3/Sheet1!M3)-1)*100</f>
        <v>-2.5710088148873655</v>
      </c>
      <c r="O3">
        <f>((Sheet1!O3/Sheet1!N3)-1)*100</f>
        <v>3.4933400351847332</v>
      </c>
      <c r="P3">
        <f>((Sheet1!P3/Sheet1!O3)-1)*100</f>
        <v>1.2870325400679894</v>
      </c>
      <c r="Q3">
        <f>((Sheet1!Q3/Sheet1!P3)-1)*100</f>
        <v>-2.2776312634859797</v>
      </c>
      <c r="R3">
        <f>((Sheet1!R3/Sheet1!Q3)-1)*100</f>
        <v>2.2571148184494572</v>
      </c>
      <c r="S3">
        <f>((Sheet1!S3/Sheet1!R3)-1)*100</f>
        <v>-2.135316698656442</v>
      </c>
      <c r="T3">
        <f>((Sheet1!T3/Sheet1!S3)-1)*100</f>
        <v>3.6038244667810915</v>
      </c>
      <c r="U3">
        <f>((Sheet1!U3/Sheet1!T3)-1)*100</f>
        <v>3.5494557501183133</v>
      </c>
      <c r="V3">
        <f>((Sheet1!V3/Sheet1!U3)-1)*100</f>
        <v>1.9424131627056695</v>
      </c>
      <c r="W3">
        <f>((Sheet1!W3/Sheet1!V3)-1)*100</f>
        <v>-2.2416498542927599</v>
      </c>
    </row>
    <row r="4" spans="1:46" x14ac:dyDescent="0.25">
      <c r="A4" t="s">
        <v>58</v>
      </c>
      <c r="C4">
        <f>((Sheet1!C4/Sheet1!B4)-1)*100</f>
        <v>2.6551226551226437</v>
      </c>
      <c r="D4">
        <f>((Sheet1!D4/Sheet1!C4)-1)*100</f>
        <v>-5.5383750351419732</v>
      </c>
      <c r="E4">
        <f>((Sheet1!E4/Sheet1!D4)-1)*100</f>
        <v>-0.53571428571428381</v>
      </c>
      <c r="F4">
        <f>((Sheet1!F4/Sheet1!E4)-1)*100</f>
        <v>3.3512866546977715</v>
      </c>
      <c r="G4">
        <f>((Sheet1!G4/Sheet1!F4)-1)*100</f>
        <v>-1.505500868558185</v>
      </c>
      <c r="H4">
        <f>((Sheet1!H4/Sheet1!G4)-1)*100</f>
        <v>4.1152263374485631</v>
      </c>
      <c r="I4">
        <f>((Sheet1!I4/Sheet1!H4)-1)*100</f>
        <v>2.0609824957651179</v>
      </c>
      <c r="J4">
        <f>((Sheet1!J4/Sheet1!I4)-1)*100</f>
        <v>0.60857538035961056</v>
      </c>
      <c r="K4">
        <f>((Sheet1!K4/Sheet1!J4)-1)*100</f>
        <v>5.4990376684080244</v>
      </c>
      <c r="L4">
        <f>((Sheet1!L4/Sheet1!K4)-1)*100</f>
        <v>-2.4498305968204237</v>
      </c>
      <c r="M4">
        <f>((Sheet1!M4/Sheet1!L4)-1)*100</f>
        <v>0.2938819129040704</v>
      </c>
      <c r="N4">
        <f>((Sheet1!N4/Sheet1!M4)-1)*100</f>
        <v>-2.8502930207778387</v>
      </c>
      <c r="O4">
        <f>((Sheet1!O4/Sheet1!N4)-1)*100</f>
        <v>3.756512201809703</v>
      </c>
      <c r="P4">
        <f>((Sheet1!P4/Sheet1!O4)-1)*100</f>
        <v>1.4006342494714552</v>
      </c>
      <c r="Q4">
        <f>((Sheet1!Q4/Sheet1!P4)-1)*100</f>
        <v>-2.6322647902006668</v>
      </c>
      <c r="R4">
        <f>((Sheet1!R4/Sheet1!Q4)-1)*100</f>
        <v>2.3822269807280527</v>
      </c>
      <c r="S4">
        <f>((Sheet1!S4/Sheet1!R4)-1)*100</f>
        <v>-2.3006535947712403</v>
      </c>
      <c r="T4">
        <f>((Sheet1!T4/Sheet1!S4)-1)*100</f>
        <v>3.7730800107037776</v>
      </c>
      <c r="U4">
        <f>((Sheet1!U4/Sheet1!T4)-1)*100</f>
        <v>3.8937596699329502</v>
      </c>
      <c r="V4">
        <f>((Sheet1!V4/Sheet1!U4)-1)*100</f>
        <v>1.8615040953090078</v>
      </c>
      <c r="W4">
        <f>((Sheet1!W4/Sheet1!V4)-1)*100</f>
        <v>-2.4366471734892814</v>
      </c>
    </row>
    <row r="5" spans="1:46" x14ac:dyDescent="0.25">
      <c r="A5" t="s">
        <v>52</v>
      </c>
      <c r="C5">
        <f>((Sheet1!C5/Sheet1!B5)-1)*100</f>
        <v>1.3333333333333197</v>
      </c>
      <c r="D5">
        <f>((Sheet1!D5/Sheet1!C5)-1)*100</f>
        <v>0.65789473684212396</v>
      </c>
      <c r="E5">
        <f>((Sheet1!E5/Sheet1!D5)-1)*100</f>
        <v>0.32679738562091387</v>
      </c>
      <c r="F5">
        <f>((Sheet1!F5/Sheet1!E5)-1)*100</f>
        <v>1.3029315960912058</v>
      </c>
      <c r="G5">
        <f>((Sheet1!G5/Sheet1!F5)-1)*100</f>
        <v>3.2154340836012762</v>
      </c>
      <c r="H5">
        <f>((Sheet1!H5/Sheet1!G5)-1)*100</f>
        <v>0.93457943925232545</v>
      </c>
      <c r="I5">
        <f>((Sheet1!I5/Sheet1!H5)-1)*100</f>
        <v>-0.30864197530864335</v>
      </c>
      <c r="J5">
        <f>((Sheet1!J5/Sheet1!I5)-1)*100</f>
        <v>0.30959752321981782</v>
      </c>
      <c r="K5">
        <f>((Sheet1!K5/Sheet1!J5)-1)*100</f>
        <v>0.30864197530864335</v>
      </c>
      <c r="L5">
        <f>((Sheet1!L5/Sheet1!K5)-1)*100</f>
        <v>0.92307692307691536</v>
      </c>
      <c r="M5">
        <f>((Sheet1!M5/Sheet1!L5)-1)*100</f>
        <v>0.60975609756097615</v>
      </c>
      <c r="N5">
        <f>((Sheet1!N5/Sheet1!M5)-1)*100</f>
        <v>0.60606060606060996</v>
      </c>
      <c r="O5">
        <f>((Sheet1!O5/Sheet1!N5)-1)*100</f>
        <v>0.60240963855420215</v>
      </c>
      <c r="P5">
        <f>((Sheet1!P5/Sheet1!O5)-1)*100</f>
        <v>0</v>
      </c>
      <c r="Q5">
        <f>((Sheet1!Q5/Sheet1!P5)-1)*100</f>
        <v>1.7964071856287456</v>
      </c>
      <c r="R5">
        <f>((Sheet1!R5/Sheet1!Q5)-1)*100</f>
        <v>0.88235294117646745</v>
      </c>
      <c r="S5">
        <f>((Sheet1!S5/Sheet1!R5)-1)*100</f>
        <v>-0.29154518950436081</v>
      </c>
      <c r="T5">
        <f>((Sheet1!T5/Sheet1!S5)-1)*100</f>
        <v>1.754385964912264</v>
      </c>
      <c r="U5">
        <f>((Sheet1!U5/Sheet1!T5)-1)*100</f>
        <v>-0.28735632183906068</v>
      </c>
      <c r="V5">
        <f>((Sheet1!V5/Sheet1!U5)-1)*100</f>
        <v>2.8818443804034644</v>
      </c>
      <c r="W5">
        <f>((Sheet1!W5/Sheet1!V5)-1)*100</f>
        <v>-0.28011204481792618</v>
      </c>
    </row>
    <row r="6" spans="1:46" x14ac:dyDescent="0.25">
      <c r="A6" t="s">
        <v>59</v>
      </c>
      <c r="C6">
        <f>((Sheet1!C6/Sheet1!B6)-1)*100</f>
        <v>0.38962273116032176</v>
      </c>
      <c r="D6">
        <f>((Sheet1!D6/Sheet1!C6)-1)*100</f>
        <v>1.1643316925407099</v>
      </c>
      <c r="E6">
        <f>((Sheet1!E6/Sheet1!D6)-1)*100</f>
        <v>0.61757275194160854</v>
      </c>
      <c r="F6">
        <f>((Sheet1!F6/Sheet1!E6)-1)*100</f>
        <v>0.8369757277038925</v>
      </c>
      <c r="G6">
        <f>((Sheet1!G6/Sheet1!F6)-1)*100</f>
        <v>1.7246149589597026</v>
      </c>
      <c r="H6">
        <f>((Sheet1!H6/Sheet1!G6)-1)*100</f>
        <v>0.81595648232093421</v>
      </c>
      <c r="I6">
        <f>((Sheet1!I6/Sheet1!H6)-1)*100</f>
        <v>0.62949640287770503</v>
      </c>
      <c r="J6">
        <f>((Sheet1!J6/Sheet1!I6)-1)*100</f>
        <v>-7.1492403932083004E-2</v>
      </c>
      <c r="K6">
        <f>((Sheet1!K6/Sheet1!J6)-1)*100</f>
        <v>0.60812019316758281</v>
      </c>
      <c r="L6">
        <f>((Sheet1!L6/Sheet1!K6)-1)*100</f>
        <v>0.75555555555555376</v>
      </c>
      <c r="M6">
        <f>((Sheet1!M6/Sheet1!L6)-1)*100</f>
        <v>0.6881340979267625</v>
      </c>
      <c r="N6">
        <f>((Sheet1!N6/Sheet1!M6)-1)*100</f>
        <v>0.78857443266451277</v>
      </c>
      <c r="O6">
        <f>((Sheet1!O6/Sheet1!N6)-1)*100</f>
        <v>0.73893766843431408</v>
      </c>
      <c r="P6">
        <f>((Sheet1!P6/Sheet1!O6)-1)*100</f>
        <v>1.2167759751467111</v>
      </c>
      <c r="Q6">
        <f>((Sheet1!Q6/Sheet1!P6)-1)*100</f>
        <v>0.78438059510612668</v>
      </c>
      <c r="R6">
        <f>((Sheet1!R6/Sheet1!Q6)-1)*100</f>
        <v>1.2773876998561917</v>
      </c>
      <c r="S6">
        <f>((Sheet1!S6/Sheet1!R6)-1)*100</f>
        <v>0.89375208820581253</v>
      </c>
      <c r="T6">
        <f>((Sheet1!T6/Sheet1!S6)-1)*100</f>
        <v>1.1259210199519698</v>
      </c>
      <c r="U6">
        <f>((Sheet1!U6/Sheet1!T6)-1)*100</f>
        <v>1.1952517396643492</v>
      </c>
      <c r="V6">
        <f>((Sheet1!V6/Sheet1!U6)-1)*100</f>
        <v>0.99506512418090498</v>
      </c>
      <c r="W6">
        <f>((Sheet1!W6/Sheet1!V6)-1)*100</f>
        <v>1.0413329061198295</v>
      </c>
    </row>
    <row r="7" spans="1:46" x14ac:dyDescent="0.25">
      <c r="A7" t="s">
        <v>60</v>
      </c>
      <c r="C7">
        <f>((Sheet1!C7/Sheet1!B7)-1)*100</f>
        <v>-0.11699327288680061</v>
      </c>
      <c r="D7">
        <f>((Sheet1!D7/Sheet1!C7)-1)*100</f>
        <v>0.81991215226939751</v>
      </c>
      <c r="E7">
        <f>((Sheet1!E7/Sheet1!D7)-1)*100</f>
        <v>0.98751089166424499</v>
      </c>
      <c r="F7">
        <f>((Sheet1!F7/Sheet1!E7)-1)*100</f>
        <v>1.4380212827149741</v>
      </c>
      <c r="G7">
        <f>((Sheet1!G7/Sheet1!F7)-1)*100</f>
        <v>2.296569322370301</v>
      </c>
      <c r="H7">
        <f>((Sheet1!H7/Sheet1!G7)-1)*100</f>
        <v>1.2472283813747209</v>
      </c>
      <c r="I7">
        <f>((Sheet1!I7/Sheet1!H7)-1)*100</f>
        <v>0.82124281412536693</v>
      </c>
      <c r="J7">
        <f>((Sheet1!J7/Sheet1!I7)-1)*100</f>
        <v>-2.715177844149208E-2</v>
      </c>
      <c r="K7">
        <f>((Sheet1!K7/Sheet1!J7)-1)*100</f>
        <v>0.57034220532319324</v>
      </c>
      <c r="L7">
        <f>((Sheet1!L7/Sheet1!K7)-1)*100</f>
        <v>0.97218471509585846</v>
      </c>
      <c r="M7">
        <f>((Sheet1!M7/Sheet1!L7)-1)*100</f>
        <v>0.72211821342607063</v>
      </c>
      <c r="N7">
        <f>((Sheet1!N7/Sheet1!M7)-1)*100</f>
        <v>5.3106744556563612E-2</v>
      </c>
      <c r="O7">
        <f>((Sheet1!O7/Sheet1!N7)-1)*100</f>
        <v>0.61040339702760349</v>
      </c>
      <c r="P7">
        <f>((Sheet1!P7/Sheet1!O7)-1)*100</f>
        <v>1.0023740437879125</v>
      </c>
      <c r="Q7">
        <f>((Sheet1!Q7/Sheet1!P7)-1)*100</f>
        <v>0.49621311047272076</v>
      </c>
      <c r="R7">
        <f>((Sheet1!R7/Sheet1!Q7)-1)*100</f>
        <v>1.2733887733887617</v>
      </c>
      <c r="S7">
        <f>((Sheet1!S7/Sheet1!R7)-1)*100</f>
        <v>1.000769822940728</v>
      </c>
      <c r="T7">
        <f>((Sheet1!T7/Sheet1!S7)-1)*100</f>
        <v>1.1941056910569126</v>
      </c>
      <c r="U7">
        <f>((Sheet1!U7/Sheet1!T7)-1)*100</f>
        <v>0.72809440120511493</v>
      </c>
      <c r="V7">
        <f>((Sheet1!V7/Sheet1!U7)-1)*100</f>
        <v>1.2213359920239419</v>
      </c>
      <c r="W7">
        <f>((Sheet1!W7/Sheet1!V7)-1)*100</f>
        <v>1.3543462201428325</v>
      </c>
    </row>
    <row r="8" spans="1:46" x14ac:dyDescent="0.25">
      <c r="A8" t="s">
        <v>61</v>
      </c>
      <c r="C8">
        <f>((Sheet1!C8/Sheet1!B8)-1)*100</f>
        <v>0.41444641799881499</v>
      </c>
      <c r="D8">
        <f>((Sheet1!D8/Sheet1!C8)-1)*100</f>
        <v>1.8867924528301883</v>
      </c>
      <c r="E8">
        <f>((Sheet1!E8/Sheet1!D8)-1)*100</f>
        <v>-0.23148148148148806</v>
      </c>
      <c r="F8">
        <f>((Sheet1!F8/Sheet1!E8)-1)*100</f>
        <v>-0.29002320185614883</v>
      </c>
      <c r="G8">
        <f>((Sheet1!G8/Sheet1!F8)-1)*100</f>
        <v>1.7452006980802848</v>
      </c>
      <c r="H8">
        <f>((Sheet1!H8/Sheet1!G8)-1)*100</f>
        <v>0.22870211549457231</v>
      </c>
      <c r="I8">
        <f>((Sheet1!I8/Sheet1!H8)-1)*100</f>
        <v>1.3120365088419739</v>
      </c>
      <c r="J8">
        <f>((Sheet1!J8/Sheet1!I8)-1)*100</f>
        <v>0.28153153153154253</v>
      </c>
      <c r="K8">
        <f>((Sheet1!K8/Sheet1!J8)-1)*100</f>
        <v>1.291409320606407</v>
      </c>
      <c r="L8">
        <f>((Sheet1!L8/Sheet1!K8)-1)*100</f>
        <v>0.66518847006651338</v>
      </c>
      <c r="M8">
        <f>((Sheet1!M8/Sheet1!L8)-1)*100</f>
        <v>0.11013215859032588</v>
      </c>
      <c r="N8">
        <f>((Sheet1!N8/Sheet1!M8)-1)*100</f>
        <v>1.5951595159515719</v>
      </c>
      <c r="O8">
        <f>((Sheet1!O8/Sheet1!N8)-1)*100</f>
        <v>-0.21656740660529472</v>
      </c>
      <c r="P8">
        <f>((Sheet1!P8/Sheet1!O8)-1)*100</f>
        <v>0.86814975583286991</v>
      </c>
      <c r="Q8">
        <f>((Sheet1!Q8/Sheet1!P8)-1)*100</f>
        <v>0.16137708445400634</v>
      </c>
      <c r="R8">
        <f>((Sheet1!R8/Sheet1!Q8)-1)*100</f>
        <v>1.2352309344790591</v>
      </c>
      <c r="S8">
        <f>((Sheet1!S8/Sheet1!R8)-1)*100</f>
        <v>-0.15915119363395513</v>
      </c>
      <c r="T8">
        <f>((Sheet1!T8/Sheet1!S8)-1)*100</f>
        <v>1.5940488841657885</v>
      </c>
      <c r="U8">
        <f>((Sheet1!U8/Sheet1!T8)-1)*100</f>
        <v>1.830543933054396</v>
      </c>
      <c r="V8">
        <f>((Sheet1!V8/Sheet1!U8)-1)*100</f>
        <v>-0.20544427324087344</v>
      </c>
      <c r="W8">
        <f>((Sheet1!W8/Sheet1!V8)-1)*100</f>
        <v>1.0808028821410076</v>
      </c>
    </row>
    <row r="9" spans="1:46" x14ac:dyDescent="0.25">
      <c r="A9" t="s">
        <v>62</v>
      </c>
      <c r="C9">
        <f>((Sheet1!C9/Sheet1!B9)-1)*100</f>
        <v>0.82094519636122243</v>
      </c>
      <c r="D9">
        <f>((Sheet1!D9/Sheet1!C9)-1)*100</f>
        <v>0.94630281690140094</v>
      </c>
      <c r="E9">
        <f>((Sheet1!E9/Sheet1!D9)-1)*100</f>
        <v>1.0464355788096791</v>
      </c>
      <c r="F9">
        <f>((Sheet1!F9/Sheet1!E9)-1)*100</f>
        <v>1.143473570658049</v>
      </c>
      <c r="G9">
        <f>((Sheet1!G9/Sheet1!F9)-1)*100</f>
        <v>0.95989761092150072</v>
      </c>
      <c r="H9">
        <f>((Sheet1!H9/Sheet1!G9)-1)*100</f>
        <v>0.80287344179168496</v>
      </c>
      <c r="I9">
        <f>((Sheet1!I9/Sheet1!H9)-1)*100</f>
        <v>0.62879899392160876</v>
      </c>
      <c r="J9">
        <f>((Sheet1!J9/Sheet1!I9)-1)*100</f>
        <v>0.458237867111011</v>
      </c>
      <c r="K9">
        <f>((Sheet1!K9/Sheet1!J9)-1)*100</f>
        <v>0.64275347294213692</v>
      </c>
      <c r="L9">
        <f>((Sheet1!L9/Sheet1!K9)-1)*100</f>
        <v>0.80346106304078901</v>
      </c>
      <c r="M9">
        <f>((Sheet1!M9/Sheet1!L9)-1)*100</f>
        <v>0.96055589617820569</v>
      </c>
      <c r="N9">
        <f>((Sheet1!N9/Sheet1!M9)-1)*100</f>
        <v>1.1336032388663986</v>
      </c>
      <c r="O9">
        <f>((Sheet1!O9/Sheet1!N9)-1)*100</f>
        <v>1.1609287429943826</v>
      </c>
      <c r="P9">
        <f>((Sheet1!P9/Sheet1!O9)-1)*100</f>
        <v>1.1673921646220942</v>
      </c>
      <c r="Q9">
        <f>((Sheet1!Q9/Sheet1!P9)-1)*100</f>
        <v>1.1734793663211285</v>
      </c>
      <c r="R9">
        <f>((Sheet1!R9/Sheet1!Q9)-1)*100</f>
        <v>1.1985308331722511</v>
      </c>
      <c r="S9">
        <f>((Sheet1!S9/Sheet1!R9)-1)*100</f>
        <v>1.1270296084049614</v>
      </c>
      <c r="T9">
        <f>((Sheet1!T9/Sheet1!S9)-1)*100</f>
        <v>1.0955799017756007</v>
      </c>
      <c r="U9">
        <f>((Sheet1!U9/Sheet1!T9)-1)*100</f>
        <v>1.0463378176382543</v>
      </c>
      <c r="V9">
        <f>((Sheet1!V9/Sheet1!U9)-1)*100</f>
        <v>0.98002958579883614</v>
      </c>
      <c r="W9">
        <f>((Sheet1!W9/Sheet1!V9)-1)*100</f>
        <v>0.67753158762129395</v>
      </c>
    </row>
    <row r="10" spans="1:46" x14ac:dyDescent="0.25">
      <c r="A10" t="s">
        <v>52</v>
      </c>
      <c r="C10">
        <f>((Sheet1!C10/Sheet1!B10)-1)*100</f>
        <v>0.11013215859032588</v>
      </c>
      <c r="D10">
        <f>((Sheet1!D10/Sheet1!C10)-1)*100</f>
        <v>2.3102310231023049</v>
      </c>
      <c r="E10">
        <f>((Sheet1!E10/Sheet1!D10)-1)*100</f>
        <v>-1.2903225806451646</v>
      </c>
      <c r="F10">
        <f>((Sheet1!F10/Sheet1!E10)-1)*100</f>
        <v>-1.089324618736387</v>
      </c>
      <c r="G10">
        <f>((Sheet1!G10/Sheet1!F10)-1)*100</f>
        <v>3.524229074889873</v>
      </c>
      <c r="H10">
        <f>((Sheet1!H10/Sheet1!G10)-1)*100</f>
        <v>0.31914893617019935</v>
      </c>
      <c r="I10">
        <f>((Sheet1!I10/Sheet1!H10)-1)*100</f>
        <v>-1.378579003181335</v>
      </c>
      <c r="J10">
        <f>((Sheet1!J10/Sheet1!I10)-1)*100</f>
        <v>-3.6559139784946293</v>
      </c>
      <c r="K10">
        <f>((Sheet1!K10/Sheet1!J10)-1)*100</f>
        <v>-0.66964285714284921</v>
      </c>
      <c r="L10">
        <f>((Sheet1!L10/Sheet1!K10)-1)*100</f>
        <v>-0.3370786516853852</v>
      </c>
      <c r="M10">
        <f>((Sheet1!M10/Sheet1!L10)-1)*100</f>
        <v>0.22547914317925244</v>
      </c>
      <c r="N10">
        <f>((Sheet1!N10/Sheet1!M10)-1)*100</f>
        <v>0.22497187851517886</v>
      </c>
      <c r="O10">
        <f>((Sheet1!O10/Sheet1!N10)-1)*100</f>
        <v>1.1223344556677839</v>
      </c>
      <c r="P10">
        <f>((Sheet1!P10/Sheet1!O10)-1)*100</f>
        <v>3.1076581576026774</v>
      </c>
      <c r="Q10">
        <f>((Sheet1!Q10/Sheet1!P10)-1)*100</f>
        <v>0.9687836383207582</v>
      </c>
      <c r="R10">
        <f>((Sheet1!R10/Sheet1!Q10)-1)*100</f>
        <v>1.9189765458422103</v>
      </c>
      <c r="S10">
        <f>((Sheet1!S10/Sheet1!R10)-1)*100</f>
        <v>1.1506276150627714</v>
      </c>
      <c r="T10">
        <f>((Sheet1!T10/Sheet1!S10)-1)*100</f>
        <v>0.10341261633919352</v>
      </c>
      <c r="U10">
        <f>((Sheet1!U10/Sheet1!T10)-1)*100</f>
        <v>2.6859504132231482</v>
      </c>
      <c r="V10">
        <f>((Sheet1!V10/Sheet1!U10)-1)*100</f>
        <v>2.5150905432595572</v>
      </c>
      <c r="W10">
        <f>((Sheet1!W10/Sheet1!V10)-1)*100</f>
        <v>1.6683022571148065</v>
      </c>
    </row>
    <row r="11" spans="1:46" x14ac:dyDescent="0.25">
      <c r="A11" t="s">
        <v>63</v>
      </c>
      <c r="C11">
        <f>((Sheet1!C11/Sheet1!B11)-1)*100</f>
        <v>0.55762081784387352</v>
      </c>
      <c r="D11">
        <f>((Sheet1!D11/Sheet1!C11)-1)*100</f>
        <v>-1.8484288354898348</v>
      </c>
      <c r="E11">
        <f>((Sheet1!E11/Sheet1!D11)-1)*100</f>
        <v>2.8248587570621542</v>
      </c>
      <c r="F11">
        <f>((Sheet1!F11/Sheet1!E11)-1)*100</f>
        <v>2.3809523809523725</v>
      </c>
      <c r="G11">
        <f>((Sheet1!G11/Sheet1!F11)-1)*100</f>
        <v>-1.4311270125223596</v>
      </c>
      <c r="H11">
        <f>((Sheet1!H11/Sheet1!G11)-1)*100</f>
        <v>3.9927404718693271</v>
      </c>
      <c r="I11">
        <f>((Sheet1!I11/Sheet1!H11)-1)*100</f>
        <v>1.221640488656206</v>
      </c>
      <c r="J11">
        <f>((Sheet1!J11/Sheet1!I11)-1)*100</f>
        <v>-1.551724137931032</v>
      </c>
      <c r="K11">
        <f>((Sheet1!K11/Sheet1!J11)-1)*100</f>
        <v>-0.52539404553415547</v>
      </c>
      <c r="L11">
        <f>((Sheet1!L11/Sheet1!K11)-1)*100</f>
        <v>-1.4084507042253502</v>
      </c>
      <c r="M11">
        <f>((Sheet1!M11/Sheet1!L11)-1)*100</f>
        <v>-1.2500000000000067</v>
      </c>
      <c r="N11">
        <f>((Sheet1!N11/Sheet1!M11)-1)*100</f>
        <v>0.72332730560580316</v>
      </c>
      <c r="O11">
        <f>((Sheet1!O11/Sheet1!N11)-1)*100</f>
        <v>-2.3339317773788171</v>
      </c>
      <c r="P11">
        <f>((Sheet1!P11/Sheet1!O11)-1)*100</f>
        <v>1.1029411764705843</v>
      </c>
      <c r="Q11">
        <f>((Sheet1!Q11/Sheet1!P11)-1)*100</f>
        <v>-8.3636363636363615</v>
      </c>
      <c r="R11">
        <f>((Sheet1!R11/Sheet1!Q11)-1)*100</f>
        <v>-7.5396825396825351</v>
      </c>
      <c r="S11">
        <f>((Sheet1!S11/Sheet1!R11)-1)*100</f>
        <v>18.454935622317592</v>
      </c>
      <c r="T11">
        <f>((Sheet1!T11/Sheet1!S11)-1)*100</f>
        <v>-2.3550724637681264</v>
      </c>
      <c r="U11">
        <f>((Sheet1!U11/Sheet1!T11)-1)*100</f>
        <v>3.8961038961039085</v>
      </c>
      <c r="V11">
        <f>((Sheet1!V11/Sheet1!U11)-1)*100</f>
        <v>-11.249999999999993</v>
      </c>
      <c r="W11">
        <f>((Sheet1!W11/Sheet1!V11)-1)*100</f>
        <v>27.967806841046272</v>
      </c>
    </row>
    <row r="12" spans="1:46" x14ac:dyDescent="0.25">
      <c r="A12" t="s">
        <v>8</v>
      </c>
      <c r="C12">
        <f>((Sheet1!C12/Sheet1!B12)-1)*100</f>
        <v>1.156069364161838</v>
      </c>
      <c r="D12">
        <f>((Sheet1!D12/Sheet1!C12)-1)*100</f>
        <v>1.7142857142857126</v>
      </c>
      <c r="E12">
        <f>((Sheet1!E12/Sheet1!D12)-1)*100</f>
        <v>1.6853932584269593</v>
      </c>
      <c r="F12">
        <f>((Sheet1!F12/Sheet1!E12)-1)*100</f>
        <v>1.6574585635358963</v>
      </c>
      <c r="G12">
        <f>((Sheet1!G12/Sheet1!F12)-1)*100</f>
        <v>1.6304347826086918</v>
      </c>
      <c r="H12">
        <f>((Sheet1!H12/Sheet1!G12)-1)*100</f>
        <v>1.0695187165775444</v>
      </c>
      <c r="I12">
        <f>((Sheet1!I12/Sheet1!H12)-1)*100</f>
        <v>0.52910052910053462</v>
      </c>
      <c r="J12">
        <f>((Sheet1!J12/Sheet1!I12)-1)*100</f>
        <v>0</v>
      </c>
      <c r="K12">
        <f>((Sheet1!K12/Sheet1!J12)-1)*100</f>
        <v>0.52631578947368585</v>
      </c>
      <c r="L12">
        <f>((Sheet1!L12/Sheet1!K12)-1)*100</f>
        <v>0.52356020942407877</v>
      </c>
      <c r="M12">
        <f>((Sheet1!M12/Sheet1!L12)-1)*100</f>
        <v>1.5625</v>
      </c>
      <c r="N12">
        <f>((Sheet1!N12/Sheet1!M12)-1)*100</f>
        <v>1.025641025641022</v>
      </c>
      <c r="O12">
        <f>((Sheet1!O12/Sheet1!N12)-1)*100</f>
        <v>1.5228426395939021</v>
      </c>
      <c r="P12">
        <f>((Sheet1!P12/Sheet1!O12)-1)*100</f>
        <v>1.0000000000000009</v>
      </c>
      <c r="Q12">
        <f>((Sheet1!Q12/Sheet1!P12)-1)*100</f>
        <v>0</v>
      </c>
      <c r="R12">
        <f>((Sheet1!R12/Sheet1!Q12)-1)*100</f>
        <v>0.49504950495049549</v>
      </c>
      <c r="S12">
        <f>((Sheet1!S12/Sheet1!R12)-1)*100</f>
        <v>0.49261083743841194</v>
      </c>
      <c r="T12">
        <f>((Sheet1!T12/Sheet1!S12)-1)*100</f>
        <v>0.98039215686276382</v>
      </c>
      <c r="U12">
        <f>((Sheet1!U12/Sheet1!T12)-1)*100</f>
        <v>1.9417475728155331</v>
      </c>
      <c r="V12">
        <f>((Sheet1!V12/Sheet1!U12)-1)*100</f>
        <v>1.4285714285714235</v>
      </c>
      <c r="W12">
        <f>((Sheet1!W12/Sheet1!V12)-1)*100</f>
        <v>1.4084507042253502</v>
      </c>
    </row>
    <row r="13" spans="1:46" x14ac:dyDescent="0.25">
      <c r="A13" t="s">
        <v>9</v>
      </c>
      <c r="C13">
        <f>((Sheet1!C13/Sheet1!B13)-1)*100</f>
        <v>0.24449877750611915</v>
      </c>
      <c r="D13">
        <f>((Sheet1!D13/Sheet1!C13)-1)*100</f>
        <v>0.73170731707317138</v>
      </c>
      <c r="E13">
        <f>((Sheet1!E13/Sheet1!D13)-1)*100</f>
        <v>0.84745762711864181</v>
      </c>
      <c r="F13">
        <f>((Sheet1!F13/Sheet1!E13)-1)*100</f>
        <v>0.84033613445377853</v>
      </c>
      <c r="G13">
        <f>((Sheet1!G13/Sheet1!F13)-1)*100</f>
        <v>0.952380952380949</v>
      </c>
      <c r="H13">
        <f>((Sheet1!H13/Sheet1!G13)-1)*100</f>
        <v>0.35377358490564781</v>
      </c>
      <c r="I13">
        <f>((Sheet1!I13/Sheet1!H13)-1)*100</f>
        <v>0.35252643948298079</v>
      </c>
      <c r="J13">
        <f>((Sheet1!J13/Sheet1!I13)-1)*100</f>
        <v>-0.11709601873537423</v>
      </c>
      <c r="K13">
        <f>((Sheet1!K13/Sheet1!J13)-1)*100</f>
        <v>0</v>
      </c>
      <c r="L13">
        <f>((Sheet1!L13/Sheet1!K13)-1)*100</f>
        <v>0</v>
      </c>
      <c r="M13">
        <f>((Sheet1!M13/Sheet1!L13)-1)*100</f>
        <v>-0.35169988276669839</v>
      </c>
      <c r="N13">
        <f>((Sheet1!N13/Sheet1!M13)-1)*100</f>
        <v>0.11764705882353343</v>
      </c>
      <c r="O13">
        <f>((Sheet1!O13/Sheet1!N13)-1)*100</f>
        <v>-0.35252643948295859</v>
      </c>
      <c r="P13">
        <f>((Sheet1!P13/Sheet1!O13)-1)*100</f>
        <v>0.23584905660378741</v>
      </c>
      <c r="Q13">
        <f>((Sheet1!Q13/Sheet1!P13)-1)*100</f>
        <v>0.11764705882353343</v>
      </c>
      <c r="R13">
        <f>((Sheet1!R13/Sheet1!Q13)-1)*100</f>
        <v>0.23501762632198719</v>
      </c>
      <c r="S13">
        <f>((Sheet1!S13/Sheet1!R13)-1)*100</f>
        <v>0.46893317702227932</v>
      </c>
      <c r="T13">
        <f>((Sheet1!T13/Sheet1!S13)-1)*100</f>
        <v>0.5834305717619559</v>
      </c>
      <c r="U13">
        <f>((Sheet1!U13/Sheet1!T13)-1)*100</f>
        <v>0.69605568445474386</v>
      </c>
      <c r="V13">
        <f>((Sheet1!V13/Sheet1!U13)-1)*100</f>
        <v>-0.23041474654378336</v>
      </c>
      <c r="W13">
        <f>((Sheet1!W13/Sheet1!V13)-1)*100</f>
        <v>0.69284064665127154</v>
      </c>
    </row>
    <row r="14" spans="1:46" x14ac:dyDescent="0.25">
      <c r="A14" t="s">
        <v>64</v>
      </c>
      <c r="C14">
        <f>((Sheet1!C14/Sheet1!B14)-1)*100</f>
        <v>0.30911901081915882</v>
      </c>
      <c r="D14">
        <f>((Sheet1!D14/Sheet1!C14)-1)*100</f>
        <v>0.46224961479197635</v>
      </c>
      <c r="E14">
        <f>((Sheet1!E14/Sheet1!D14)-1)*100</f>
        <v>0.92024539877300082</v>
      </c>
      <c r="F14">
        <f>((Sheet1!F14/Sheet1!E14)-1)*100</f>
        <v>0.60790273556232677</v>
      </c>
      <c r="G14">
        <f>((Sheet1!G14/Sheet1!F14)-1)*100</f>
        <v>0.90634441087611428</v>
      </c>
      <c r="H14">
        <f>((Sheet1!H14/Sheet1!G14)-1)*100</f>
        <v>0.89820359281438389</v>
      </c>
      <c r="I14">
        <f>((Sheet1!I14/Sheet1!H14)-1)*100</f>
        <v>0.74183976261128493</v>
      </c>
      <c r="J14">
        <f>((Sheet1!J14/Sheet1!I14)-1)*100</f>
        <v>0.29455081001470429</v>
      </c>
      <c r="K14">
        <f>((Sheet1!K14/Sheet1!J14)-1)*100</f>
        <v>0.44052863436125911</v>
      </c>
      <c r="L14">
        <f>((Sheet1!L14/Sheet1!K14)-1)*100</f>
        <v>0.14619883040933868</v>
      </c>
      <c r="M14">
        <f>((Sheet1!M14/Sheet1!L14)-1)*100</f>
        <v>-0.14598540145984717</v>
      </c>
      <c r="N14">
        <f>((Sheet1!N14/Sheet1!M14)-1)*100</f>
        <v>-0.29239766081872176</v>
      </c>
      <c r="O14">
        <f>((Sheet1!O14/Sheet1!N14)-1)*100</f>
        <v>0</v>
      </c>
      <c r="P14">
        <f>((Sheet1!P14/Sheet1!O14)-1)*100</f>
        <v>0.14662756598240456</v>
      </c>
      <c r="Q14">
        <f>((Sheet1!Q14/Sheet1!P14)-1)*100</f>
        <v>0</v>
      </c>
      <c r="R14">
        <f>((Sheet1!R14/Sheet1!Q14)-1)*100</f>
        <v>0.14641288433383526</v>
      </c>
      <c r="S14">
        <f>((Sheet1!S14/Sheet1!R14)-1)*100</f>
        <v>0.29239766081869956</v>
      </c>
      <c r="T14">
        <f>((Sheet1!T14/Sheet1!S14)-1)*100</f>
        <v>0.29154518950438302</v>
      </c>
      <c r="U14">
        <f>((Sheet1!U14/Sheet1!T14)-1)*100</f>
        <v>0.8720930232558155</v>
      </c>
      <c r="V14">
        <f>((Sheet1!V14/Sheet1!U14)-1)*100</f>
        <v>-0.28818443804035088</v>
      </c>
      <c r="W14">
        <f>((Sheet1!W14/Sheet1!V14)-1)*100</f>
        <v>0.57803468208090791</v>
      </c>
    </row>
    <row r="15" spans="1:46" x14ac:dyDescent="0.25">
      <c r="A15" t="s">
        <v>65</v>
      </c>
      <c r="C15">
        <f>((Sheet1!C15/Sheet1!B15)-1)*100</f>
        <v>0</v>
      </c>
      <c r="D15">
        <f>((Sheet1!D15/Sheet1!C15)-1)*100</f>
        <v>6.5217391304347894</v>
      </c>
      <c r="E15">
        <f>((Sheet1!E15/Sheet1!D15)-1)*100</f>
        <v>0</v>
      </c>
      <c r="F15">
        <f>((Sheet1!F15/Sheet1!E15)-1)*100</f>
        <v>4.0816326530612068</v>
      </c>
      <c r="G15">
        <f>((Sheet1!G15/Sheet1!F15)-1)*100</f>
        <v>1.9607843137255054</v>
      </c>
      <c r="H15">
        <f>((Sheet1!H15/Sheet1!G15)-1)*100</f>
        <v>-3.8461538461538547</v>
      </c>
      <c r="I15">
        <f>((Sheet1!I15/Sheet1!H15)-1)*100</f>
        <v>2.0000000000000018</v>
      </c>
      <c r="J15">
        <f>((Sheet1!J15/Sheet1!I15)-1)*100</f>
        <v>1.9607843137255054</v>
      </c>
      <c r="K15">
        <f>((Sheet1!K15/Sheet1!J15)-1)*100</f>
        <v>0</v>
      </c>
      <c r="L15">
        <f>((Sheet1!L15/Sheet1!K15)-1)*100</f>
        <v>1.9230769230769162</v>
      </c>
      <c r="M15">
        <f>((Sheet1!M15/Sheet1!L15)-1)*100</f>
        <v>-1.8867924528301772</v>
      </c>
      <c r="N15">
        <f>((Sheet1!N15/Sheet1!M15)-1)*100</f>
        <v>7.6923076923076872</v>
      </c>
      <c r="O15">
        <f>((Sheet1!O15/Sheet1!N15)-1)*100</f>
        <v>-3.5714285714285587</v>
      </c>
      <c r="P15">
        <f>((Sheet1!P15/Sheet1!O15)-1)*100</f>
        <v>0</v>
      </c>
      <c r="Q15">
        <f>((Sheet1!Q15/Sheet1!P15)-1)*100</f>
        <v>5.555555555555558</v>
      </c>
      <c r="R15">
        <f>((Sheet1!R15/Sheet1!Q15)-1)*100</f>
        <v>0</v>
      </c>
      <c r="S15">
        <f>((Sheet1!S15/Sheet1!R15)-1)*100</f>
        <v>1.754385964912264</v>
      </c>
      <c r="T15">
        <f>((Sheet1!T15/Sheet1!S15)-1)*100</f>
        <v>5.1724137931034475</v>
      </c>
      <c r="U15">
        <f>((Sheet1!U15/Sheet1!T15)-1)*100</f>
        <v>0</v>
      </c>
      <c r="V15">
        <f>((Sheet1!V15/Sheet1!U15)-1)*100</f>
        <v>0</v>
      </c>
      <c r="W15">
        <f>((Sheet1!W15/Sheet1!V15)-1)*100</f>
        <v>3.2786885245901676</v>
      </c>
    </row>
    <row r="16" spans="1:46" x14ac:dyDescent="0.25">
      <c r="A16" t="s">
        <v>66</v>
      </c>
      <c r="C16">
        <f>((Sheet1!C16/Sheet1!B16)-1)*100</f>
        <v>0</v>
      </c>
      <c r="D16">
        <f>((Sheet1!D16/Sheet1!C16)-1)*100</f>
        <v>0</v>
      </c>
      <c r="E16">
        <f>((Sheet1!E16/Sheet1!D16)-1)*100</f>
        <v>0.80000000000000071</v>
      </c>
      <c r="F16">
        <f>((Sheet1!F16/Sheet1!E16)-1)*100</f>
        <v>1.5873015873016039</v>
      </c>
      <c r="G16">
        <f>((Sheet1!G16/Sheet1!F16)-1)*100</f>
        <v>0</v>
      </c>
      <c r="H16">
        <f>((Sheet1!H16/Sheet1!G16)-1)*100</f>
        <v>-0.7812500000000111</v>
      </c>
      <c r="I16">
        <f>((Sheet1!I16/Sheet1!H16)-1)*100</f>
        <v>-2.3622047244094446</v>
      </c>
      <c r="J16">
        <f>((Sheet1!J16/Sheet1!I16)-1)*100</f>
        <v>-2.4193548387096864</v>
      </c>
      <c r="K16">
        <f>((Sheet1!K16/Sheet1!J16)-1)*100</f>
        <v>-3.3057851239669422</v>
      </c>
      <c r="L16">
        <f>((Sheet1!L16/Sheet1!K16)-1)*100</f>
        <v>-1.7094017094017033</v>
      </c>
      <c r="M16">
        <f>((Sheet1!M16/Sheet1!L16)-1)*100</f>
        <v>-0.86956521739129933</v>
      </c>
      <c r="N16">
        <f>((Sheet1!N16/Sheet1!M16)-1)*100</f>
        <v>-0.87719298245613198</v>
      </c>
      <c r="O16">
        <f>((Sheet1!O16/Sheet1!N16)-1)*100</f>
        <v>-0.88495575221240186</v>
      </c>
      <c r="P16">
        <f>((Sheet1!P16/Sheet1!O16)-1)*100</f>
        <v>0</v>
      </c>
      <c r="Q16">
        <f>((Sheet1!Q16/Sheet1!P16)-1)*100</f>
        <v>0</v>
      </c>
      <c r="R16">
        <f>((Sheet1!R16/Sheet1!Q16)-1)*100</f>
        <v>0</v>
      </c>
      <c r="S16">
        <f>((Sheet1!S16/Sheet1!R16)-1)*100</f>
        <v>0.89285714285716189</v>
      </c>
      <c r="T16">
        <f>((Sheet1!T16/Sheet1!S16)-1)*100</f>
        <v>0</v>
      </c>
      <c r="U16">
        <f>((Sheet1!U16/Sheet1!T16)-1)*100</f>
        <v>0</v>
      </c>
      <c r="V16">
        <f>((Sheet1!V16/Sheet1!U16)-1)*100</f>
        <v>0</v>
      </c>
      <c r="W16">
        <f>((Sheet1!W16/Sheet1!V16)-1)*100</f>
        <v>0.88495575221239076</v>
      </c>
    </row>
    <row r="17" spans="1:23" x14ac:dyDescent="0.25">
      <c r="A17" t="s">
        <v>13</v>
      </c>
      <c r="C17">
        <f>((Sheet1!C17/Sheet1!B17)-1)*100</f>
        <v>3.7050556670925383</v>
      </c>
      <c r="D17">
        <f>((Sheet1!D17/Sheet1!C17)-1)*100</f>
        <v>-0.70397747272087363</v>
      </c>
      <c r="E17">
        <f>((Sheet1!E17/Sheet1!D17)-1)*100</f>
        <v>-0.24813895781639062</v>
      </c>
      <c r="F17">
        <f>((Sheet1!F17/Sheet1!E17)-1)*100</f>
        <v>3.340440653873511</v>
      </c>
      <c r="G17">
        <f>((Sheet1!G17/Sheet1!F17)-1)*100</f>
        <v>7.909215955983484</v>
      </c>
      <c r="H17">
        <f>((Sheet1!H17/Sheet1!G17)-1)*100</f>
        <v>0.36647546207775328</v>
      </c>
      <c r="I17">
        <f>((Sheet1!I17/Sheet1!H17)-1)*100</f>
        <v>-0.65089696777266282</v>
      </c>
      <c r="J17">
        <f>((Sheet1!J17/Sheet1!I17)-1)*100</f>
        <v>3.163950143815919</v>
      </c>
      <c r="K17">
        <f>((Sheet1!K17/Sheet1!J17)-1)*100</f>
        <v>1.3475836431226629</v>
      </c>
      <c r="L17">
        <f>((Sheet1!L17/Sheet1!K17)-1)*100</f>
        <v>0.21396912731164175</v>
      </c>
      <c r="M17">
        <f>((Sheet1!M17/Sheet1!L17)-1)*100</f>
        <v>12.734482232728372</v>
      </c>
      <c r="N17">
        <f>((Sheet1!N17/Sheet1!M17)-1)*100</f>
        <v>-9.6455627705627762</v>
      </c>
      <c r="O17">
        <f>((Sheet1!O17/Sheet1!N17)-1)*100</f>
        <v>2.0961221739781433</v>
      </c>
      <c r="P17">
        <f>((Sheet1!P17/Sheet1!O17)-1)*100</f>
        <v>1.6131397565625427</v>
      </c>
      <c r="Q17">
        <f>((Sheet1!Q17/Sheet1!P17)-1)*100</f>
        <v>2.929715687689427</v>
      </c>
      <c r="R17">
        <f>((Sheet1!R17/Sheet1!Q17)-1)*100</f>
        <v>-3.1267526640493593</v>
      </c>
      <c r="S17">
        <f>((Sheet1!S17/Sheet1!R17)-1)*100</f>
        <v>-1.9250253292806385</v>
      </c>
      <c r="T17">
        <f>((Sheet1!T17/Sheet1!S17)-1)*100</f>
        <v>3.2172373081463812</v>
      </c>
      <c r="U17">
        <f>((Sheet1!U17/Sheet1!T17)-1)*100</f>
        <v>-0.61481269659707793</v>
      </c>
      <c r="V17">
        <f>((Sheet1!V17/Sheet1!U17)-1)*100</f>
        <v>2.8916702632714841</v>
      </c>
      <c r="W17">
        <f>((Sheet1!W17/Sheet1!V17)-1)*100</f>
        <v>-9.7874720357948863E-2</v>
      </c>
    </row>
    <row r="18" spans="1:23" x14ac:dyDescent="0.25">
      <c r="A18" t="s">
        <v>67</v>
      </c>
      <c r="C18">
        <f>((Sheet1!C18/Sheet1!B18)-1)*100</f>
        <v>4.3636363636363695</v>
      </c>
      <c r="D18">
        <f>((Sheet1!D18/Sheet1!C18)-1)*100</f>
        <v>-1.1324041811846652</v>
      </c>
      <c r="E18">
        <f>((Sheet1!E18/Sheet1!D18)-1)*100</f>
        <v>-1.4757709251101314</v>
      </c>
      <c r="F18">
        <f>((Sheet1!F18/Sheet1!E18)-1)*100</f>
        <v>4.9407556449809986</v>
      </c>
      <c r="G18">
        <f>((Sheet1!G18/Sheet1!F18)-1)*100</f>
        <v>5.0703025138474578</v>
      </c>
      <c r="H18">
        <f>((Sheet1!H18/Sheet1!G18)-1)*100</f>
        <v>3.3252230332522448</v>
      </c>
      <c r="I18">
        <f>((Sheet1!I18/Sheet1!H18)-1)*100</f>
        <v>-0.25510204081632404</v>
      </c>
      <c r="J18">
        <f>((Sheet1!J18/Sheet1!I18)-1)*100</f>
        <v>3.4035018689750229</v>
      </c>
      <c r="K18">
        <f>((Sheet1!K18/Sheet1!J18)-1)*100</f>
        <v>0.87519025875191225</v>
      </c>
      <c r="L18">
        <f>((Sheet1!L18/Sheet1!K18)-1)*100</f>
        <v>0.33949453036588029</v>
      </c>
      <c r="M18">
        <f>((Sheet1!M18/Sheet1!L18)-1)*100</f>
        <v>2.6127819548872111</v>
      </c>
      <c r="N18">
        <f>((Sheet1!N18/Sheet1!M18)-1)*100</f>
        <v>-1.2639677596629428</v>
      </c>
      <c r="O18">
        <f>((Sheet1!O18/Sheet1!N18)-1)*100</f>
        <v>2.838589981447126</v>
      </c>
      <c r="P18">
        <f>((Sheet1!P18/Sheet1!O18)-1)*100</f>
        <v>2.0025257081003112</v>
      </c>
      <c r="Q18">
        <f>((Sheet1!Q18/Sheet1!P18)-1)*100</f>
        <v>0.76052352316944294</v>
      </c>
      <c r="R18">
        <f>((Sheet1!R18/Sheet1!Q18)-1)*100</f>
        <v>-1.4218009478673022</v>
      </c>
      <c r="S18">
        <f>((Sheet1!S18/Sheet1!R18)-1)*100</f>
        <v>-2.5997150997151053</v>
      </c>
      <c r="T18">
        <f>((Sheet1!T18/Sheet1!S18)-1)*100</f>
        <v>3.7111517367458768</v>
      </c>
      <c r="U18">
        <f>((Sheet1!U18/Sheet1!T18)-1)*100</f>
        <v>-1.075268817204289</v>
      </c>
      <c r="V18">
        <f>((Sheet1!V18/Sheet1!U18)-1)*100</f>
        <v>3.207412687099076</v>
      </c>
      <c r="W18">
        <f>((Sheet1!W18/Sheet1!V18)-1)*100</f>
        <v>-0.44889502762431865</v>
      </c>
    </row>
    <row r="19" spans="1:23" x14ac:dyDescent="0.25">
      <c r="A19" t="s">
        <v>68</v>
      </c>
      <c r="C19">
        <f>((Sheet1!C19/Sheet1!B19)-1)*100</f>
        <v>2.5821596244131495</v>
      </c>
      <c r="D19">
        <f>((Sheet1!D19/Sheet1!C19)-1)*100</f>
        <v>1.3729977116704761</v>
      </c>
      <c r="E19">
        <f>((Sheet1!E19/Sheet1!D19)-1)*100</f>
        <v>10.158013544018063</v>
      </c>
      <c r="F19">
        <f>((Sheet1!F19/Sheet1!E19)-1)*100</f>
        <v>-9.426229508196716</v>
      </c>
      <c r="G19">
        <f>((Sheet1!G19/Sheet1!F19)-1)*100</f>
        <v>0.22624434389137971</v>
      </c>
      <c r="H19">
        <f>((Sheet1!H19/Sheet1!G19)-1)*100</f>
        <v>12.18961625282169</v>
      </c>
      <c r="I19">
        <f>((Sheet1!I19/Sheet1!H19)-1)*100</f>
        <v>-8.4507042253521121</v>
      </c>
      <c r="J19">
        <f>((Sheet1!J19/Sheet1!I19)-1)*100</f>
        <v>2.19780219780219</v>
      </c>
      <c r="K19">
        <f>((Sheet1!K19/Sheet1!J19)-1)*100</f>
        <v>2.1505376344086002</v>
      </c>
      <c r="L19">
        <f>((Sheet1!L19/Sheet1!K19)-1)*100</f>
        <v>1.8947368421052602</v>
      </c>
      <c r="M19">
        <f>((Sheet1!M19/Sheet1!L19)-1)*100</f>
        <v>142.56198347107437</v>
      </c>
      <c r="N19">
        <f>((Sheet1!N19/Sheet1!M19)-1)*100</f>
        <v>-54.940374787052818</v>
      </c>
      <c r="O19">
        <f>((Sheet1!O19/Sheet1!N19)-1)*100</f>
        <v>-3.4026465028355379</v>
      </c>
      <c r="P19">
        <f>((Sheet1!P19/Sheet1!O19)-1)*100</f>
        <v>-0.97847358121331274</v>
      </c>
      <c r="Q19">
        <f>((Sheet1!Q19/Sheet1!P19)-1)*100</f>
        <v>30.039525691699588</v>
      </c>
      <c r="R19">
        <f>((Sheet1!R19/Sheet1!Q19)-1)*100</f>
        <v>-22.644376899696049</v>
      </c>
      <c r="S19">
        <f>((Sheet1!S19/Sheet1!R19)-1)*100</f>
        <v>0.5893909626719207</v>
      </c>
      <c r="T19">
        <f>((Sheet1!T19/Sheet1!S19)-1)*100</f>
        <v>0.78125</v>
      </c>
      <c r="U19">
        <f>((Sheet1!U19/Sheet1!T19)-1)*100</f>
        <v>1.5503875968992276</v>
      </c>
      <c r="V19">
        <f>((Sheet1!V19/Sheet1!U19)-1)*100</f>
        <v>1.7175572519083859</v>
      </c>
      <c r="W19">
        <f>((Sheet1!W19/Sheet1!V19)-1)*100</f>
        <v>1.6885553470919357</v>
      </c>
    </row>
    <row r="20" spans="1:23" x14ac:dyDescent="0.25">
      <c r="A20" t="s">
        <v>69</v>
      </c>
      <c r="C20">
        <f>((Sheet1!C20/Sheet1!B20)-1)*100</f>
        <v>0.15313935681471325</v>
      </c>
      <c r="D20">
        <f>((Sheet1!D20/Sheet1!C20)-1)*100</f>
        <v>0.61162079510701517</v>
      </c>
      <c r="E20">
        <f>((Sheet1!E20/Sheet1!D20)-1)*100</f>
        <v>1.367781155015213</v>
      </c>
      <c r="F20">
        <f>((Sheet1!F20/Sheet1!E20)-1)*100</f>
        <v>1.9490254872563728</v>
      </c>
      <c r="G20">
        <f>((Sheet1!G20/Sheet1!F20)-1)*100</f>
        <v>1.9117647058823461</v>
      </c>
      <c r="H20">
        <f>((Sheet1!H20/Sheet1!G20)-1)*100</f>
        <v>1.8759018759018753</v>
      </c>
      <c r="I20">
        <f>((Sheet1!I20/Sheet1!H20)-1)*100</f>
        <v>1.9830028328611915</v>
      </c>
      <c r="J20">
        <f>((Sheet1!J20/Sheet1!I20)-1)*100</f>
        <v>2.0833333333333259</v>
      </c>
      <c r="K20">
        <f>((Sheet1!K20/Sheet1!J20)-1)*100</f>
        <v>1.4965986394557707</v>
      </c>
      <c r="L20">
        <f>((Sheet1!L20/Sheet1!K20)-1)*100</f>
        <v>1.0723860589812562</v>
      </c>
      <c r="M20">
        <f>((Sheet1!M20/Sheet1!L20)-1)*100</f>
        <v>0.66312997347479641</v>
      </c>
      <c r="N20">
        <f>((Sheet1!N20/Sheet1!M20)-1)*100</f>
        <v>0.26350461133068936</v>
      </c>
      <c r="O20">
        <f>((Sheet1!O20/Sheet1!N20)-1)*100</f>
        <v>0.39421813403417438</v>
      </c>
      <c r="P20">
        <f>((Sheet1!P20/Sheet1!O20)-1)*100</f>
        <v>0.78534031413610705</v>
      </c>
      <c r="Q20">
        <f>((Sheet1!Q20/Sheet1!P20)-1)*100</f>
        <v>0.77922077922076838</v>
      </c>
      <c r="R20">
        <f>((Sheet1!R20/Sheet1!Q20)-1)*100</f>
        <v>1.1597938144330078</v>
      </c>
      <c r="S20">
        <f>((Sheet1!S20/Sheet1!R20)-1)*100</f>
        <v>1.1464968152866239</v>
      </c>
      <c r="T20">
        <f>((Sheet1!T20/Sheet1!S20)-1)*100</f>
        <v>1.2594458438287104</v>
      </c>
      <c r="U20">
        <f>((Sheet1!U20/Sheet1!T20)-1)*100</f>
        <v>1.3681592039801016</v>
      </c>
      <c r="V20">
        <f>((Sheet1!V20/Sheet1!U20)-1)*100</f>
        <v>1.3496932515337345</v>
      </c>
      <c r="W20">
        <f>((Sheet1!W20/Sheet1!V20)-1)*100</f>
        <v>1.4527845036319542</v>
      </c>
    </row>
    <row r="21" spans="1:23" x14ac:dyDescent="0.25">
      <c r="A21" t="s">
        <v>70</v>
      </c>
    </row>
    <row r="23" spans="1:23" x14ac:dyDescent="0.25">
      <c r="A23" t="s">
        <v>18</v>
      </c>
      <c r="C23">
        <f>((Sheet1!C23/Sheet1!B23)-1)*100</f>
        <v>2.6258205689277947</v>
      </c>
      <c r="D23">
        <f>((Sheet1!D23/Sheet1!C23)-1)*100</f>
        <v>1.7768301350390869</v>
      </c>
      <c r="E23">
        <f>((Sheet1!E23/Sheet1!D23)-1)*100</f>
        <v>0.13966480446927498</v>
      </c>
      <c r="F23">
        <f>((Sheet1!F23/Sheet1!E23)-1)*100</f>
        <v>2.0048814504881385</v>
      </c>
      <c r="G23">
        <f>((Sheet1!G23/Sheet1!F23)-1)*100</f>
        <v>3.8967697829430881</v>
      </c>
      <c r="H23">
        <f>((Sheet1!H23/Sheet1!G23)-1)*100</f>
        <v>4.3592696167132683</v>
      </c>
      <c r="I23">
        <f>((Sheet1!I23/Sheet1!H23)-1)*100</f>
        <v>1.4344262295082011</v>
      </c>
      <c r="J23">
        <f>((Sheet1!J23/Sheet1!I23)-1)*100</f>
        <v>1.3986013986013957</v>
      </c>
      <c r="K23">
        <f>((Sheet1!K23/Sheet1!J23)-1)*100</f>
        <v>2.3141762452107306</v>
      </c>
      <c r="L23">
        <f>((Sheet1!L23/Sheet1!K23)-1)*100</f>
        <v>0.4343918514080336</v>
      </c>
      <c r="M23">
        <f>((Sheet1!M23/Sheet1!L23)-1)*100</f>
        <v>0.19388516032809999</v>
      </c>
      <c r="N23">
        <f>((Sheet1!N23/Sheet1!M23)-1)*100</f>
        <v>1.2354867520095292</v>
      </c>
      <c r="O23">
        <f>((Sheet1!O23/Sheet1!N23)-1)*100</f>
        <v>1.2351124834583116</v>
      </c>
      <c r="P23">
        <f>((Sheet1!P23/Sheet1!O23)-1)*100</f>
        <v>1.3217138707334763</v>
      </c>
      <c r="Q23">
        <f>((Sheet1!Q23/Sheet1!P23)-1)*100</f>
        <v>1.3761467889908285</v>
      </c>
      <c r="R23">
        <f>((Sheet1!R23/Sheet1!Q23)-1)*100</f>
        <v>-0.15554298642533881</v>
      </c>
      <c r="S23">
        <f>((Sheet1!S23/Sheet1!R23)-1)*100</f>
        <v>-0.4531935986404223</v>
      </c>
      <c r="T23">
        <f>((Sheet1!T23/Sheet1!S23)-1)*100</f>
        <v>2.6177265613885226</v>
      </c>
      <c r="U23">
        <f>((Sheet1!U23/Sheet1!T23)-1)*100</f>
        <v>-0.36046028004990127</v>
      </c>
      <c r="V23">
        <f>((Sheet1!V23/Sheet1!U23)-1)*100</f>
        <v>1.0852928899401704</v>
      </c>
      <c r="W23">
        <f>((Sheet1!W23/Sheet1!V23)-1)*100</f>
        <v>1.8031658637302161</v>
      </c>
    </row>
    <row r="24" spans="1:23" x14ac:dyDescent="0.25">
      <c r="A24" t="s">
        <v>71</v>
      </c>
      <c r="C24">
        <f>((Sheet1!C24/Sheet1!B24)-1)*100</f>
        <v>2.6258205689277947</v>
      </c>
      <c r="D24">
        <f>((Sheet1!D24/Sheet1!C24)-1)*100</f>
        <v>1.7768301350390869</v>
      </c>
      <c r="E24">
        <f>((Sheet1!E24/Sheet1!D24)-1)*100</f>
        <v>0.13966480446927498</v>
      </c>
      <c r="F24">
        <f>((Sheet1!F24/Sheet1!E24)-1)*100</f>
        <v>2.0048814504881385</v>
      </c>
      <c r="G24">
        <f>((Sheet1!G24/Sheet1!F24)-1)*100</f>
        <v>3.8967697829430881</v>
      </c>
      <c r="H24">
        <f>((Sheet1!H24/Sheet1!G24)-1)*100</f>
        <v>4.3592696167132683</v>
      </c>
      <c r="I24">
        <f>((Sheet1!I24/Sheet1!H24)-1)*100</f>
        <v>1.4344262295082011</v>
      </c>
      <c r="J24">
        <f>((Sheet1!J24/Sheet1!I24)-1)*100</f>
        <v>1.3986013986013957</v>
      </c>
      <c r="K24">
        <f>((Sheet1!K24/Sheet1!J24)-1)*100</f>
        <v>2.3141762452107306</v>
      </c>
      <c r="L24">
        <f>((Sheet1!L24/Sheet1!K24)-1)*100</f>
        <v>0.4343918514080336</v>
      </c>
      <c r="M24">
        <f>((Sheet1!M24/Sheet1!L24)-1)*100</f>
        <v>0.19388516032809999</v>
      </c>
      <c r="N24">
        <f>((Sheet1!N24/Sheet1!M24)-1)*100</f>
        <v>1.2354867520095292</v>
      </c>
      <c r="O24">
        <f>((Sheet1!O24/Sheet1!N24)-1)*100</f>
        <v>1.2351124834583116</v>
      </c>
      <c r="P24">
        <f>((Sheet1!P24/Sheet1!O24)-1)*100</f>
        <v>1.3217138707334763</v>
      </c>
      <c r="Q24">
        <f>((Sheet1!Q24/Sheet1!P24)-1)*100</f>
        <v>1.3761467889908285</v>
      </c>
      <c r="R24">
        <f>((Sheet1!R24/Sheet1!Q24)-1)*100</f>
        <v>-0.15554298642533881</v>
      </c>
      <c r="S24">
        <f>((Sheet1!S24/Sheet1!R24)-1)*100</f>
        <v>-0.4531935986404223</v>
      </c>
      <c r="T24">
        <f>((Sheet1!T24/Sheet1!S24)-1)*100</f>
        <v>2.6177265613885226</v>
      </c>
      <c r="U24">
        <f>((Sheet1!U24/Sheet1!T24)-1)*100</f>
        <v>-0.36046028004990127</v>
      </c>
      <c r="V24">
        <f>((Sheet1!V24/Sheet1!U24)-1)*100</f>
        <v>1.0852928899401704</v>
      </c>
      <c r="W24">
        <f>((Sheet1!W24/Sheet1!V24)-1)*100</f>
        <v>1.8031658637302161</v>
      </c>
    </row>
    <row r="25" spans="1:23" x14ac:dyDescent="0.25">
      <c r="A25" t="s">
        <v>72</v>
      </c>
    </row>
    <row r="26" spans="1:23" x14ac:dyDescent="0.25">
      <c r="A26" t="s">
        <v>21</v>
      </c>
      <c r="C26">
        <f>((Sheet1!C26/Sheet1!B26)-1)*100</f>
        <v>11.111111111111116</v>
      </c>
      <c r="D26">
        <f>((Sheet1!D26/Sheet1!C26)-1)*100</f>
        <v>10.000000000000009</v>
      </c>
      <c r="E26">
        <f>((Sheet1!E26/Sheet1!D26)-1)*100</f>
        <v>9.0909090909090828</v>
      </c>
      <c r="F26">
        <f>((Sheet1!F26/Sheet1!E26)-1)*100</f>
        <v>12.500000000000021</v>
      </c>
      <c r="G26">
        <f>((Sheet1!G26/Sheet1!F26)-1)*100</f>
        <v>7.4074074074073959</v>
      </c>
      <c r="H26">
        <f>((Sheet1!H26/Sheet1!G26)-1)*100</f>
        <v>6.8965517241379448</v>
      </c>
      <c r="I26">
        <f>((Sheet1!I26/Sheet1!H26)-1)*100</f>
        <v>3.2258064516129004</v>
      </c>
      <c r="J26">
        <f>((Sheet1!J26/Sheet1!I26)-1)*100</f>
        <v>0</v>
      </c>
      <c r="K26">
        <f>((Sheet1!K26/Sheet1!J26)-1)*100</f>
        <v>3.1249999999999778</v>
      </c>
      <c r="L26">
        <f>((Sheet1!L26/Sheet1!K26)-1)*100</f>
        <v>3.0303030303030276</v>
      </c>
      <c r="M26">
        <f>((Sheet1!M26/Sheet1!L26)-1)*100</f>
        <v>2.941176470588247</v>
      </c>
      <c r="N26">
        <f>((Sheet1!N26/Sheet1!M26)-1)*100</f>
        <v>5.7142857142857162</v>
      </c>
      <c r="O26">
        <f>((Sheet1!O26/Sheet1!N26)-1)*100</f>
        <v>2.7027027027026973</v>
      </c>
      <c r="P26">
        <f>((Sheet1!P26/Sheet1!O26)-1)*100</f>
        <v>2.6315789473684292</v>
      </c>
      <c r="Q26">
        <f>((Sheet1!Q26/Sheet1!P26)-1)*100</f>
        <v>0</v>
      </c>
      <c r="R26">
        <f>((Sheet1!R26/Sheet1!Q26)-1)*100</f>
        <v>0</v>
      </c>
      <c r="S26">
        <f>((Sheet1!S26/Sheet1!R26)-1)*100</f>
        <v>2.5641025641025772</v>
      </c>
      <c r="T26">
        <f>((Sheet1!T26/Sheet1!S26)-1)*100</f>
        <v>2.4999999999999911</v>
      </c>
      <c r="U26">
        <f>((Sheet1!U26/Sheet1!T26)-1)*100</f>
        <v>2.4390243902439046</v>
      </c>
      <c r="V26">
        <f>((Sheet1!V26/Sheet1!U26)-1)*100</f>
        <v>2.3809523809523725</v>
      </c>
      <c r="W26">
        <f>((Sheet1!W26/Sheet1!V26)-1)*100</f>
        <v>2.3255813953488413</v>
      </c>
    </row>
    <row r="28" spans="1:23" x14ac:dyDescent="0.25">
      <c r="A28" s="4" t="s">
        <v>73</v>
      </c>
      <c r="B28" s="3">
        <v>16569.599999999999</v>
      </c>
      <c r="C28" s="3">
        <v>16637.900000000001</v>
      </c>
      <c r="D28" s="3">
        <v>16848.7</v>
      </c>
      <c r="E28" s="3">
        <v>17083.099999999999</v>
      </c>
      <c r="F28" s="3">
        <v>17102.900000000001</v>
      </c>
      <c r="G28" s="3">
        <v>17425.8</v>
      </c>
      <c r="H28" s="3">
        <v>17719.8</v>
      </c>
      <c r="I28" s="3">
        <v>17838.5</v>
      </c>
      <c r="J28" s="3">
        <v>17970.400000000001</v>
      </c>
      <c r="K28" s="3">
        <v>18221.3</v>
      </c>
      <c r="L28" s="3">
        <v>18331.099999999999</v>
      </c>
      <c r="M28" s="3">
        <v>18354.400000000001</v>
      </c>
      <c r="N28" s="3">
        <v>18409.099999999999</v>
      </c>
      <c r="O28" s="3">
        <v>18640.7</v>
      </c>
      <c r="P28" s="3">
        <v>18799.599999999999</v>
      </c>
      <c r="Q28" s="3">
        <v>18979.2</v>
      </c>
      <c r="R28" s="3">
        <v>19162.599999999999</v>
      </c>
      <c r="S28" s="3">
        <v>19359.099999999999</v>
      </c>
      <c r="T28" s="3">
        <v>19588.099999999999</v>
      </c>
      <c r="U28" s="3">
        <v>19831.8</v>
      </c>
      <c r="V28" s="3">
        <v>20041</v>
      </c>
      <c r="W28" s="3">
        <v>20411.900000000001</v>
      </c>
    </row>
    <row r="29" spans="1:23" x14ac:dyDescent="0.25">
      <c r="A29" s="4" t="s">
        <v>35</v>
      </c>
      <c r="B29" s="3">
        <v>11223.2</v>
      </c>
      <c r="C29" s="3">
        <v>11239.6</v>
      </c>
      <c r="D29" s="3">
        <v>11330.9</v>
      </c>
      <c r="E29" s="3">
        <v>11475.1</v>
      </c>
      <c r="F29" s="3">
        <v>11573.9</v>
      </c>
      <c r="G29" s="3">
        <v>11756</v>
      </c>
      <c r="H29" s="3">
        <v>11920.7</v>
      </c>
      <c r="I29" s="3">
        <v>12045.5</v>
      </c>
      <c r="J29" s="3">
        <v>12095.6</v>
      </c>
      <c r="K29" s="3">
        <v>12256.7</v>
      </c>
      <c r="L29" s="3">
        <v>12380.7</v>
      </c>
      <c r="M29" s="3">
        <v>12445.1</v>
      </c>
      <c r="N29" s="3">
        <v>12526.5</v>
      </c>
      <c r="O29" s="3">
        <v>12706.5</v>
      </c>
      <c r="P29" s="3">
        <v>12845.2</v>
      </c>
      <c r="Q29" s="3">
        <v>12989.4</v>
      </c>
      <c r="R29" s="3">
        <v>13114.1</v>
      </c>
      <c r="S29" s="3">
        <v>13233.2</v>
      </c>
      <c r="T29" s="3">
        <v>13359.1</v>
      </c>
      <c r="U29" s="3">
        <v>13579.2</v>
      </c>
      <c r="V29" s="3">
        <v>13679.6</v>
      </c>
      <c r="W29" s="3">
        <v>13875.6</v>
      </c>
    </row>
    <row r="30" spans="1:23" x14ac:dyDescent="0.25">
      <c r="A30" s="4"/>
      <c r="B30" s="6">
        <v>7043</v>
      </c>
      <c r="C30" s="6">
        <v>7102.1</v>
      </c>
      <c r="D30" s="6">
        <v>7112</v>
      </c>
      <c r="E30" s="6">
        <v>7195.6</v>
      </c>
      <c r="F30" s="6">
        <v>7372.5</v>
      </c>
      <c r="G30" s="6">
        <v>7407.1</v>
      </c>
      <c r="H30" s="6">
        <v>7493.4</v>
      </c>
      <c r="I30" s="6">
        <v>7620</v>
      </c>
      <c r="J30" s="6">
        <v>7734.5</v>
      </c>
      <c r="K30" s="6">
        <v>7827.1</v>
      </c>
      <c r="L30" s="6">
        <v>7900.7</v>
      </c>
      <c r="M30" s="6">
        <v>7955.4</v>
      </c>
      <c r="N30" s="6">
        <v>7981.5</v>
      </c>
      <c r="O30" s="6">
        <v>8025</v>
      </c>
      <c r="P30" s="6">
        <v>8106.7</v>
      </c>
      <c r="Q30" s="6">
        <v>8209.6</v>
      </c>
      <c r="R30" s="6">
        <v>8325</v>
      </c>
      <c r="S30" s="6">
        <v>8395.7000000000007</v>
      </c>
      <c r="T30" s="6">
        <v>8506.6</v>
      </c>
      <c r="U30" s="6">
        <v>8588.1</v>
      </c>
      <c r="V30" s="6">
        <v>8710.6</v>
      </c>
      <c r="W30" s="6">
        <v>8806.2000000000007</v>
      </c>
    </row>
    <row r="31" spans="1:23" x14ac:dyDescent="0.25">
      <c r="B31" s="7">
        <v>2030.5</v>
      </c>
      <c r="C31" s="7">
        <v>2041.1</v>
      </c>
      <c r="D31" s="7">
        <v>2082</v>
      </c>
      <c r="E31" s="7">
        <v>2111.6</v>
      </c>
      <c r="F31" s="7">
        <v>2189.9</v>
      </c>
      <c r="G31" s="7">
        <v>2285</v>
      </c>
      <c r="H31" s="7">
        <v>2349</v>
      </c>
      <c r="I31" s="7">
        <v>2381</v>
      </c>
      <c r="J31" s="7">
        <v>2399.8000000000002</v>
      </c>
      <c r="K31" s="7">
        <v>2479.1</v>
      </c>
      <c r="L31" s="7">
        <v>2517.1</v>
      </c>
      <c r="M31" s="7">
        <v>2489.3000000000002</v>
      </c>
      <c r="N31" s="7">
        <v>2485.9</v>
      </c>
      <c r="O31" s="7">
        <v>2505.5</v>
      </c>
      <c r="P31" s="7">
        <v>2524.5</v>
      </c>
      <c r="Q31" s="7">
        <v>2550.4</v>
      </c>
      <c r="R31" s="7">
        <v>2607.4</v>
      </c>
      <c r="S31" s="7">
        <v>2610.9</v>
      </c>
      <c r="T31" s="7">
        <v>2615.1</v>
      </c>
      <c r="U31" s="7">
        <v>2692.9</v>
      </c>
      <c r="V31" s="7">
        <v>2719.5</v>
      </c>
      <c r="W31" s="7">
        <v>2747.8</v>
      </c>
    </row>
    <row r="32" spans="1:23" x14ac:dyDescent="0.25">
      <c r="A32" s="8" t="s">
        <v>36</v>
      </c>
      <c r="B32">
        <v>14001.2</v>
      </c>
      <c r="C32">
        <v>14135</v>
      </c>
      <c r="D32">
        <v>14232</v>
      </c>
      <c r="E32">
        <v>14356.2</v>
      </c>
      <c r="F32">
        <v>14660.2</v>
      </c>
      <c r="G32">
        <v>14892.5</v>
      </c>
      <c r="H32">
        <v>15114.4</v>
      </c>
      <c r="I32">
        <v>15300.2</v>
      </c>
      <c r="J32">
        <v>15471.3</v>
      </c>
      <c r="K32">
        <v>15681.7</v>
      </c>
      <c r="L32">
        <v>15842.9</v>
      </c>
      <c r="M32">
        <v>15882.1</v>
      </c>
      <c r="N32">
        <v>15946.5</v>
      </c>
      <c r="O32">
        <v>16031.6</v>
      </c>
      <c r="P32">
        <v>16170.6</v>
      </c>
      <c r="Q32">
        <v>16351.8</v>
      </c>
      <c r="R32">
        <v>16604.400000000001</v>
      </c>
      <c r="S32">
        <v>16721.2</v>
      </c>
      <c r="T32">
        <v>16895.099999999999</v>
      </c>
      <c r="U32">
        <v>17103.099999999999</v>
      </c>
      <c r="V32">
        <v>17319.2</v>
      </c>
      <c r="W32">
        <v>17499.8</v>
      </c>
    </row>
    <row r="34" spans="1:1" x14ac:dyDescent="0.25">
      <c r="A3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opLeftCell="A13" workbookViewId="0">
      <selection activeCell="A23" sqref="A23"/>
    </sheetView>
  </sheetViews>
  <sheetFormatPr defaultRowHeight="15" x14ac:dyDescent="0.25"/>
  <cols>
    <col min="1" max="1" width="71.140625" customWidth="1"/>
  </cols>
  <sheetData>
    <row r="1" spans="1:46" s="1" customFormat="1" x14ac:dyDescent="0.25">
      <c r="A1" s="1" t="s">
        <v>22</v>
      </c>
      <c r="B1" s="1" t="s">
        <v>23</v>
      </c>
      <c r="C1" s="1" t="s">
        <v>28</v>
      </c>
      <c r="D1" s="1" t="s">
        <v>29</v>
      </c>
      <c r="E1" s="1" t="s">
        <v>30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30</v>
      </c>
      <c r="O1" s="1" t="s">
        <v>30</v>
      </c>
      <c r="P1" s="1" t="s">
        <v>30</v>
      </c>
      <c r="Q1" s="1" t="s">
        <v>30</v>
      </c>
      <c r="R1" s="1" t="s">
        <v>31</v>
      </c>
      <c r="S1" s="1" t="s">
        <v>31</v>
      </c>
      <c r="T1" s="1" t="s">
        <v>31</v>
      </c>
      <c r="U1" s="1" t="s">
        <v>31</v>
      </c>
      <c r="V1" s="1" t="s">
        <v>32</v>
      </c>
      <c r="W1" s="1" t="s">
        <v>32</v>
      </c>
      <c r="X1" s="2"/>
      <c r="AG1" s="2"/>
      <c r="AJ1" s="2"/>
      <c r="AK1" s="2"/>
      <c r="AN1" s="2"/>
      <c r="AT1" s="2"/>
    </row>
    <row r="2" spans="1:46" x14ac:dyDescent="0.25">
      <c r="B2" t="s">
        <v>24</v>
      </c>
      <c r="C2" t="s">
        <v>25</v>
      </c>
      <c r="D2" t="s">
        <v>26</v>
      </c>
      <c r="E2" t="s">
        <v>27</v>
      </c>
      <c r="F2" t="s">
        <v>24</v>
      </c>
      <c r="G2" t="s">
        <v>25</v>
      </c>
      <c r="H2" t="s">
        <v>26</v>
      </c>
      <c r="I2" t="s">
        <v>27</v>
      </c>
      <c r="J2" t="s">
        <v>24</v>
      </c>
      <c r="K2" t="s">
        <v>25</v>
      </c>
      <c r="L2" t="s">
        <v>26</v>
      </c>
      <c r="M2" t="s">
        <v>27</v>
      </c>
      <c r="N2" t="s">
        <v>24</v>
      </c>
      <c r="O2" t="s">
        <v>25</v>
      </c>
      <c r="P2" t="s">
        <v>26</v>
      </c>
      <c r="Q2" t="s">
        <v>27</v>
      </c>
      <c r="R2" t="s">
        <v>24</v>
      </c>
      <c r="S2" t="s">
        <v>25</v>
      </c>
      <c r="T2" t="s">
        <v>26</v>
      </c>
      <c r="U2" t="s">
        <v>27</v>
      </c>
      <c r="V2" t="s">
        <v>24</v>
      </c>
      <c r="W2" t="s">
        <v>25</v>
      </c>
    </row>
    <row r="3" spans="1:46" x14ac:dyDescent="0.25">
      <c r="A3" t="s">
        <v>0</v>
      </c>
      <c r="B3">
        <v>376.5</v>
      </c>
      <c r="C3">
        <v>386.1</v>
      </c>
      <c r="D3">
        <v>366.6</v>
      </c>
      <c r="E3">
        <v>364.9</v>
      </c>
      <c r="F3">
        <v>376.5</v>
      </c>
      <c r="G3">
        <v>372.3</v>
      </c>
      <c r="H3">
        <v>386.6</v>
      </c>
      <c r="I3">
        <v>393.8</v>
      </c>
      <c r="J3">
        <v>396</v>
      </c>
      <c r="K3">
        <v>416.3</v>
      </c>
      <c r="L3">
        <v>407.1</v>
      </c>
      <c r="M3">
        <v>408.4</v>
      </c>
      <c r="N3">
        <v>397.9</v>
      </c>
      <c r="O3">
        <v>411.8</v>
      </c>
      <c r="P3">
        <v>417.1</v>
      </c>
      <c r="Q3">
        <v>407.6</v>
      </c>
      <c r="R3">
        <v>416.8</v>
      </c>
      <c r="S3">
        <v>407.9</v>
      </c>
      <c r="T3">
        <v>422.6</v>
      </c>
      <c r="U3">
        <v>437.6</v>
      </c>
      <c r="V3">
        <v>446.1</v>
      </c>
      <c r="W3">
        <v>436.1</v>
      </c>
    </row>
    <row r="4" spans="1:46" x14ac:dyDescent="0.25">
      <c r="A4" t="s">
        <v>1</v>
      </c>
      <c r="B4">
        <v>346.5</v>
      </c>
      <c r="C4">
        <v>355.7</v>
      </c>
      <c r="D4">
        <v>336</v>
      </c>
      <c r="E4">
        <v>334.2</v>
      </c>
      <c r="F4">
        <v>345.4</v>
      </c>
      <c r="G4">
        <v>340.2</v>
      </c>
      <c r="H4">
        <v>354.2</v>
      </c>
      <c r="I4">
        <v>361.5</v>
      </c>
      <c r="J4">
        <v>363.7</v>
      </c>
      <c r="K4">
        <v>383.7</v>
      </c>
      <c r="L4">
        <v>374.3</v>
      </c>
      <c r="M4">
        <v>375.4</v>
      </c>
      <c r="N4">
        <v>364.7</v>
      </c>
      <c r="O4">
        <v>378.4</v>
      </c>
      <c r="P4">
        <v>383.7</v>
      </c>
      <c r="Q4">
        <v>373.6</v>
      </c>
      <c r="R4">
        <v>382.5</v>
      </c>
      <c r="S4">
        <v>373.7</v>
      </c>
      <c r="T4">
        <v>387.8</v>
      </c>
      <c r="U4">
        <v>402.9</v>
      </c>
      <c r="V4">
        <v>410.4</v>
      </c>
      <c r="W4">
        <v>400.4</v>
      </c>
    </row>
    <row r="5" spans="1:46" x14ac:dyDescent="0.25">
      <c r="A5" t="s">
        <v>2</v>
      </c>
      <c r="B5">
        <v>30</v>
      </c>
      <c r="C5">
        <v>30.4</v>
      </c>
      <c r="D5">
        <v>30.6</v>
      </c>
      <c r="E5">
        <v>30.7</v>
      </c>
      <c r="F5">
        <v>31.1</v>
      </c>
      <c r="G5">
        <v>32.1</v>
      </c>
      <c r="H5">
        <v>32.4</v>
      </c>
      <c r="I5">
        <v>32.299999999999997</v>
      </c>
      <c r="J5">
        <v>32.4</v>
      </c>
      <c r="K5">
        <v>32.5</v>
      </c>
      <c r="L5">
        <v>32.799999999999997</v>
      </c>
      <c r="M5">
        <v>33</v>
      </c>
      <c r="N5">
        <v>33.200000000000003</v>
      </c>
      <c r="O5">
        <v>33.4</v>
      </c>
      <c r="P5">
        <v>33.4</v>
      </c>
      <c r="Q5">
        <v>34</v>
      </c>
      <c r="R5">
        <v>34.299999999999997</v>
      </c>
      <c r="S5">
        <v>34.200000000000003</v>
      </c>
      <c r="T5">
        <v>34.799999999999997</v>
      </c>
      <c r="U5">
        <v>34.700000000000003</v>
      </c>
      <c r="V5">
        <v>35.700000000000003</v>
      </c>
      <c r="W5">
        <v>35.6</v>
      </c>
    </row>
    <row r="6" spans="1:46" x14ac:dyDescent="0.25">
      <c r="A6" t="s">
        <v>3</v>
      </c>
      <c r="B6">
        <v>1052.3</v>
      </c>
      <c r="C6">
        <v>1056.4000000000001</v>
      </c>
      <c r="D6">
        <v>1068.7</v>
      </c>
      <c r="E6">
        <v>1075.3</v>
      </c>
      <c r="F6">
        <v>1084.3</v>
      </c>
      <c r="G6">
        <v>1103</v>
      </c>
      <c r="H6">
        <v>1112</v>
      </c>
      <c r="I6">
        <v>1119</v>
      </c>
      <c r="J6">
        <v>1118.2</v>
      </c>
      <c r="K6">
        <v>1125</v>
      </c>
      <c r="L6">
        <v>1133.5</v>
      </c>
      <c r="M6">
        <v>1141.3</v>
      </c>
      <c r="N6">
        <v>1150.3</v>
      </c>
      <c r="O6">
        <v>1158.8</v>
      </c>
      <c r="P6">
        <v>1172.9000000000001</v>
      </c>
      <c r="Q6">
        <v>1182.0999999999999</v>
      </c>
      <c r="R6">
        <v>1197.2</v>
      </c>
      <c r="S6">
        <v>1207.9000000000001</v>
      </c>
      <c r="T6">
        <v>1221.5</v>
      </c>
      <c r="U6">
        <v>1236.0999999999999</v>
      </c>
      <c r="V6">
        <v>1248.4000000000001</v>
      </c>
      <c r="W6">
        <v>1261.4000000000001</v>
      </c>
    </row>
    <row r="7" spans="1:46" x14ac:dyDescent="0.25">
      <c r="A7" t="s">
        <v>4</v>
      </c>
      <c r="B7">
        <v>341.9</v>
      </c>
      <c r="C7">
        <v>341.5</v>
      </c>
      <c r="D7">
        <v>344.3</v>
      </c>
      <c r="E7">
        <v>347.7</v>
      </c>
      <c r="F7">
        <v>352.7</v>
      </c>
      <c r="G7">
        <v>360.8</v>
      </c>
      <c r="H7">
        <v>365.3</v>
      </c>
      <c r="I7">
        <v>368.3</v>
      </c>
      <c r="J7">
        <v>368.2</v>
      </c>
      <c r="K7">
        <v>370.3</v>
      </c>
      <c r="L7">
        <v>373.9</v>
      </c>
      <c r="M7">
        <v>376.6</v>
      </c>
      <c r="N7">
        <v>376.8</v>
      </c>
      <c r="O7">
        <v>379.1</v>
      </c>
      <c r="P7">
        <v>382.9</v>
      </c>
      <c r="Q7">
        <v>384.8</v>
      </c>
      <c r="R7">
        <v>389.7</v>
      </c>
      <c r="S7">
        <v>393.6</v>
      </c>
      <c r="T7">
        <v>398.3</v>
      </c>
      <c r="U7">
        <v>401.2</v>
      </c>
      <c r="V7">
        <v>406.1</v>
      </c>
      <c r="W7">
        <v>411.6</v>
      </c>
    </row>
    <row r="8" spans="1:46" x14ac:dyDescent="0.25">
      <c r="A8" t="s">
        <v>5</v>
      </c>
      <c r="B8">
        <v>168.9</v>
      </c>
      <c r="C8">
        <v>169.6</v>
      </c>
      <c r="D8">
        <v>172.8</v>
      </c>
      <c r="E8">
        <v>172.4</v>
      </c>
      <c r="F8">
        <v>171.9</v>
      </c>
      <c r="G8">
        <v>174.9</v>
      </c>
      <c r="H8">
        <v>175.3</v>
      </c>
      <c r="I8">
        <v>177.6</v>
      </c>
      <c r="J8">
        <v>178.1</v>
      </c>
      <c r="K8">
        <v>180.4</v>
      </c>
      <c r="L8">
        <v>181.6</v>
      </c>
      <c r="M8">
        <v>181.8</v>
      </c>
      <c r="N8">
        <v>184.7</v>
      </c>
      <c r="O8">
        <v>184.3</v>
      </c>
      <c r="P8">
        <v>185.9</v>
      </c>
      <c r="Q8">
        <v>186.2</v>
      </c>
      <c r="R8">
        <v>188.5</v>
      </c>
      <c r="S8">
        <v>188.2</v>
      </c>
      <c r="T8">
        <v>191.2</v>
      </c>
      <c r="U8">
        <v>194.7</v>
      </c>
      <c r="V8">
        <v>194.3</v>
      </c>
      <c r="W8">
        <v>196.4</v>
      </c>
    </row>
    <row r="9" spans="1:46" x14ac:dyDescent="0.25">
      <c r="A9" t="s">
        <v>6</v>
      </c>
      <c r="B9">
        <v>450.7</v>
      </c>
      <c r="C9">
        <v>454.4</v>
      </c>
      <c r="D9">
        <v>458.7</v>
      </c>
      <c r="E9">
        <v>463.5</v>
      </c>
      <c r="F9">
        <v>468.8</v>
      </c>
      <c r="G9">
        <v>473.3</v>
      </c>
      <c r="H9">
        <v>477.1</v>
      </c>
      <c r="I9">
        <v>480.1</v>
      </c>
      <c r="J9">
        <v>482.3</v>
      </c>
      <c r="K9">
        <v>485.4</v>
      </c>
      <c r="L9">
        <v>489.3</v>
      </c>
      <c r="M9">
        <v>494</v>
      </c>
      <c r="N9">
        <v>499.6</v>
      </c>
      <c r="O9">
        <v>505.4</v>
      </c>
      <c r="P9">
        <v>511.3</v>
      </c>
      <c r="Q9">
        <v>517.29999999999995</v>
      </c>
      <c r="R9">
        <v>523.5</v>
      </c>
      <c r="S9">
        <v>529.4</v>
      </c>
      <c r="T9">
        <v>535.20000000000005</v>
      </c>
      <c r="U9">
        <v>540.79999999999995</v>
      </c>
      <c r="V9">
        <v>546.1</v>
      </c>
      <c r="W9">
        <v>549.79999999999995</v>
      </c>
    </row>
    <row r="10" spans="1:46" x14ac:dyDescent="0.25">
      <c r="A10" t="s">
        <v>2</v>
      </c>
      <c r="B10">
        <v>90.8</v>
      </c>
      <c r="C10">
        <v>90.9</v>
      </c>
      <c r="D10">
        <v>93</v>
      </c>
      <c r="E10">
        <v>91.8</v>
      </c>
      <c r="F10">
        <v>90.8</v>
      </c>
      <c r="G10">
        <v>94</v>
      </c>
      <c r="H10">
        <v>94.3</v>
      </c>
      <c r="I10">
        <v>93</v>
      </c>
      <c r="J10">
        <v>89.6</v>
      </c>
      <c r="K10">
        <v>89</v>
      </c>
      <c r="L10">
        <v>88.7</v>
      </c>
      <c r="M10">
        <v>88.9</v>
      </c>
      <c r="N10">
        <v>89.1</v>
      </c>
      <c r="O10">
        <v>90.1</v>
      </c>
      <c r="P10">
        <v>92.9</v>
      </c>
      <c r="Q10">
        <v>93.8</v>
      </c>
      <c r="R10">
        <v>95.6</v>
      </c>
      <c r="S10">
        <v>96.7</v>
      </c>
      <c r="T10">
        <v>96.8</v>
      </c>
      <c r="U10">
        <v>99.4</v>
      </c>
      <c r="V10">
        <v>101.9</v>
      </c>
      <c r="W10">
        <v>103.6</v>
      </c>
    </row>
    <row r="11" spans="1:46" x14ac:dyDescent="0.25">
      <c r="A11" t="s">
        <v>7</v>
      </c>
      <c r="B11">
        <v>53.8</v>
      </c>
      <c r="C11">
        <v>54.1</v>
      </c>
      <c r="D11">
        <v>53.1</v>
      </c>
      <c r="E11">
        <v>54.6</v>
      </c>
      <c r="F11">
        <v>55.9</v>
      </c>
      <c r="G11">
        <v>55.1</v>
      </c>
      <c r="H11">
        <v>57.3</v>
      </c>
      <c r="I11">
        <v>58</v>
      </c>
      <c r="J11">
        <v>57.1</v>
      </c>
      <c r="K11">
        <v>56.8</v>
      </c>
      <c r="L11">
        <v>56</v>
      </c>
      <c r="M11">
        <v>55.3</v>
      </c>
      <c r="N11">
        <v>55.7</v>
      </c>
      <c r="O11">
        <v>54.4</v>
      </c>
      <c r="P11">
        <v>55</v>
      </c>
      <c r="Q11">
        <v>50.4</v>
      </c>
      <c r="R11">
        <v>46.6</v>
      </c>
      <c r="S11">
        <v>55.2</v>
      </c>
      <c r="T11">
        <v>53.9</v>
      </c>
      <c r="U11">
        <v>56</v>
      </c>
      <c r="V11">
        <v>49.7</v>
      </c>
      <c r="W11">
        <v>63.6</v>
      </c>
    </row>
    <row r="12" spans="1:46" x14ac:dyDescent="0.25">
      <c r="A12" t="s">
        <v>8</v>
      </c>
      <c r="B12">
        <v>17.3</v>
      </c>
      <c r="C12">
        <v>17.5</v>
      </c>
      <c r="D12">
        <v>17.8</v>
      </c>
      <c r="E12">
        <v>18.100000000000001</v>
      </c>
      <c r="F12">
        <v>18.399999999999999</v>
      </c>
      <c r="G12">
        <v>18.7</v>
      </c>
      <c r="H12">
        <v>18.899999999999999</v>
      </c>
      <c r="I12">
        <v>19</v>
      </c>
      <c r="J12">
        <v>19</v>
      </c>
      <c r="K12">
        <v>19.100000000000001</v>
      </c>
      <c r="L12">
        <v>19.2</v>
      </c>
      <c r="M12">
        <v>19.5</v>
      </c>
      <c r="N12">
        <v>19.7</v>
      </c>
      <c r="O12">
        <v>20</v>
      </c>
      <c r="P12">
        <v>20.2</v>
      </c>
      <c r="Q12">
        <v>20.2</v>
      </c>
      <c r="R12">
        <v>20.3</v>
      </c>
      <c r="S12">
        <v>20.399999999999999</v>
      </c>
      <c r="T12">
        <v>20.6</v>
      </c>
      <c r="U12">
        <v>21</v>
      </c>
      <c r="V12">
        <v>21.3</v>
      </c>
      <c r="W12">
        <v>21.6</v>
      </c>
    </row>
    <row r="13" spans="1:46" x14ac:dyDescent="0.25">
      <c r="A13" t="s">
        <v>9</v>
      </c>
      <c r="B13">
        <v>81.8</v>
      </c>
      <c r="C13">
        <v>82</v>
      </c>
      <c r="D13">
        <v>82.6</v>
      </c>
      <c r="E13">
        <v>83.3</v>
      </c>
      <c r="F13">
        <v>84</v>
      </c>
      <c r="G13">
        <v>84.8</v>
      </c>
      <c r="H13">
        <v>85.1</v>
      </c>
      <c r="I13">
        <v>85.4</v>
      </c>
      <c r="J13">
        <v>85.3</v>
      </c>
      <c r="K13">
        <v>85.3</v>
      </c>
      <c r="L13">
        <v>85.3</v>
      </c>
      <c r="M13">
        <v>85</v>
      </c>
      <c r="N13">
        <v>85.1</v>
      </c>
      <c r="O13">
        <v>84.8</v>
      </c>
      <c r="P13">
        <v>85</v>
      </c>
      <c r="Q13">
        <v>85.1</v>
      </c>
      <c r="R13">
        <v>85.3</v>
      </c>
      <c r="S13">
        <v>85.7</v>
      </c>
      <c r="T13">
        <v>86.2</v>
      </c>
      <c r="U13">
        <v>86.8</v>
      </c>
      <c r="V13">
        <v>86.6</v>
      </c>
      <c r="W13">
        <v>87.2</v>
      </c>
    </row>
    <row r="14" spans="1:46" x14ac:dyDescent="0.25">
      <c r="A14" t="s">
        <v>10</v>
      </c>
      <c r="B14">
        <v>64.7</v>
      </c>
      <c r="C14">
        <v>64.900000000000006</v>
      </c>
      <c r="D14">
        <v>65.2</v>
      </c>
      <c r="E14">
        <v>65.8</v>
      </c>
      <c r="F14">
        <v>66.2</v>
      </c>
      <c r="G14">
        <v>66.8</v>
      </c>
      <c r="H14">
        <v>67.400000000000006</v>
      </c>
      <c r="I14">
        <v>67.900000000000006</v>
      </c>
      <c r="J14">
        <v>68.099999999999994</v>
      </c>
      <c r="K14">
        <v>68.400000000000006</v>
      </c>
      <c r="L14">
        <v>68.5</v>
      </c>
      <c r="M14">
        <v>68.400000000000006</v>
      </c>
      <c r="N14">
        <v>68.2</v>
      </c>
      <c r="O14">
        <v>68.2</v>
      </c>
      <c r="P14">
        <v>68.3</v>
      </c>
      <c r="Q14">
        <v>68.3</v>
      </c>
      <c r="R14">
        <v>68.400000000000006</v>
      </c>
      <c r="S14">
        <v>68.599999999999994</v>
      </c>
      <c r="T14">
        <v>68.8</v>
      </c>
      <c r="U14">
        <v>69.400000000000006</v>
      </c>
      <c r="V14">
        <v>69.2</v>
      </c>
      <c r="W14">
        <v>69.599999999999994</v>
      </c>
    </row>
    <row r="15" spans="1:46" x14ac:dyDescent="0.25">
      <c r="A15" t="s">
        <v>11</v>
      </c>
      <c r="B15">
        <v>4.5999999999999996</v>
      </c>
      <c r="C15">
        <v>4.5999999999999996</v>
      </c>
      <c r="D15">
        <v>4.9000000000000004</v>
      </c>
      <c r="E15">
        <v>4.9000000000000004</v>
      </c>
      <c r="F15">
        <v>5.0999999999999996</v>
      </c>
      <c r="G15">
        <v>5.2</v>
      </c>
      <c r="H15">
        <v>5</v>
      </c>
      <c r="I15">
        <v>5.0999999999999996</v>
      </c>
      <c r="J15">
        <v>5.2</v>
      </c>
      <c r="K15">
        <v>5.2</v>
      </c>
      <c r="L15">
        <v>5.3</v>
      </c>
      <c r="M15">
        <v>5.2</v>
      </c>
      <c r="N15">
        <v>5.6</v>
      </c>
      <c r="O15">
        <v>5.4</v>
      </c>
      <c r="P15">
        <v>5.4</v>
      </c>
      <c r="Q15">
        <v>5.7</v>
      </c>
      <c r="R15">
        <v>5.7</v>
      </c>
      <c r="S15">
        <v>5.8</v>
      </c>
      <c r="T15">
        <v>6.1</v>
      </c>
      <c r="U15">
        <v>6.1</v>
      </c>
      <c r="V15">
        <v>6.1</v>
      </c>
      <c r="W15">
        <v>6.3</v>
      </c>
    </row>
    <row r="16" spans="1:46" x14ac:dyDescent="0.25">
      <c r="A16" t="s">
        <v>12</v>
      </c>
      <c r="B16">
        <v>12.5</v>
      </c>
      <c r="C16">
        <v>12.5</v>
      </c>
      <c r="D16">
        <v>12.5</v>
      </c>
      <c r="E16">
        <v>12.6</v>
      </c>
      <c r="F16">
        <v>12.8</v>
      </c>
      <c r="G16">
        <v>12.8</v>
      </c>
      <c r="H16">
        <v>12.7</v>
      </c>
      <c r="I16">
        <v>12.4</v>
      </c>
      <c r="J16">
        <v>12.1</v>
      </c>
      <c r="K16">
        <v>11.7</v>
      </c>
      <c r="L16">
        <v>11.5</v>
      </c>
      <c r="M16">
        <v>11.4</v>
      </c>
      <c r="N16">
        <v>11.3</v>
      </c>
      <c r="O16">
        <v>11.2</v>
      </c>
      <c r="P16">
        <v>11.2</v>
      </c>
      <c r="Q16">
        <v>11.2</v>
      </c>
      <c r="R16">
        <v>11.2</v>
      </c>
      <c r="S16">
        <v>11.3</v>
      </c>
      <c r="T16">
        <v>11.3</v>
      </c>
      <c r="U16">
        <v>11.3</v>
      </c>
      <c r="V16">
        <v>11.3</v>
      </c>
      <c r="W16">
        <v>11.4</v>
      </c>
    </row>
    <row r="17" spans="1:23" x14ac:dyDescent="0.25">
      <c r="A17" t="s">
        <v>13</v>
      </c>
      <c r="B17">
        <v>547.9</v>
      </c>
      <c r="C17">
        <v>568.20000000000005</v>
      </c>
      <c r="D17">
        <v>564.20000000000005</v>
      </c>
      <c r="E17">
        <v>562.79999999999995</v>
      </c>
      <c r="F17">
        <v>581.6</v>
      </c>
      <c r="G17">
        <v>627.6</v>
      </c>
      <c r="H17">
        <v>629.9</v>
      </c>
      <c r="I17">
        <v>625.79999999999995</v>
      </c>
      <c r="J17">
        <v>645.6</v>
      </c>
      <c r="K17">
        <v>654.29999999999995</v>
      </c>
      <c r="L17">
        <v>655.7</v>
      </c>
      <c r="M17">
        <v>739.2</v>
      </c>
      <c r="N17">
        <v>667.9</v>
      </c>
      <c r="O17">
        <v>681.9</v>
      </c>
      <c r="P17">
        <v>692.9</v>
      </c>
      <c r="Q17">
        <v>713.2</v>
      </c>
      <c r="R17">
        <v>690.9</v>
      </c>
      <c r="S17">
        <v>677.6</v>
      </c>
      <c r="T17">
        <v>699.4</v>
      </c>
      <c r="U17">
        <v>695.1</v>
      </c>
      <c r="V17">
        <v>715.2</v>
      </c>
      <c r="W17">
        <v>714.5</v>
      </c>
    </row>
    <row r="18" spans="1:23" x14ac:dyDescent="0.25">
      <c r="A18" t="s">
        <v>14</v>
      </c>
      <c r="B18">
        <v>440</v>
      </c>
      <c r="C18">
        <v>459.2</v>
      </c>
      <c r="D18">
        <v>454</v>
      </c>
      <c r="E18">
        <v>447.3</v>
      </c>
      <c r="F18">
        <v>469.4</v>
      </c>
      <c r="G18">
        <v>493.2</v>
      </c>
      <c r="H18">
        <v>509.6</v>
      </c>
      <c r="I18">
        <v>508.3</v>
      </c>
      <c r="J18">
        <v>525.6</v>
      </c>
      <c r="K18">
        <v>530.20000000000005</v>
      </c>
      <c r="L18">
        <v>532</v>
      </c>
      <c r="M18">
        <v>545.9</v>
      </c>
      <c r="N18">
        <v>539</v>
      </c>
      <c r="O18">
        <v>554.29999999999995</v>
      </c>
      <c r="P18">
        <v>565.4</v>
      </c>
      <c r="Q18">
        <v>569.70000000000005</v>
      </c>
      <c r="R18">
        <v>561.6</v>
      </c>
      <c r="S18">
        <v>547</v>
      </c>
      <c r="T18">
        <v>567.29999999999995</v>
      </c>
      <c r="U18">
        <v>561.20000000000005</v>
      </c>
      <c r="V18">
        <v>579.20000000000005</v>
      </c>
      <c r="W18">
        <v>576.6</v>
      </c>
    </row>
    <row r="19" spans="1:23" x14ac:dyDescent="0.25">
      <c r="A19" t="s">
        <v>15</v>
      </c>
      <c r="B19">
        <v>42.6</v>
      </c>
      <c r="C19">
        <v>43.7</v>
      </c>
      <c r="D19">
        <v>44.3</v>
      </c>
      <c r="E19">
        <v>48.8</v>
      </c>
      <c r="F19">
        <v>44.2</v>
      </c>
      <c r="G19">
        <v>44.3</v>
      </c>
      <c r="H19">
        <v>49.7</v>
      </c>
      <c r="I19">
        <v>45.5</v>
      </c>
      <c r="J19">
        <v>46.5</v>
      </c>
      <c r="K19">
        <v>47.5</v>
      </c>
      <c r="L19">
        <v>48.4</v>
      </c>
      <c r="M19">
        <v>117.4</v>
      </c>
      <c r="N19">
        <v>52.9</v>
      </c>
      <c r="O19">
        <v>51.1</v>
      </c>
      <c r="P19">
        <v>50.6</v>
      </c>
      <c r="Q19">
        <v>65.8</v>
      </c>
      <c r="R19">
        <v>50.9</v>
      </c>
      <c r="S19">
        <v>51.2</v>
      </c>
      <c r="T19">
        <v>51.6</v>
      </c>
      <c r="U19">
        <v>52.4</v>
      </c>
      <c r="V19">
        <v>53.3</v>
      </c>
      <c r="W19">
        <v>54.2</v>
      </c>
    </row>
    <row r="20" spans="1:23" x14ac:dyDescent="0.25">
      <c r="A20" t="s">
        <v>16</v>
      </c>
      <c r="B20">
        <v>65.3</v>
      </c>
      <c r="C20">
        <v>65.400000000000006</v>
      </c>
      <c r="D20">
        <v>65.8</v>
      </c>
      <c r="E20">
        <v>66.7</v>
      </c>
      <c r="F20">
        <v>68</v>
      </c>
      <c r="G20">
        <v>69.3</v>
      </c>
      <c r="H20">
        <v>70.599999999999994</v>
      </c>
      <c r="I20">
        <v>72</v>
      </c>
      <c r="J20">
        <v>73.5</v>
      </c>
      <c r="K20">
        <v>74.599999999999994</v>
      </c>
      <c r="L20">
        <v>75.400000000000006</v>
      </c>
      <c r="M20">
        <v>75.900000000000006</v>
      </c>
      <c r="N20">
        <v>76.099999999999994</v>
      </c>
      <c r="O20">
        <v>76.400000000000006</v>
      </c>
      <c r="P20">
        <v>77</v>
      </c>
      <c r="Q20">
        <v>77.599999999999994</v>
      </c>
      <c r="R20">
        <v>78.5</v>
      </c>
      <c r="S20">
        <v>79.400000000000006</v>
      </c>
      <c r="T20">
        <v>80.400000000000006</v>
      </c>
      <c r="U20">
        <v>81.5</v>
      </c>
      <c r="V20">
        <v>82.6</v>
      </c>
      <c r="W20">
        <v>83.8</v>
      </c>
    </row>
    <row r="21" spans="1:23" x14ac:dyDescent="0.2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20.8</v>
      </c>
      <c r="H21">
        <v>0</v>
      </c>
      <c r="I21">
        <v>0</v>
      </c>
      <c r="J21">
        <v>0</v>
      </c>
      <c r="K21">
        <v>1.9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3" spans="1:23" x14ac:dyDescent="0.25">
      <c r="A23" t="s">
        <v>18</v>
      </c>
      <c r="B23">
        <v>548.4</v>
      </c>
      <c r="C23">
        <v>562.79999999999995</v>
      </c>
      <c r="D23">
        <v>572.79999999999995</v>
      </c>
      <c r="E23">
        <v>573.6</v>
      </c>
      <c r="F23">
        <v>585.1</v>
      </c>
      <c r="G23">
        <v>607.9</v>
      </c>
      <c r="H23">
        <v>634.4</v>
      </c>
      <c r="I23">
        <v>643.5</v>
      </c>
      <c r="J23">
        <v>652.5</v>
      </c>
      <c r="K23">
        <v>667.6</v>
      </c>
      <c r="L23">
        <v>670.5</v>
      </c>
      <c r="M23">
        <v>671.8</v>
      </c>
      <c r="N23">
        <v>680.1</v>
      </c>
      <c r="O23">
        <v>688.5</v>
      </c>
      <c r="P23">
        <v>697.6</v>
      </c>
      <c r="Q23">
        <v>707.2</v>
      </c>
      <c r="R23">
        <v>706.1</v>
      </c>
      <c r="S23">
        <v>702.9</v>
      </c>
      <c r="T23">
        <v>721.3</v>
      </c>
      <c r="U23">
        <v>718.7</v>
      </c>
      <c r="V23">
        <v>726.5</v>
      </c>
      <c r="W23">
        <v>739.6</v>
      </c>
    </row>
    <row r="24" spans="1:23" x14ac:dyDescent="0.25">
      <c r="A24" t="s">
        <v>19</v>
      </c>
      <c r="B24">
        <v>548.4</v>
      </c>
      <c r="C24">
        <v>562.79999999999995</v>
      </c>
      <c r="D24">
        <v>572.79999999999995</v>
      </c>
      <c r="E24">
        <v>573.6</v>
      </c>
      <c r="F24">
        <v>585.1</v>
      </c>
      <c r="G24">
        <v>607.9</v>
      </c>
      <c r="H24">
        <v>634.4</v>
      </c>
      <c r="I24">
        <v>643.5</v>
      </c>
      <c r="J24">
        <v>652.5</v>
      </c>
      <c r="K24">
        <v>667.6</v>
      </c>
      <c r="L24">
        <v>670.5</v>
      </c>
      <c r="M24">
        <v>671.8</v>
      </c>
      <c r="N24">
        <v>680.1</v>
      </c>
      <c r="O24">
        <v>688.5</v>
      </c>
      <c r="P24">
        <v>697.6</v>
      </c>
      <c r="Q24">
        <v>707.2</v>
      </c>
      <c r="R24">
        <v>706.1</v>
      </c>
      <c r="S24">
        <v>702.9</v>
      </c>
      <c r="T24">
        <v>721.3</v>
      </c>
      <c r="U24">
        <v>718.7</v>
      </c>
      <c r="V24">
        <v>726.5</v>
      </c>
      <c r="W24">
        <v>739.6</v>
      </c>
    </row>
    <row r="25" spans="1:23" x14ac:dyDescent="0.25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t="s">
        <v>21</v>
      </c>
      <c r="B26">
        <v>1.8</v>
      </c>
      <c r="C26">
        <v>2</v>
      </c>
      <c r="D26">
        <v>2.2000000000000002</v>
      </c>
      <c r="E26">
        <v>2.4</v>
      </c>
      <c r="F26">
        <v>2.7</v>
      </c>
      <c r="G26">
        <v>2.9</v>
      </c>
      <c r="H26">
        <v>3.1</v>
      </c>
      <c r="I26">
        <v>3.2</v>
      </c>
      <c r="J26">
        <v>3.2</v>
      </c>
      <c r="K26">
        <v>3.3</v>
      </c>
      <c r="L26">
        <v>3.4</v>
      </c>
      <c r="M26">
        <v>3.5</v>
      </c>
      <c r="N26">
        <v>3.7</v>
      </c>
      <c r="O26">
        <v>3.8</v>
      </c>
      <c r="P26">
        <v>3.9</v>
      </c>
      <c r="Q26">
        <v>3.9</v>
      </c>
      <c r="R26">
        <v>3.9</v>
      </c>
      <c r="S26">
        <v>4</v>
      </c>
      <c r="T26">
        <v>4.0999999999999996</v>
      </c>
      <c r="U26">
        <v>4.2</v>
      </c>
      <c r="V26">
        <v>4.3</v>
      </c>
      <c r="W26">
        <v>4.4000000000000004</v>
      </c>
    </row>
    <row r="28" spans="1:23" x14ac:dyDescent="0.25">
      <c r="A28" s="4" t="s">
        <v>34</v>
      </c>
      <c r="B28" s="3">
        <v>16569.599999999999</v>
      </c>
      <c r="C28" s="3">
        <v>16637.900000000001</v>
      </c>
      <c r="D28" s="3">
        <v>16848.7</v>
      </c>
      <c r="E28" s="3">
        <v>17083.099999999999</v>
      </c>
      <c r="F28" s="3">
        <v>17102.900000000001</v>
      </c>
      <c r="G28" s="3">
        <v>17425.8</v>
      </c>
      <c r="H28" s="3">
        <v>17719.8</v>
      </c>
      <c r="I28" s="3">
        <v>17838.5</v>
      </c>
      <c r="J28" s="3">
        <v>17970.400000000001</v>
      </c>
      <c r="K28" s="3">
        <v>18221.3</v>
      </c>
      <c r="L28" s="3">
        <v>18331.099999999999</v>
      </c>
      <c r="M28" s="3">
        <v>18354.400000000001</v>
      </c>
      <c r="N28" s="3">
        <v>18409.099999999999</v>
      </c>
      <c r="O28" s="3">
        <v>18640.7</v>
      </c>
      <c r="P28" s="3">
        <v>18799.599999999999</v>
      </c>
      <c r="Q28" s="3">
        <v>18979.2</v>
      </c>
      <c r="R28" s="3">
        <v>19162.599999999999</v>
      </c>
      <c r="S28" s="3">
        <v>19359.099999999999</v>
      </c>
      <c r="T28" s="3">
        <v>19588.099999999999</v>
      </c>
      <c r="U28" s="3">
        <v>19831.8</v>
      </c>
      <c r="V28" s="3">
        <v>20041</v>
      </c>
      <c r="W28" s="3">
        <v>20411.900000000001</v>
      </c>
    </row>
    <row r="29" spans="1:23" x14ac:dyDescent="0.25">
      <c r="A29" s="4" t="s">
        <v>35</v>
      </c>
      <c r="B29" s="3">
        <v>11223.2</v>
      </c>
      <c r="C29" s="3">
        <v>11239.6</v>
      </c>
      <c r="D29" s="3">
        <v>11330.9</v>
      </c>
      <c r="E29" s="3">
        <v>11475.1</v>
      </c>
      <c r="F29" s="3">
        <v>11573.9</v>
      </c>
      <c r="G29" s="3">
        <v>11756</v>
      </c>
      <c r="H29" s="3">
        <v>11920.7</v>
      </c>
      <c r="I29" s="3">
        <v>12045.5</v>
      </c>
      <c r="J29" s="3">
        <v>12095.6</v>
      </c>
      <c r="K29" s="3">
        <v>12256.7</v>
      </c>
      <c r="L29" s="3">
        <v>12380.7</v>
      </c>
      <c r="M29" s="3">
        <v>12445.1</v>
      </c>
      <c r="N29" s="3">
        <v>12526.5</v>
      </c>
      <c r="O29" s="3">
        <v>12706.5</v>
      </c>
      <c r="P29" s="3">
        <v>12845.2</v>
      </c>
      <c r="Q29" s="3">
        <v>12989.4</v>
      </c>
      <c r="R29" s="3">
        <v>13114.1</v>
      </c>
      <c r="S29" s="3">
        <v>13233.2</v>
      </c>
      <c r="T29" s="3">
        <v>13359.1</v>
      </c>
      <c r="U29" s="3">
        <v>13579.2</v>
      </c>
      <c r="V29" s="3">
        <v>13679.6</v>
      </c>
      <c r="W29" s="3">
        <v>13875.6</v>
      </c>
    </row>
    <row r="30" spans="1:23" x14ac:dyDescent="0.25">
      <c r="A30" s="8" t="s">
        <v>36</v>
      </c>
      <c r="B30">
        <v>14001.2</v>
      </c>
      <c r="C30">
        <v>14135</v>
      </c>
      <c r="D30">
        <v>14232</v>
      </c>
      <c r="E30">
        <v>14356.2</v>
      </c>
      <c r="F30">
        <v>14660.2</v>
      </c>
      <c r="G30">
        <v>14892.5</v>
      </c>
      <c r="H30">
        <v>15114.4</v>
      </c>
      <c r="I30">
        <v>15300.2</v>
      </c>
      <c r="J30">
        <v>15471.3</v>
      </c>
      <c r="K30">
        <v>15681.7</v>
      </c>
      <c r="L30">
        <v>15842.9</v>
      </c>
      <c r="M30">
        <v>15882.1</v>
      </c>
      <c r="N30">
        <v>15946.5</v>
      </c>
      <c r="O30">
        <v>16031.6</v>
      </c>
      <c r="P30">
        <v>16170.6</v>
      </c>
      <c r="Q30">
        <v>16351.8</v>
      </c>
      <c r="R30">
        <v>16604.400000000001</v>
      </c>
      <c r="S30">
        <v>16721.2</v>
      </c>
      <c r="T30">
        <v>16895.099999999999</v>
      </c>
      <c r="U30">
        <v>17103.099999999999</v>
      </c>
      <c r="V30">
        <v>17319.2</v>
      </c>
      <c r="W30">
        <v>17499.8</v>
      </c>
    </row>
    <row r="31" spans="1:23" x14ac:dyDescent="0.25">
      <c r="A31" t="s">
        <v>33</v>
      </c>
      <c r="F31">
        <f>0.5*((E28/E29)+(F28/F29))*400*SUM(A22)</f>
        <v>0</v>
      </c>
    </row>
    <row r="32" spans="1:23" x14ac:dyDescent="0.25">
      <c r="B32">
        <f>(B24-B3)/B30</f>
        <v>1.2277519069794015E-2</v>
      </c>
      <c r="C32">
        <f t="shared" ref="C32:W32" si="0">(C24-C3)/C30</f>
        <v>1.2500884329678099E-2</v>
      </c>
      <c r="D32">
        <f t="shared" si="0"/>
        <v>1.4488476672287797E-2</v>
      </c>
      <c r="E32">
        <f t="shared" si="0"/>
        <v>1.4537273094551485E-2</v>
      </c>
      <c r="F32">
        <f t="shared" si="0"/>
        <v>1.4229000968608888E-2</v>
      </c>
      <c r="G32">
        <f t="shared" si="0"/>
        <v>1.5820043646130599E-2</v>
      </c>
      <c r="H32">
        <f t="shared" si="0"/>
        <v>1.6394961096702479E-2</v>
      </c>
      <c r="I32">
        <f t="shared" si="0"/>
        <v>1.6320048103946352E-2</v>
      </c>
      <c r="J32">
        <f t="shared" si="0"/>
        <v>1.6579085144751895E-2</v>
      </c>
      <c r="K32">
        <f t="shared" si="0"/>
        <v>1.602504830471186E-2</v>
      </c>
      <c r="L32">
        <f t="shared" si="0"/>
        <v>1.6625744024136992E-2</v>
      </c>
      <c r="M32">
        <f t="shared" si="0"/>
        <v>1.6584708571284652E-2</v>
      </c>
      <c r="N32">
        <f t="shared" si="0"/>
        <v>1.769667325118365E-2</v>
      </c>
      <c r="O32">
        <f t="shared" si="0"/>
        <v>1.725966216721974E-2</v>
      </c>
      <c r="P32">
        <f t="shared" si="0"/>
        <v>1.7346295128195615E-2</v>
      </c>
      <c r="Q32">
        <f t="shared" si="0"/>
        <v>1.8322141904866744E-2</v>
      </c>
      <c r="R32">
        <f t="shared" si="0"/>
        <v>1.7423092674230926E-2</v>
      </c>
      <c r="S32">
        <f t="shared" si="0"/>
        <v>1.7642274477908282E-2</v>
      </c>
      <c r="T32">
        <f t="shared" si="0"/>
        <v>1.7679682274742377E-2</v>
      </c>
      <c r="U32">
        <f t="shared" si="0"/>
        <v>1.6435616934941621E-2</v>
      </c>
      <c r="V32">
        <f t="shared" si="0"/>
        <v>1.6190124255161899E-2</v>
      </c>
      <c r="W32">
        <f t="shared" si="0"/>
        <v>1.7343055349203992E-2</v>
      </c>
    </row>
    <row r="33" spans="3:23" x14ac:dyDescent="0.25">
      <c r="C33">
        <f>B30*C32/C28</f>
        <v>1.0519800075531707E-2</v>
      </c>
      <c r="D33">
        <f t="shared" ref="D33:W33" si="1">C30*D32/D28</f>
        <v>1.2154921018404269E-2</v>
      </c>
      <c r="E33">
        <f t="shared" si="1"/>
        <v>1.2111061264153272E-2</v>
      </c>
      <c r="F33">
        <f t="shared" si="1"/>
        <v>1.194384482780949E-2</v>
      </c>
      <c r="G33">
        <f t="shared" si="1"/>
        <v>1.3309288747776506E-2</v>
      </c>
      <c r="H33">
        <f t="shared" si="1"/>
        <v>1.377904706219267E-2</v>
      </c>
      <c r="I33">
        <f t="shared" si="1"/>
        <v>1.3827829417399823E-2</v>
      </c>
      <c r="J33">
        <f t="shared" si="1"/>
        <v>1.4115618936235861E-2</v>
      </c>
      <c r="K33">
        <f t="shared" si="1"/>
        <v>1.3606511601076137E-2</v>
      </c>
      <c r="L33">
        <f t="shared" si="1"/>
        <v>1.4222819692397571E-2</v>
      </c>
      <c r="M33">
        <f t="shared" si="1"/>
        <v>1.4315361952665605E-2</v>
      </c>
      <c r="N33">
        <f t="shared" si="1"/>
        <v>1.5267467407022825E-2</v>
      </c>
      <c r="O33">
        <f t="shared" si="1"/>
        <v>1.4765067982938924E-2</v>
      </c>
      <c r="P33">
        <f t="shared" si="1"/>
        <v>1.4792275632310307E-2</v>
      </c>
      <c r="Q33">
        <f t="shared" si="1"/>
        <v>1.5610775369185117E-2</v>
      </c>
      <c r="R33">
        <f t="shared" si="1"/>
        <v>1.4867446316809266E-2</v>
      </c>
      <c r="S33">
        <f t="shared" si="1"/>
        <v>1.5131869887597063E-2</v>
      </c>
      <c r="T33">
        <f t="shared" si="1"/>
        <v>1.5092096898240372E-2</v>
      </c>
      <c r="U33">
        <f t="shared" si="1"/>
        <v>1.400182493155095E-2</v>
      </c>
      <c r="V33">
        <f t="shared" si="1"/>
        <v>1.3816741387578437E-2</v>
      </c>
      <c r="W33">
        <f t="shared" si="1"/>
        <v>1.4715329989071754E-2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89BC3C-8E62-4353-B972-E3905106B221}"/>
</file>

<file path=customXml/itemProps2.xml><?xml version="1.0" encoding="utf-8"?>
<ds:datastoreItem xmlns:ds="http://schemas.openxmlformats.org/officeDocument/2006/customXml" ds:itemID="{EB23792C-C7C6-4C02-A072-D8A6DA3EE3D1}"/>
</file>

<file path=customXml/itemProps3.xml><?xml version="1.0" encoding="utf-8"?>
<ds:datastoreItem xmlns:ds="http://schemas.openxmlformats.org/officeDocument/2006/customXml" ds:itemID="{221D2F5B-F2F0-460A-AEC5-F1F458D5C1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FIM_MA compare</vt:lpstr>
      <vt:lpstr>MA_replic</vt:lpstr>
      <vt:lpstr>Sheet1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Sage Belz</dc:creator>
  <cp:lastModifiedBy>Sage Belz</cp:lastModifiedBy>
  <dcterms:created xsi:type="dcterms:W3CDTF">2018-10-04T13:03:34Z</dcterms:created>
  <dcterms:modified xsi:type="dcterms:W3CDTF">2018-10-09T20:27:39Z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