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3395" windowHeight="9525"/>
  </bookViews>
  <sheets>
    <sheet name="Census Workers Adjustment" sheetId="1" r:id="rId1"/>
  </sheets>
  <externalReferences>
    <externalReference r:id="rId2"/>
    <externalReference r:id="rId3"/>
  </externalReferences>
  <definedNames>
    <definedName name="_DLX2.USE">'Census Workers Adjustment'!$A$3:$N$6</definedName>
    <definedName name="_DLX3.USE">'[1]Spending by Category (2)'!$1:$6</definedName>
    <definedName name="_DLX4.USE">#REF!</definedName>
  </definedNames>
  <calcPr calcId="145621"/>
</workbook>
</file>

<file path=xl/calcChain.xml><?xml version="1.0" encoding="utf-8"?>
<calcChain xmlns="http://schemas.openxmlformats.org/spreadsheetml/2006/main">
  <c r="A1" i="1" l="1"/>
  <c r="H7" i="1"/>
  <c r="I7" i="1"/>
  <c r="H8" i="1"/>
  <c r="I8" i="1"/>
  <c r="K8" i="1"/>
  <c r="H9" i="1"/>
  <c r="I10" i="1" s="1"/>
  <c r="I9" i="1"/>
  <c r="K9" i="1"/>
  <c r="H10" i="1"/>
  <c r="K10" i="1"/>
  <c r="L10" i="1"/>
  <c r="H11" i="1"/>
  <c r="I12" i="1" s="1"/>
  <c r="I11" i="1"/>
  <c r="K11" i="1"/>
  <c r="H12" i="1"/>
  <c r="K12" i="1"/>
  <c r="H13" i="1"/>
  <c r="I14" i="1" s="1"/>
  <c r="I13" i="1"/>
  <c r="K13" i="1"/>
  <c r="H14" i="1"/>
  <c r="K14" i="1"/>
  <c r="H15" i="1"/>
  <c r="I16" i="1" s="1"/>
  <c r="I15" i="1"/>
  <c r="K15" i="1"/>
  <c r="H16" i="1"/>
  <c r="K16" i="1"/>
  <c r="H17" i="1"/>
  <c r="I18" i="1" s="1"/>
  <c r="I17" i="1"/>
  <c r="K17" i="1"/>
  <c r="H18" i="1"/>
  <c r="K18" i="1"/>
  <c r="H19" i="1"/>
  <c r="I20" i="1" s="1"/>
  <c r="I19" i="1"/>
  <c r="K19" i="1"/>
  <c r="H20" i="1"/>
  <c r="K20" i="1"/>
  <c r="H21" i="1"/>
  <c r="I22" i="1" s="1"/>
  <c r="I21" i="1"/>
  <c r="K21" i="1"/>
  <c r="H22" i="1"/>
  <c r="K22" i="1"/>
  <c r="H23" i="1"/>
  <c r="I24" i="1" s="1"/>
  <c r="I23" i="1"/>
  <c r="K23" i="1"/>
  <c r="H24" i="1"/>
  <c r="K24" i="1"/>
  <c r="H25" i="1"/>
  <c r="I26" i="1" s="1"/>
  <c r="I25" i="1"/>
  <c r="K25" i="1"/>
  <c r="H26" i="1"/>
  <c r="K26" i="1"/>
  <c r="H27" i="1"/>
  <c r="I28" i="1" s="1"/>
  <c r="I27" i="1"/>
  <c r="K27" i="1"/>
  <c r="H28" i="1"/>
  <c r="K28" i="1"/>
  <c r="H29" i="1"/>
  <c r="I30" i="1" s="1"/>
  <c r="I29" i="1"/>
  <c r="K29" i="1"/>
  <c r="H30" i="1"/>
  <c r="K30" i="1"/>
  <c r="H31" i="1"/>
  <c r="I32" i="1" s="1"/>
  <c r="I31" i="1"/>
  <c r="K31" i="1"/>
  <c r="H32" i="1"/>
  <c r="K32" i="1"/>
  <c r="H33" i="1"/>
  <c r="I34" i="1" s="1"/>
  <c r="I33" i="1"/>
  <c r="K33" i="1"/>
  <c r="H34" i="1"/>
  <c r="K34" i="1"/>
  <c r="H35" i="1"/>
  <c r="I36" i="1" s="1"/>
  <c r="I35" i="1"/>
  <c r="K35" i="1"/>
  <c r="H36" i="1"/>
  <c r="K36" i="1"/>
  <c r="H37" i="1"/>
  <c r="I38" i="1" s="1"/>
  <c r="I37" i="1"/>
  <c r="K37" i="1"/>
  <c r="H38" i="1"/>
  <c r="K38" i="1"/>
  <c r="H39" i="1"/>
  <c r="I40" i="1" s="1"/>
  <c r="I39" i="1"/>
  <c r="K39" i="1"/>
  <c r="H40" i="1"/>
  <c r="K40" i="1"/>
  <c r="H41" i="1"/>
  <c r="I42" i="1" s="1"/>
  <c r="I41" i="1"/>
  <c r="K41" i="1"/>
  <c r="H42" i="1"/>
  <c r="K42" i="1"/>
  <c r="H43" i="1"/>
  <c r="I44" i="1" s="1"/>
  <c r="I43" i="1"/>
  <c r="K43" i="1"/>
  <c r="H44" i="1"/>
  <c r="K44" i="1"/>
  <c r="H45" i="1"/>
  <c r="I46" i="1" s="1"/>
  <c r="I45" i="1"/>
  <c r="K45" i="1"/>
  <c r="H46" i="1"/>
  <c r="K46" i="1"/>
  <c r="H47" i="1"/>
  <c r="I48" i="1" s="1"/>
  <c r="I47" i="1"/>
  <c r="K47" i="1"/>
  <c r="H48" i="1"/>
  <c r="K48" i="1"/>
  <c r="H49" i="1"/>
  <c r="I50" i="1" s="1"/>
  <c r="I49" i="1"/>
  <c r="K49" i="1"/>
  <c r="H50" i="1"/>
  <c r="K50" i="1"/>
  <c r="H51" i="1"/>
  <c r="I52" i="1" s="1"/>
  <c r="I51" i="1"/>
  <c r="K51" i="1"/>
  <c r="H52" i="1"/>
  <c r="K52" i="1"/>
  <c r="H53" i="1"/>
  <c r="I54" i="1" s="1"/>
  <c r="I53" i="1"/>
  <c r="K53" i="1"/>
  <c r="H54" i="1"/>
  <c r="K54" i="1"/>
  <c r="H55" i="1"/>
  <c r="I56" i="1" s="1"/>
  <c r="I55" i="1"/>
  <c r="K55" i="1"/>
  <c r="H56" i="1"/>
  <c r="K56" i="1"/>
  <c r="H57" i="1"/>
  <c r="I58" i="1" s="1"/>
  <c r="I57" i="1"/>
  <c r="K57" i="1"/>
  <c r="H58" i="1"/>
  <c r="K58" i="1"/>
  <c r="H59" i="1"/>
  <c r="I60" i="1" s="1"/>
  <c r="I59" i="1"/>
  <c r="K59" i="1"/>
  <c r="H60" i="1"/>
  <c r="K60" i="1"/>
  <c r="H61" i="1"/>
  <c r="I62" i="1" s="1"/>
  <c r="I61" i="1"/>
  <c r="K61" i="1"/>
  <c r="H62" i="1"/>
  <c r="K62" i="1"/>
  <c r="H63" i="1"/>
  <c r="I64" i="1" s="1"/>
  <c r="I63" i="1"/>
  <c r="K63" i="1"/>
  <c r="H64" i="1"/>
  <c r="K64" i="1"/>
  <c r="H65" i="1"/>
  <c r="I66" i="1" s="1"/>
  <c r="I65" i="1"/>
  <c r="K65" i="1"/>
  <c r="H66" i="1"/>
  <c r="K66" i="1"/>
  <c r="H67" i="1"/>
  <c r="I68" i="1" s="1"/>
  <c r="I67" i="1"/>
  <c r="K67" i="1"/>
  <c r="H68" i="1"/>
  <c r="K68" i="1"/>
  <c r="H69" i="1"/>
  <c r="I70" i="1" s="1"/>
  <c r="I69" i="1"/>
  <c r="K69" i="1"/>
  <c r="H70" i="1"/>
  <c r="K70" i="1"/>
  <c r="H71" i="1"/>
  <c r="I72" i="1" s="1"/>
  <c r="I71" i="1"/>
  <c r="K71" i="1"/>
  <c r="H72" i="1"/>
  <c r="K72" i="1"/>
  <c r="H73" i="1"/>
  <c r="I74" i="1" s="1"/>
  <c r="I73" i="1"/>
  <c r="K73" i="1"/>
  <c r="H74" i="1"/>
  <c r="K74" i="1"/>
  <c r="H75" i="1"/>
  <c r="I76" i="1" s="1"/>
  <c r="I75" i="1"/>
  <c r="K75" i="1"/>
  <c r="H76" i="1"/>
  <c r="K76" i="1"/>
  <c r="H77" i="1"/>
  <c r="I78" i="1" s="1"/>
  <c r="I77" i="1"/>
  <c r="K77" i="1"/>
  <c r="H78" i="1"/>
  <c r="K78" i="1"/>
  <c r="H79" i="1"/>
  <c r="I80" i="1" s="1"/>
  <c r="I79" i="1"/>
  <c r="K79" i="1"/>
  <c r="H80" i="1"/>
  <c r="K80" i="1"/>
  <c r="H81" i="1"/>
  <c r="I82" i="1" s="1"/>
  <c r="I81" i="1"/>
  <c r="K81" i="1"/>
  <c r="L82" i="1" s="1"/>
  <c r="L81" i="1"/>
  <c r="H82" i="1"/>
  <c r="K82" i="1"/>
  <c r="H83" i="1"/>
  <c r="I84" i="1" s="1"/>
  <c r="I83" i="1"/>
  <c r="K83" i="1"/>
  <c r="L84" i="1" s="1"/>
  <c r="L83" i="1"/>
  <c r="H84" i="1"/>
  <c r="K84" i="1"/>
  <c r="H85" i="1"/>
  <c r="I86" i="1" s="1"/>
  <c r="I85" i="1"/>
  <c r="K85" i="1"/>
  <c r="L86" i="1" s="1"/>
  <c r="L85" i="1"/>
  <c r="H86" i="1"/>
  <c r="K86" i="1"/>
  <c r="H87" i="1"/>
  <c r="I88" i="1" s="1"/>
  <c r="I87" i="1"/>
  <c r="K87" i="1"/>
  <c r="L88" i="1" s="1"/>
  <c r="L87" i="1"/>
  <c r="H88" i="1"/>
  <c r="K88" i="1"/>
  <c r="H89" i="1"/>
  <c r="I90" i="1" s="1"/>
  <c r="I89" i="1"/>
  <c r="K89" i="1"/>
  <c r="L90" i="1" s="1"/>
  <c r="L89" i="1"/>
  <c r="H90" i="1"/>
  <c r="K90" i="1"/>
  <c r="H91" i="1"/>
  <c r="I92" i="1" s="1"/>
  <c r="I91" i="1"/>
  <c r="K91" i="1"/>
  <c r="L92" i="1" s="1"/>
  <c r="L91" i="1"/>
  <c r="H92" i="1"/>
  <c r="K92" i="1"/>
  <c r="H93" i="1"/>
  <c r="I94" i="1" s="1"/>
  <c r="I93" i="1"/>
  <c r="K93" i="1"/>
  <c r="L94" i="1" s="1"/>
  <c r="L93" i="1"/>
  <c r="H94" i="1"/>
  <c r="K94" i="1"/>
  <c r="H95" i="1"/>
  <c r="I96" i="1" s="1"/>
  <c r="I95" i="1"/>
  <c r="K95" i="1"/>
  <c r="L96" i="1" s="1"/>
  <c r="L95" i="1"/>
  <c r="H96" i="1"/>
  <c r="K96" i="1"/>
  <c r="H97" i="1"/>
  <c r="I98" i="1" s="1"/>
  <c r="I97" i="1"/>
  <c r="K97" i="1"/>
  <c r="L98" i="1" s="1"/>
  <c r="L97" i="1"/>
  <c r="H98" i="1"/>
  <c r="K98" i="1"/>
  <c r="H99" i="1"/>
  <c r="I100" i="1" s="1"/>
  <c r="I99" i="1"/>
  <c r="K99" i="1"/>
  <c r="L100" i="1" s="1"/>
  <c r="L99" i="1"/>
  <c r="H100" i="1"/>
  <c r="K100" i="1"/>
  <c r="H101" i="1"/>
  <c r="I102" i="1" s="1"/>
  <c r="I101" i="1"/>
  <c r="K101" i="1"/>
  <c r="L102" i="1" s="1"/>
  <c r="L101" i="1"/>
  <c r="H102" i="1"/>
  <c r="K102" i="1"/>
  <c r="H103" i="1"/>
  <c r="I104" i="1" s="1"/>
  <c r="I103" i="1"/>
  <c r="K103" i="1"/>
  <c r="L104" i="1" s="1"/>
  <c r="L103" i="1"/>
  <c r="H104" i="1"/>
  <c r="K104" i="1"/>
  <c r="H105" i="1"/>
  <c r="I106" i="1" s="1"/>
  <c r="I105" i="1"/>
  <c r="K105" i="1"/>
  <c r="L106" i="1" s="1"/>
  <c r="L105" i="1"/>
  <c r="H106" i="1"/>
  <c r="K106" i="1"/>
  <c r="H107" i="1"/>
  <c r="I108" i="1" s="1"/>
  <c r="I107" i="1"/>
  <c r="K107" i="1"/>
  <c r="L108" i="1" s="1"/>
  <c r="L107" i="1"/>
  <c r="H108" i="1"/>
  <c r="K108" i="1"/>
  <c r="H109" i="1"/>
  <c r="I110" i="1" s="1"/>
  <c r="I109" i="1"/>
  <c r="K109" i="1"/>
  <c r="L110" i="1" s="1"/>
  <c r="L109" i="1"/>
  <c r="H110" i="1"/>
  <c r="K110" i="1"/>
  <c r="H111" i="1"/>
  <c r="I112" i="1" s="1"/>
  <c r="I111" i="1"/>
  <c r="K111" i="1"/>
  <c r="L112" i="1" s="1"/>
  <c r="L111" i="1"/>
  <c r="H112" i="1"/>
  <c r="K112" i="1"/>
  <c r="H113" i="1"/>
  <c r="I114" i="1" s="1"/>
  <c r="I113" i="1"/>
  <c r="K113" i="1"/>
  <c r="L114" i="1" s="1"/>
  <c r="L113" i="1"/>
  <c r="H114" i="1"/>
  <c r="K114" i="1"/>
  <c r="H115" i="1"/>
  <c r="I116" i="1" s="1"/>
  <c r="I115" i="1"/>
  <c r="K115" i="1"/>
  <c r="L116" i="1" s="1"/>
  <c r="L115" i="1"/>
  <c r="H116" i="1"/>
  <c r="K116" i="1"/>
  <c r="H117" i="1"/>
  <c r="I118" i="1" s="1"/>
  <c r="I117" i="1"/>
  <c r="K117" i="1"/>
  <c r="L117" i="1"/>
  <c r="H118" i="1"/>
  <c r="K118" i="1"/>
  <c r="L118" i="1"/>
  <c r="H119" i="1"/>
  <c r="I120" i="1" s="1"/>
  <c r="I119" i="1"/>
  <c r="K119" i="1"/>
  <c r="L119" i="1"/>
  <c r="H120" i="1"/>
  <c r="K120" i="1"/>
  <c r="L120" i="1"/>
  <c r="H121" i="1"/>
  <c r="I122" i="1" s="1"/>
  <c r="I121" i="1"/>
  <c r="K121" i="1"/>
  <c r="L122" i="1" s="1"/>
  <c r="L121" i="1"/>
  <c r="H122" i="1"/>
  <c r="K122" i="1"/>
  <c r="H123" i="1"/>
  <c r="I124" i="1" s="1"/>
  <c r="I123" i="1"/>
  <c r="K123" i="1"/>
  <c r="L124" i="1" s="1"/>
  <c r="L123" i="1"/>
  <c r="H124" i="1"/>
  <c r="K124" i="1"/>
  <c r="H125" i="1"/>
  <c r="I126" i="1" s="1"/>
  <c r="I125" i="1"/>
  <c r="K125" i="1"/>
  <c r="L126" i="1" s="1"/>
  <c r="L125" i="1"/>
  <c r="H126" i="1"/>
  <c r="K126" i="1"/>
  <c r="H127" i="1"/>
  <c r="I128" i="1" s="1"/>
  <c r="I127" i="1"/>
  <c r="K127" i="1"/>
  <c r="L128" i="1" s="1"/>
  <c r="L127" i="1"/>
  <c r="H128" i="1"/>
  <c r="K128" i="1"/>
  <c r="H129" i="1"/>
  <c r="I130" i="1" s="1"/>
  <c r="I129" i="1"/>
  <c r="K129" i="1"/>
  <c r="L129" i="1"/>
  <c r="H130" i="1"/>
  <c r="K130" i="1"/>
  <c r="L130" i="1"/>
  <c r="H131" i="1"/>
  <c r="I132" i="1" s="1"/>
  <c r="I131" i="1"/>
  <c r="K131" i="1"/>
  <c r="L131" i="1"/>
  <c r="H132" i="1"/>
  <c r="K132" i="1"/>
  <c r="L132" i="1"/>
  <c r="H133" i="1"/>
  <c r="I133" i="1"/>
  <c r="K133" i="1"/>
  <c r="L133" i="1"/>
  <c r="L75" i="1" l="1"/>
  <c r="L76" i="1"/>
  <c r="L59" i="1"/>
  <c r="L60" i="1"/>
  <c r="L43" i="1"/>
  <c r="L44" i="1"/>
  <c r="L27" i="1"/>
  <c r="L28" i="1"/>
  <c r="L11" i="1"/>
  <c r="L12" i="1"/>
  <c r="L65" i="1"/>
  <c r="L66" i="1"/>
  <c r="L49" i="1"/>
  <c r="L50" i="1"/>
  <c r="L33" i="1"/>
  <c r="L34" i="1"/>
  <c r="L17" i="1"/>
  <c r="L18" i="1"/>
  <c r="L69" i="1"/>
  <c r="L70" i="1"/>
  <c r="L71" i="1"/>
  <c r="L72" i="1"/>
  <c r="L23" i="1"/>
  <c r="L24" i="1"/>
  <c r="L77" i="1"/>
  <c r="L78" i="1"/>
  <c r="L61" i="1"/>
  <c r="L62" i="1"/>
  <c r="L45" i="1"/>
  <c r="L46" i="1"/>
  <c r="L29" i="1"/>
  <c r="L30" i="1"/>
  <c r="L13" i="1"/>
  <c r="L14" i="1"/>
  <c r="L67" i="1"/>
  <c r="L68" i="1"/>
  <c r="L51" i="1"/>
  <c r="L52" i="1"/>
  <c r="L35" i="1"/>
  <c r="L36" i="1"/>
  <c r="L19" i="1"/>
  <c r="L20" i="1"/>
  <c r="L21" i="1"/>
  <c r="L22" i="1"/>
  <c r="L73" i="1"/>
  <c r="L74" i="1"/>
  <c r="L57" i="1"/>
  <c r="L58" i="1"/>
  <c r="L41" i="1"/>
  <c r="L42" i="1"/>
  <c r="L25" i="1"/>
  <c r="L26" i="1"/>
  <c r="L53" i="1"/>
  <c r="L54" i="1"/>
  <c r="L37" i="1"/>
  <c r="L38" i="1"/>
  <c r="L55" i="1"/>
  <c r="L56" i="1"/>
  <c r="L39" i="1"/>
  <c r="L40" i="1"/>
  <c r="L79" i="1"/>
  <c r="L80" i="1"/>
  <c r="L63" i="1"/>
  <c r="L64" i="1"/>
  <c r="L47" i="1"/>
  <c r="L48" i="1"/>
  <c r="L31" i="1"/>
  <c r="L32" i="1"/>
  <c r="L15" i="1"/>
  <c r="L16" i="1"/>
</calcChain>
</file>

<file path=xl/sharedStrings.xml><?xml version="1.0" encoding="utf-8"?>
<sst xmlns="http://schemas.openxmlformats.org/spreadsheetml/2006/main" count="108" uniqueCount="100">
  <si>
    <t>201410</t>
  </si>
  <si>
    <t>201409</t>
  </si>
  <si>
    <t>201408</t>
  </si>
  <si>
    <t>201407</t>
  </si>
  <si>
    <t>201406</t>
  </si>
  <si>
    <t>201405</t>
  </si>
  <si>
    <t>201404</t>
  </si>
  <si>
    <t>201403</t>
  </si>
  <si>
    <t>201402</t>
  </si>
  <si>
    <t>201401</t>
  </si>
  <si>
    <t>201312</t>
  </si>
  <si>
    <t>201311</t>
  </si>
  <si>
    <t>201310</t>
  </si>
  <si>
    <t>201309</t>
  </si>
  <si>
    <t>201308</t>
  </si>
  <si>
    <t>201307</t>
  </si>
  <si>
    <t>201306</t>
  </si>
  <si>
    <t>201305</t>
  </si>
  <si>
    <t>201304</t>
  </si>
  <si>
    <t>201303</t>
  </si>
  <si>
    <t>201302</t>
  </si>
  <si>
    <t>201301</t>
  </si>
  <si>
    <t>201212</t>
  </si>
  <si>
    <t>201211</t>
  </si>
  <si>
    <t>201210</t>
  </si>
  <si>
    <t>201209</t>
  </si>
  <si>
    <t>201208</t>
  </si>
  <si>
    <t>201207</t>
  </si>
  <si>
    <t>201206</t>
  </si>
  <si>
    <t>201205</t>
  </si>
  <si>
    <t>201204</t>
  </si>
  <si>
    <t>201203</t>
  </si>
  <si>
    <t>201202</t>
  </si>
  <si>
    <t>201201</t>
  </si>
  <si>
    <t>201112</t>
  </si>
  <si>
    <t>201111</t>
  </si>
  <si>
    <t>201110</t>
  </si>
  <si>
    <t>201109</t>
  </si>
  <si>
    <t>201108</t>
  </si>
  <si>
    <t>201107</t>
  </si>
  <si>
    <t>201106</t>
  </si>
  <si>
    <t>201105</t>
  </si>
  <si>
    <t>201104</t>
  </si>
  <si>
    <t>201103</t>
  </si>
  <si>
    <t>201102</t>
  </si>
  <si>
    <t>201101</t>
  </si>
  <si>
    <t>201012</t>
  </si>
  <si>
    <t>201011</t>
  </si>
  <si>
    <t>201010</t>
  </si>
  <si>
    <t>201009</t>
  </si>
  <si>
    <t>201008</t>
  </si>
  <si>
    <t>201007</t>
  </si>
  <si>
    <t>201006</t>
  </si>
  <si>
    <t>201005</t>
  </si>
  <si>
    <t>201004</t>
  </si>
  <si>
    <t>201003</t>
  </si>
  <si>
    <t>201002</t>
  </si>
  <si>
    <t>201001</t>
  </si>
  <si>
    <t>200912</t>
  </si>
  <si>
    <t>200911</t>
  </si>
  <si>
    <t>200910</t>
  </si>
  <si>
    <t>200909</t>
  </si>
  <si>
    <t>200908</t>
  </si>
  <si>
    <t>200907</t>
  </si>
  <si>
    <t>200906</t>
  </si>
  <si>
    <t>200905</t>
  </si>
  <si>
    <t>200904</t>
  </si>
  <si>
    <t>200903</t>
  </si>
  <si>
    <t>200902</t>
  </si>
  <si>
    <t>200901</t>
  </si>
  <si>
    <t>200812</t>
  </si>
  <si>
    <t>200811</t>
  </si>
  <si>
    <t>200810</t>
  </si>
  <si>
    <t xml:space="preserve">Nov-07-2014 08:35 </t>
  </si>
  <si>
    <t xml:space="preserve">Nov-07-2014 08:31 </t>
  </si>
  <si>
    <t>.DTLM</t>
  </si>
  <si>
    <t>3 month Moving Average</t>
  </si>
  <si>
    <t>Monthly Change</t>
  </si>
  <si>
    <t xml:space="preserve">BLS/H </t>
  </si>
  <si>
    <t xml:space="preserve">BLS </t>
  </si>
  <si>
    <t>.SOURCE</t>
  </si>
  <si>
    <t>Federal (Ex-Census)</t>
  </si>
  <si>
    <t>State&amp;Local</t>
  </si>
  <si>
    <t xml:space="preserve">All Employees: Fed Gov Decennial Census Temp &amp; Intermittent Workers(NSA,Thous)  </t>
  </si>
  <si>
    <t xml:space="preserve">All Employees: Federal Govt Except Postal Service (SA, Thous)  </t>
  </si>
  <si>
    <t xml:space="preserve">All Employees: Local Government (SA, Thous)  </t>
  </si>
  <si>
    <t xml:space="preserve">All Employees: State Government (SA, Thous)  </t>
  </si>
  <si>
    <t>.DESC</t>
  </si>
  <si>
    <t>LAFGT@USECON</t>
  </si>
  <si>
    <t>LAFGVXA@USECON</t>
  </si>
  <si>
    <t>LALGOVA@USECON</t>
  </si>
  <si>
    <t>LASGOVA@USECON</t>
  </si>
  <si>
    <t>.excel_last</t>
  </si>
  <si>
    <t>200810 !M</t>
  </si>
  <si>
    <t>Federal</t>
  </si>
  <si>
    <t>State &amp; Local</t>
  </si>
  <si>
    <t>Federal Government Except Postal Service</t>
  </si>
  <si>
    <t>Local Government</t>
  </si>
  <si>
    <t>State Government</t>
  </si>
  <si>
    <t>State, Local, and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</si>
</sst>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&quot;-&quot;yy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165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0" borderId="0" xfId="1"/>
    <xf numFmtId="0" fontId="0" fillId="0" borderId="0" xfId="0" quotePrefix="1"/>
    <xf numFmtId="0" fontId="3" fillId="2" borderId="0" xfId="0" applyFont="1" applyFill="1"/>
    <xf numFmtId="0" fontId="4" fillId="3" borderId="0" xfId="1" applyFont="1" applyFill="1"/>
    <xf numFmtId="14" fontId="0" fillId="0" borderId="0" xfId="0" applyNumberFormat="1"/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utchins/Projects/FiscalDash/Fiscal%20Barome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anel_JobsandConstruction"/>
      <sheetName val="Panel_TaxesandSpending"/>
      <sheetName val="Panel_theLongerRun"/>
      <sheetName val="Real Structures"/>
      <sheetName val="State and Local Taxes"/>
      <sheetName val="Revenues &amp; Outlays in GDP"/>
      <sheetName val="Deficit_old"/>
      <sheetName val="Deficit"/>
      <sheetName val="Debt to GDP Ratio"/>
      <sheetName val="Spending by Category"/>
      <sheetName val="jobs_stateFinal"/>
      <sheetName val="jobs_fedFinal"/>
      <sheetName val="jobs_structures"/>
      <sheetName val="taxes_stateFinal"/>
      <sheetName val="long_revenueFinal"/>
      <sheetName val="long_deficitFinal"/>
      <sheetName val="long_debtFinal"/>
      <sheetName val="long_category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AFGT@USEC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54"/>
  <sheetViews>
    <sheetView tabSelected="1" topLeftCell="A4" zoomScale="85" zoomScaleNormal="85" workbookViewId="0">
      <selection activeCell="H2" sqref="H2"/>
    </sheetView>
  </sheetViews>
  <sheetFormatPr defaultRowHeight="15"/>
  <cols>
    <col min="1" max="1" width="9.85546875" bestFit="1" customWidth="1"/>
    <col min="2" max="2" width="9.42578125" bestFit="1" customWidth="1"/>
    <col min="8" max="9" width="11.85546875" style="3" bestFit="1" customWidth="1"/>
    <col min="10" max="10" width="11.42578125" style="2" customWidth="1"/>
    <col min="11" max="12" width="19.42578125" style="1" bestFit="1" customWidth="1"/>
  </cols>
  <sheetData>
    <row r="1" spans="1:19">
      <c r="A1" s="19" t="str">
        <f ca="1">TEXT(TODAY(), "yyyymm")</f>
        <v>201411</v>
      </c>
      <c r="C1" t="s">
        <v>99</v>
      </c>
    </row>
    <row r="2" spans="1:19" ht="26.25">
      <c r="C2" t="s">
        <v>98</v>
      </c>
      <c r="D2" t="s">
        <v>97</v>
      </c>
      <c r="E2" t="s">
        <v>96</v>
      </c>
      <c r="H2" s="18" t="s">
        <v>95</v>
      </c>
      <c r="K2" s="17" t="s">
        <v>94</v>
      </c>
    </row>
    <row r="3" spans="1:19">
      <c r="A3" s="16" t="s">
        <v>93</v>
      </c>
      <c r="B3" s="16" t="s">
        <v>92</v>
      </c>
      <c r="C3" s="15" t="s">
        <v>91</v>
      </c>
      <c r="D3" s="15" t="s">
        <v>90</v>
      </c>
      <c r="E3" s="15" t="s">
        <v>89</v>
      </c>
      <c r="F3" s="15" t="s">
        <v>88</v>
      </c>
      <c r="G3" s="15"/>
    </row>
    <row r="4" spans="1:19">
      <c r="A4" t="s">
        <v>87</v>
      </c>
      <c r="C4" t="s">
        <v>86</v>
      </c>
      <c r="D4" t="s">
        <v>85</v>
      </c>
      <c r="E4" t="s">
        <v>84</v>
      </c>
      <c r="F4" t="s">
        <v>83</v>
      </c>
      <c r="H4" s="3" t="s">
        <v>82</v>
      </c>
      <c r="I4" s="3" t="s">
        <v>82</v>
      </c>
      <c r="K4" s="1" t="s">
        <v>81</v>
      </c>
      <c r="L4" s="1" t="s">
        <v>81</v>
      </c>
    </row>
    <row r="5" spans="1:19" ht="45">
      <c r="A5" t="s">
        <v>80</v>
      </c>
      <c r="C5" t="s">
        <v>79</v>
      </c>
      <c r="D5" t="s">
        <v>79</v>
      </c>
      <c r="E5" t="s">
        <v>79</v>
      </c>
      <c r="F5" t="s">
        <v>78</v>
      </c>
      <c r="H5" s="14" t="s">
        <v>77</v>
      </c>
      <c r="I5" s="14" t="s">
        <v>76</v>
      </c>
      <c r="J5" s="13"/>
      <c r="K5" s="12" t="s">
        <v>77</v>
      </c>
      <c r="L5" s="12" t="s">
        <v>76</v>
      </c>
    </row>
    <row r="6" spans="1:19">
      <c r="A6" t="s">
        <v>75</v>
      </c>
      <c r="C6" t="s">
        <v>74</v>
      </c>
      <c r="D6" t="s">
        <v>74</v>
      </c>
      <c r="E6" t="s">
        <v>74</v>
      </c>
      <c r="F6" t="s">
        <v>73</v>
      </c>
    </row>
    <row r="7" spans="1:19">
      <c r="A7" t="s">
        <v>72</v>
      </c>
      <c r="B7" s="9">
        <v>39752</v>
      </c>
      <c r="C7" s="11">
        <v>5182</v>
      </c>
      <c r="D7" s="11">
        <v>14595</v>
      </c>
      <c r="E7" s="6">
        <v>2035</v>
      </c>
      <c r="F7" s="11">
        <v>0</v>
      </c>
      <c r="G7" s="11">
        <v>1000</v>
      </c>
      <c r="H7" s="4" t="e">
        <f>IF(C7&lt;&gt;"", ((C7+D7)-(C6+D6))*1000, "")</f>
        <v>#VALUE!</v>
      </c>
      <c r="I7" s="4" t="str">
        <f>IF(H6&lt;&gt;"", IF(H7&lt;&gt;"", (AVERAGE(H5:H7)), ""), "")</f>
        <v/>
      </c>
      <c r="K7" s="7" t="e">
        <v>#N/A</v>
      </c>
      <c r="L7" s="7" t="e">
        <v>#N/A</v>
      </c>
      <c r="Q7" s="11"/>
      <c r="R7" s="11"/>
      <c r="S7" s="11"/>
    </row>
    <row r="8" spans="1:19">
      <c r="A8" t="s">
        <v>71</v>
      </c>
      <c r="B8" s="9">
        <v>39782</v>
      </c>
      <c r="C8" s="11">
        <v>5194</v>
      </c>
      <c r="D8" s="11">
        <v>14588</v>
      </c>
      <c r="E8" s="6">
        <v>2044.7</v>
      </c>
      <c r="F8" s="11">
        <v>1</v>
      </c>
      <c r="G8" s="11"/>
      <c r="H8" s="4">
        <f>IF(C8&lt;&gt;"", ((C8+D8)-(C7+D7))*1000, "")</f>
        <v>5000</v>
      </c>
      <c r="I8" s="4" t="e">
        <f>IF(H7&lt;&gt;"", IF(H8&lt;&gt;"", (AVERAGE(H6:H8)), ""), "")</f>
        <v>#VALUE!</v>
      </c>
      <c r="K8" s="7">
        <f>IF(E8&lt;&gt;"", ((E8-F8)-(E7-F7))*1000, "")</f>
        <v>8700.0000000000455</v>
      </c>
      <c r="L8" s="7" t="e">
        <v>#N/A</v>
      </c>
      <c r="Q8" s="6"/>
      <c r="S8" s="6"/>
    </row>
    <row r="9" spans="1:19">
      <c r="A9" t="s">
        <v>70</v>
      </c>
      <c r="B9" s="9">
        <v>39813</v>
      </c>
      <c r="C9" s="11">
        <v>5191</v>
      </c>
      <c r="D9" s="11">
        <v>14590</v>
      </c>
      <c r="E9" s="6">
        <v>2049.6</v>
      </c>
      <c r="F9" s="11">
        <v>3</v>
      </c>
      <c r="G9" s="11"/>
      <c r="H9" s="4">
        <f>IF(C9&lt;&gt;"", ((C9+D9)-(C8+D8))*1000, "")</f>
        <v>-1000</v>
      </c>
      <c r="I9" s="4" t="e">
        <f>IF(H8&lt;&gt;"", IF(H9&lt;&gt;"", (AVERAGE(H7:H9)), ""), "")</f>
        <v>#VALUE!</v>
      </c>
      <c r="J9" s="8"/>
      <c r="K9" s="7">
        <f>IF(E9&lt;&gt;"", ((E9-F9)-(E8-F8))*1000, "")</f>
        <v>2899.9999999998636</v>
      </c>
      <c r="L9" s="7" t="e">
        <v>#N/A</v>
      </c>
      <c r="Q9" s="11"/>
      <c r="S9" s="6"/>
    </row>
    <row r="10" spans="1:19">
      <c r="A10" t="s">
        <v>69</v>
      </c>
      <c r="B10" s="9">
        <v>39844</v>
      </c>
      <c r="C10" s="11">
        <v>5206</v>
      </c>
      <c r="D10" s="11">
        <v>14587</v>
      </c>
      <c r="E10" s="6">
        <v>2059.5</v>
      </c>
      <c r="F10" s="11">
        <v>5</v>
      </c>
      <c r="G10" s="11"/>
      <c r="H10" s="4">
        <f>IF(C10&lt;&gt;"", ((C10+D10)-(C9+D9))*1000, "")</f>
        <v>12000</v>
      </c>
      <c r="I10" s="4">
        <f>IF(H9&lt;&gt;"", IF(H10&lt;&gt;"", (AVERAGE(H8:H10)), ""), "")</f>
        <v>5333.333333333333</v>
      </c>
      <c r="J10" s="8"/>
      <c r="K10" s="7">
        <f>IF(E10&lt;&gt;"", ((E10-F10)-(E9-F9))*1000, "")</f>
        <v>7900.0000000000909</v>
      </c>
      <c r="L10" s="10">
        <f>IF(K9&lt;&gt;"", IF(K10&lt;&gt;"", AVERAGE(K8:K10), ""), "")</f>
        <v>6500</v>
      </c>
      <c r="M10" s="6"/>
      <c r="Q10" s="6"/>
    </row>
    <row r="11" spans="1:19">
      <c r="A11" t="s">
        <v>68</v>
      </c>
      <c r="B11" s="9">
        <v>39872</v>
      </c>
      <c r="C11" s="11">
        <v>5190</v>
      </c>
      <c r="D11" s="11">
        <v>14591</v>
      </c>
      <c r="E11" s="6">
        <v>2068.1999999999998</v>
      </c>
      <c r="F11" s="11">
        <v>6</v>
      </c>
      <c r="G11" s="11"/>
      <c r="H11" s="4">
        <f>IF(C11&lt;&gt;"", ((C11+D11)-(C10+D10))*1000, "")</f>
        <v>-12000</v>
      </c>
      <c r="I11" s="4">
        <f>IF(H10&lt;&gt;"", IF(H11&lt;&gt;"", (AVERAGE(H9:H11)), ""), "")</f>
        <v>-333.33333333333331</v>
      </c>
      <c r="J11" s="8"/>
      <c r="K11" s="7">
        <f>IF(E11&lt;&gt;"", ((E11-F11)-(E10-F10))*1000, "")</f>
        <v>7699.9999999998181</v>
      </c>
      <c r="L11" s="10">
        <f>IF(K10&lt;&gt;"", IF(K11&lt;&gt;"", AVERAGE(K9:K11), ""), "")</f>
        <v>6166.6666666665915</v>
      </c>
      <c r="M11" s="6"/>
      <c r="Q11" s="11"/>
    </row>
    <row r="12" spans="1:19">
      <c r="A12" t="s">
        <v>67</v>
      </c>
      <c r="B12" s="9">
        <v>39903</v>
      </c>
      <c r="C12" s="11">
        <v>5180</v>
      </c>
      <c r="D12" s="11">
        <v>14583</v>
      </c>
      <c r="E12" s="6">
        <v>2075</v>
      </c>
      <c r="F12" s="11">
        <v>12</v>
      </c>
      <c r="G12" s="11"/>
      <c r="H12" s="4">
        <f>IF(C12&lt;&gt;"", ((C12+D12)-(C11+D11))*1000, "")</f>
        <v>-18000</v>
      </c>
      <c r="I12" s="4">
        <f>IF(H11&lt;&gt;"", IF(H12&lt;&gt;"", (AVERAGE(H10:H12)), ""), "")</f>
        <v>-6000</v>
      </c>
      <c r="K12" s="7">
        <f>IF(E12&lt;&gt;"", ((E12-F12)-(E11-F11))*1000, "")</f>
        <v>800.0000000001819</v>
      </c>
      <c r="L12" s="10">
        <f>IF(K11&lt;&gt;"", IF(K12&lt;&gt;"", AVERAGE(K10:K12), ""), "")</f>
        <v>5466.666666666697</v>
      </c>
      <c r="M12" s="6"/>
      <c r="Q12" s="6"/>
    </row>
    <row r="13" spans="1:19">
      <c r="A13" t="s">
        <v>66</v>
      </c>
      <c r="B13" s="9">
        <v>39933</v>
      </c>
      <c r="C13" s="11">
        <v>5182</v>
      </c>
      <c r="D13" s="11">
        <v>14573</v>
      </c>
      <c r="E13" s="6">
        <v>2200.8000000000002</v>
      </c>
      <c r="F13" s="11">
        <v>126</v>
      </c>
      <c r="G13" s="11"/>
      <c r="H13" s="4">
        <f>IF(C13&lt;&gt;"", ((C13+D13)-(C12+D12))*1000, "")</f>
        <v>-8000</v>
      </c>
      <c r="I13" s="4">
        <f>IF(H12&lt;&gt;"", IF(H13&lt;&gt;"", (AVERAGE(H11:H13)), ""), "")</f>
        <v>-12666.666666666666</v>
      </c>
      <c r="J13" s="8"/>
      <c r="K13" s="7">
        <f>IF(E13&lt;&gt;"", ((E13-F13)-(E12-F12))*1000, "")</f>
        <v>11800.000000000182</v>
      </c>
      <c r="L13" s="10">
        <f>IF(K12&lt;&gt;"", IF(K13&lt;&gt;"", AVERAGE(K11:K13), ""), "")</f>
        <v>6766.666666666727</v>
      </c>
      <c r="M13" s="6"/>
      <c r="Q13" s="11"/>
    </row>
    <row r="14" spans="1:19">
      <c r="A14" t="s">
        <v>65</v>
      </c>
      <c r="B14" s="9">
        <v>39964</v>
      </c>
      <c r="C14" s="11">
        <v>5187</v>
      </c>
      <c r="D14" s="11">
        <v>14570</v>
      </c>
      <c r="E14" s="6">
        <v>2151.6</v>
      </c>
      <c r="F14" s="11">
        <v>69</v>
      </c>
      <c r="G14" s="11"/>
      <c r="H14" s="4">
        <f>IF(C14&lt;&gt;"", ((C14+D14)-(C13+D13))*1000, "")</f>
        <v>2000</v>
      </c>
      <c r="I14" s="4">
        <f>IF(H13&lt;&gt;"", IF(H14&lt;&gt;"", (AVERAGE(H12:H14)), ""), "")</f>
        <v>-8000</v>
      </c>
      <c r="J14" s="8"/>
      <c r="K14" s="7">
        <f>IF(E14&lt;&gt;"", ((E14-F14)-(E13-F13))*1000, "")</f>
        <v>7799.9999999997272</v>
      </c>
      <c r="L14" s="10">
        <f>IF(K13&lt;&gt;"", IF(K14&lt;&gt;"", AVERAGE(K12:K14), ""), "")</f>
        <v>6800.00000000003</v>
      </c>
      <c r="M14" s="6"/>
      <c r="Q14" s="6"/>
    </row>
    <row r="15" spans="1:19">
      <c r="A15" t="s">
        <v>64</v>
      </c>
      <c r="B15" s="9">
        <v>39994</v>
      </c>
      <c r="C15" s="11">
        <v>5176</v>
      </c>
      <c r="D15" s="11">
        <v>14586</v>
      </c>
      <c r="E15" s="6">
        <v>2109</v>
      </c>
      <c r="F15" s="11">
        <v>9</v>
      </c>
      <c r="G15" s="11"/>
      <c r="H15" s="4">
        <f>IF(C15&lt;&gt;"", ((C15+D15)-(C14+D14))*1000, "")</f>
        <v>5000</v>
      </c>
      <c r="I15" s="4">
        <f>IF(H14&lt;&gt;"", IF(H15&lt;&gt;"", (AVERAGE(H13:H15)), ""), "")</f>
        <v>-333.33333333333331</v>
      </c>
      <c r="J15" s="8"/>
      <c r="K15" s="7">
        <f>IF(E15&lt;&gt;"", ((E15-F15)-(E14-F14))*1000, "")</f>
        <v>17400.000000000091</v>
      </c>
      <c r="L15" s="10">
        <f>IF(K14&lt;&gt;"", IF(K15&lt;&gt;"", AVERAGE(K13:K15), ""), "")</f>
        <v>12333.333333333334</v>
      </c>
      <c r="M15" s="6"/>
      <c r="Q15" s="11"/>
    </row>
    <row r="16" spans="1:19">
      <c r="A16" t="s">
        <v>63</v>
      </c>
      <c r="B16" s="9">
        <v>40025</v>
      </c>
      <c r="C16" s="11">
        <v>5122</v>
      </c>
      <c r="D16" s="11">
        <v>14573</v>
      </c>
      <c r="E16" s="6">
        <v>2119.8000000000002</v>
      </c>
      <c r="F16" s="11">
        <v>4</v>
      </c>
      <c r="G16" s="11"/>
      <c r="H16" s="4">
        <f>IF(C16&lt;&gt;"", ((C16+D16)-(C15+D15))*1000, "")</f>
        <v>-67000</v>
      </c>
      <c r="I16" s="4">
        <f>IF(H15&lt;&gt;"", IF(H16&lt;&gt;"", (AVERAGE(H14:H16)), ""), "")</f>
        <v>-20000</v>
      </c>
      <c r="J16" s="8"/>
      <c r="K16" s="7">
        <f>IF(E16&lt;&gt;"", ((E16-F16)-(E15-F15))*1000, "")</f>
        <v>15800.000000000182</v>
      </c>
      <c r="L16" s="10">
        <f>IF(K15&lt;&gt;"", IF(K16&lt;&gt;"", AVERAGE(K14:K16), ""), "")</f>
        <v>13666.666666666666</v>
      </c>
      <c r="M16" s="6"/>
      <c r="Q16" s="6"/>
    </row>
    <row r="17" spans="1:17">
      <c r="A17" t="s">
        <v>62</v>
      </c>
      <c r="B17" s="9">
        <v>40056</v>
      </c>
      <c r="C17" s="11">
        <v>5170</v>
      </c>
      <c r="D17" s="11">
        <v>14542</v>
      </c>
      <c r="E17" s="6">
        <v>2129.6999999999998</v>
      </c>
      <c r="F17" s="11">
        <v>5</v>
      </c>
      <c r="G17" s="11"/>
      <c r="H17" s="4">
        <f>IF(C17&lt;&gt;"", ((C17+D17)-(C16+D16))*1000, "")</f>
        <v>17000</v>
      </c>
      <c r="I17" s="4">
        <f>IF(H16&lt;&gt;"", IF(H17&lt;&gt;"", (AVERAGE(H15:H17)), ""), "")</f>
        <v>-15000</v>
      </c>
      <c r="J17" s="8"/>
      <c r="K17" s="7">
        <f>IF(E17&lt;&gt;"", ((E17-F17)-(E16-F16))*1000, "")</f>
        <v>8899.9999999996362</v>
      </c>
      <c r="L17" s="10">
        <f>IF(K16&lt;&gt;"", IF(K17&lt;&gt;"", AVERAGE(K15:K17), ""), "")</f>
        <v>14033.333333333305</v>
      </c>
      <c r="M17" s="6"/>
      <c r="Q17" s="11"/>
    </row>
    <row r="18" spans="1:17">
      <c r="A18" t="s">
        <v>61</v>
      </c>
      <c r="B18" s="9">
        <v>40086</v>
      </c>
      <c r="C18" s="11">
        <v>5144</v>
      </c>
      <c r="D18" s="11">
        <v>14481</v>
      </c>
      <c r="E18" s="6">
        <v>2136.6</v>
      </c>
      <c r="F18" s="11">
        <v>8</v>
      </c>
      <c r="G18" s="11"/>
      <c r="H18" s="4">
        <f>IF(C18&lt;&gt;"", ((C18+D18)-(C17+D17))*1000, "")</f>
        <v>-87000</v>
      </c>
      <c r="I18" s="4">
        <f>IF(H17&lt;&gt;"", IF(H18&lt;&gt;"", (AVERAGE(H16:H18)), ""), "")</f>
        <v>-45666.666666666664</v>
      </c>
      <c r="J18" s="8"/>
      <c r="K18" s="7">
        <f>IF(E18&lt;&gt;"", ((E18-F18)-(E17-F17))*1000, "")</f>
        <v>3900.0000000000909</v>
      </c>
      <c r="L18" s="10">
        <f>IF(K17&lt;&gt;"", IF(K18&lt;&gt;"", AVERAGE(K16:K18), ""), "")</f>
        <v>9533.333333333303</v>
      </c>
      <c r="M18" s="6"/>
      <c r="Q18" s="6"/>
    </row>
    <row r="19" spans="1:17">
      <c r="A19" t="s">
        <v>60</v>
      </c>
      <c r="B19" s="9">
        <v>40117</v>
      </c>
      <c r="C19" s="11">
        <v>5158</v>
      </c>
      <c r="D19" s="11">
        <v>14523</v>
      </c>
      <c r="E19" s="6">
        <v>2156.6</v>
      </c>
      <c r="F19" s="11">
        <v>17</v>
      </c>
      <c r="G19" s="11"/>
      <c r="H19" s="4">
        <f>IF(C19&lt;&gt;"", ((C19+D19)-(C18+D18))*1000, "")</f>
        <v>56000</v>
      </c>
      <c r="I19" s="4">
        <f>IF(H18&lt;&gt;"", IF(H19&lt;&gt;"", (AVERAGE(H17:H19)), ""), "")</f>
        <v>-4666.666666666667</v>
      </c>
      <c r="J19" s="8"/>
      <c r="K19" s="7">
        <f>IF(E19&lt;&gt;"", ((E19-F19)-(E18-F18))*1000, "")</f>
        <v>11000</v>
      </c>
      <c r="L19" s="10">
        <f>IF(K18&lt;&gt;"", IF(K19&lt;&gt;"", AVERAGE(K17:K19), ""), "")</f>
        <v>7933.3333333332421</v>
      </c>
      <c r="M19" s="6"/>
      <c r="Q19" s="11"/>
    </row>
    <row r="20" spans="1:17">
      <c r="A20" t="s">
        <v>59</v>
      </c>
      <c r="B20" s="9">
        <v>40147</v>
      </c>
      <c r="C20" s="11">
        <v>5152</v>
      </c>
      <c r="D20" s="11">
        <v>14539</v>
      </c>
      <c r="E20" s="6">
        <v>2159</v>
      </c>
      <c r="F20" s="11">
        <v>13</v>
      </c>
      <c r="G20" s="11"/>
      <c r="H20" s="4">
        <f>IF(C20&lt;&gt;"", ((C20+D20)-(C19+D19))*1000, "")</f>
        <v>10000</v>
      </c>
      <c r="I20" s="4">
        <f>IF(H19&lt;&gt;"", IF(H20&lt;&gt;"", (AVERAGE(H18:H20)), ""), "")</f>
        <v>-7000</v>
      </c>
      <c r="J20" s="8"/>
      <c r="K20" s="7">
        <f>IF(E20&lt;&gt;"", ((E20-F20)-(E19-F19))*1000, "")</f>
        <v>6400.0000000000909</v>
      </c>
      <c r="L20" s="10">
        <f>IF(K19&lt;&gt;"", IF(K20&lt;&gt;"", AVERAGE(K18:K20), ""), "")</f>
        <v>7100.0000000000609</v>
      </c>
      <c r="M20" s="6"/>
      <c r="Q20" s="6"/>
    </row>
    <row r="21" spans="1:17">
      <c r="A21" t="s">
        <v>58</v>
      </c>
      <c r="B21" s="9">
        <v>40178</v>
      </c>
      <c r="C21" s="11">
        <v>5150</v>
      </c>
      <c r="D21" s="11">
        <v>14501</v>
      </c>
      <c r="E21" s="6">
        <v>2170.1999999999998</v>
      </c>
      <c r="F21" s="11">
        <v>15</v>
      </c>
      <c r="G21" s="11"/>
      <c r="H21" s="4">
        <f>IF(C21&lt;&gt;"", ((C21+D21)-(C20+D20))*1000, "")</f>
        <v>-40000</v>
      </c>
      <c r="I21" s="4">
        <f>IF(H20&lt;&gt;"", IF(H21&lt;&gt;"", (AVERAGE(H19:H21)), ""), "")</f>
        <v>8666.6666666666661</v>
      </c>
      <c r="J21" s="8"/>
      <c r="K21" s="7">
        <f>IF(E21&lt;&gt;"", ((E21-F21)-(E20-F20))*1000, "")</f>
        <v>9199.9999999998181</v>
      </c>
      <c r="L21" s="10">
        <f>IF(K20&lt;&gt;"", IF(K21&lt;&gt;"", AVERAGE(K19:K21), ""), "")</f>
        <v>8866.666666666637</v>
      </c>
      <c r="M21" s="6"/>
      <c r="Q21" s="11"/>
    </row>
    <row r="22" spans="1:17">
      <c r="A22" t="s">
        <v>57</v>
      </c>
      <c r="B22" s="9">
        <v>40209</v>
      </c>
      <c r="C22" s="11">
        <v>5141</v>
      </c>
      <c r="D22" s="11">
        <v>14479</v>
      </c>
      <c r="E22" s="6">
        <v>2184.6</v>
      </c>
      <c r="F22" s="11">
        <v>24</v>
      </c>
      <c r="G22" s="11"/>
      <c r="H22" s="4">
        <f>IF(C22&lt;&gt;"", ((C22+D22)-(C21+D21))*1000, "")</f>
        <v>-31000</v>
      </c>
      <c r="I22" s="4">
        <f>IF(H21&lt;&gt;"", IF(H22&lt;&gt;"", (AVERAGE(H20:H22)), ""), "")</f>
        <v>-20333.333333333332</v>
      </c>
      <c r="J22" s="8"/>
      <c r="K22" s="7">
        <f>IF(E22&lt;&gt;"", ((E22-F22)-(E21-F21))*1000, "")</f>
        <v>5400.0000000000909</v>
      </c>
      <c r="L22" s="10">
        <f>IF(K21&lt;&gt;"", IF(K22&lt;&gt;"", AVERAGE(K20:K22), ""), "")</f>
        <v>7000</v>
      </c>
      <c r="M22" s="6"/>
      <c r="Q22" s="6"/>
    </row>
    <row r="23" spans="1:17">
      <c r="A23" t="s">
        <v>56</v>
      </c>
      <c r="B23" s="9">
        <v>40237</v>
      </c>
      <c r="C23" s="11">
        <v>5147</v>
      </c>
      <c r="D23" s="11">
        <v>14450</v>
      </c>
      <c r="E23" s="6">
        <v>2203.3000000000002</v>
      </c>
      <c r="F23" s="11">
        <v>39</v>
      </c>
      <c r="G23" s="11"/>
      <c r="H23" s="4">
        <f>IF(C23&lt;&gt;"", ((C23+D23)-(C22+D22))*1000, "")</f>
        <v>-23000</v>
      </c>
      <c r="I23" s="4">
        <f>IF(H22&lt;&gt;"", IF(H23&lt;&gt;"", (AVERAGE(H21:H23)), ""), "")</f>
        <v>-31333.333333333332</v>
      </c>
      <c r="J23" s="8"/>
      <c r="K23" s="7">
        <f>IF(E23&lt;&gt;"", ((E23-F23)-(E22-F22))*1000, "")</f>
        <v>3700.0000000002728</v>
      </c>
      <c r="L23" s="10">
        <f>IF(K22&lt;&gt;"", IF(K23&lt;&gt;"", AVERAGE(K21:K23), ""), "")</f>
        <v>6100.0000000000609</v>
      </c>
      <c r="M23" s="6"/>
      <c r="Q23" s="11"/>
    </row>
    <row r="24" spans="1:17">
      <c r="A24" t="s">
        <v>55</v>
      </c>
      <c r="B24" s="9">
        <v>40268</v>
      </c>
      <c r="C24" s="11">
        <v>5140</v>
      </c>
      <c r="D24" s="11">
        <v>14449</v>
      </c>
      <c r="E24" s="6">
        <v>2257.4</v>
      </c>
      <c r="F24" s="11">
        <v>87</v>
      </c>
      <c r="G24" s="11"/>
      <c r="H24" s="4">
        <f>IF(C24&lt;&gt;"", ((C24+D24)-(C23+D23))*1000, "")</f>
        <v>-8000</v>
      </c>
      <c r="I24" s="4">
        <f>IF(H23&lt;&gt;"", IF(H24&lt;&gt;"", (AVERAGE(H22:H24)), ""), "")</f>
        <v>-20666.666666666668</v>
      </c>
      <c r="J24" s="8"/>
      <c r="K24" s="7">
        <f>IF(E24&lt;&gt;"", ((E24-F24)-(E23-F23))*1000, "")</f>
        <v>6099.9999999999091</v>
      </c>
      <c r="L24" s="10">
        <f>IF(K23&lt;&gt;"", IF(K24&lt;&gt;"", AVERAGE(K22:K24), ""), "")</f>
        <v>5066.6666666667579</v>
      </c>
      <c r="M24" s="6"/>
      <c r="Q24" s="6"/>
    </row>
    <row r="25" spans="1:17">
      <c r="A25" t="s">
        <v>54</v>
      </c>
      <c r="B25" s="9">
        <v>40298</v>
      </c>
      <c r="C25" s="11">
        <v>5136</v>
      </c>
      <c r="D25" s="11">
        <v>14448</v>
      </c>
      <c r="E25" s="6">
        <v>2324.8000000000002</v>
      </c>
      <c r="F25" s="11">
        <v>154</v>
      </c>
      <c r="G25" s="11"/>
      <c r="H25" s="4">
        <f>IF(C25&lt;&gt;"", ((C25+D25)-(C24+D24))*1000, "")</f>
        <v>-5000</v>
      </c>
      <c r="I25" s="4">
        <f>IF(H24&lt;&gt;"", IF(H25&lt;&gt;"", (AVERAGE(H23:H25)), ""), "")</f>
        <v>-12000</v>
      </c>
      <c r="J25" s="8"/>
      <c r="K25" s="7">
        <f>IF(E25&lt;&gt;"", ((E25-F25)-(E24-F24))*1000, "")</f>
        <v>400.00000000009095</v>
      </c>
      <c r="L25" s="10">
        <f>IF(K24&lt;&gt;"", IF(K25&lt;&gt;"", AVERAGE(K23:K25), ""), "")</f>
        <v>3400.0000000000909</v>
      </c>
      <c r="M25" s="6"/>
      <c r="Q25" s="11"/>
    </row>
    <row r="26" spans="1:17">
      <c r="A26" t="s">
        <v>53</v>
      </c>
      <c r="B26" s="9">
        <v>40329</v>
      </c>
      <c r="C26" s="11">
        <v>5135</v>
      </c>
      <c r="D26" s="11">
        <v>14442</v>
      </c>
      <c r="E26" s="6">
        <v>2756.1</v>
      </c>
      <c r="F26" s="11">
        <v>564</v>
      </c>
      <c r="G26" s="11"/>
      <c r="H26" s="4">
        <f>IF(C26&lt;&gt;"", ((C26+D26)-(C25+D25))*1000, "")</f>
        <v>-7000</v>
      </c>
      <c r="I26" s="4">
        <f>IF(H25&lt;&gt;"", IF(H26&lt;&gt;"", (AVERAGE(H24:H26)), ""), "")</f>
        <v>-6666.666666666667</v>
      </c>
      <c r="J26" s="8"/>
      <c r="K26" s="7">
        <f>IF(E26&lt;&gt;"", ((E26-F26)-(E25-F25))*1000, "")</f>
        <v>21299.999999999727</v>
      </c>
      <c r="L26" s="10">
        <f>IF(K25&lt;&gt;"", IF(K26&lt;&gt;"", AVERAGE(K24:K26), ""), "")</f>
        <v>9266.6666666665751</v>
      </c>
      <c r="M26" s="6"/>
      <c r="Q26" s="6"/>
    </row>
    <row r="27" spans="1:17">
      <c r="A27" t="s">
        <v>52</v>
      </c>
      <c r="B27" s="9">
        <v>40359</v>
      </c>
      <c r="C27" s="11">
        <v>5139</v>
      </c>
      <c r="D27" s="11">
        <v>14428</v>
      </c>
      <c r="E27" s="6">
        <v>2534.1999999999998</v>
      </c>
      <c r="F27" s="11">
        <v>339</v>
      </c>
      <c r="G27" s="11"/>
      <c r="H27" s="4">
        <f>IF(C27&lt;&gt;"", ((C27+D27)-(C26+D26))*1000, "")</f>
        <v>-10000</v>
      </c>
      <c r="I27" s="4">
        <f>IF(H26&lt;&gt;"", IF(H27&lt;&gt;"", (AVERAGE(H25:H27)), ""), "")</f>
        <v>-7333.333333333333</v>
      </c>
      <c r="J27" s="8"/>
      <c r="K27" s="7">
        <f>IF(E27&lt;&gt;"", ((E27-F27)-(E26-F26))*1000, "")</f>
        <v>3099.9999999999091</v>
      </c>
      <c r="L27" s="10">
        <f>IF(K26&lt;&gt;"", IF(K27&lt;&gt;"", AVERAGE(K25:K27), ""), "")</f>
        <v>8266.6666666665751</v>
      </c>
      <c r="M27" s="6"/>
      <c r="Q27" s="11"/>
    </row>
    <row r="28" spans="1:17">
      <c r="A28" t="s">
        <v>51</v>
      </c>
      <c r="B28" s="9">
        <v>40390</v>
      </c>
      <c r="C28" s="11">
        <v>5138</v>
      </c>
      <c r="D28" s="11">
        <v>14387</v>
      </c>
      <c r="E28" s="6">
        <v>2397.1999999999998</v>
      </c>
      <c r="F28" s="11">
        <v>196</v>
      </c>
      <c r="G28" s="11"/>
      <c r="H28" s="4">
        <f>IF(C28&lt;&gt;"", ((C28+D28)-(C27+D27))*1000, "")</f>
        <v>-42000</v>
      </c>
      <c r="I28" s="4">
        <f>IF(H27&lt;&gt;"", IF(H28&lt;&gt;"", (AVERAGE(H26:H28)), ""), "")</f>
        <v>-19666.666666666668</v>
      </c>
      <c r="J28" s="8"/>
      <c r="K28" s="7">
        <f>IF(E28&lt;&gt;"", ((E28-F28)-(E27-F27))*1000, "")</f>
        <v>6000</v>
      </c>
      <c r="L28" s="10">
        <f>IF(K27&lt;&gt;"", IF(K28&lt;&gt;"", AVERAGE(K26:K28), ""), "")</f>
        <v>10133.333333333212</v>
      </c>
      <c r="M28" s="6"/>
      <c r="Q28" s="6"/>
    </row>
    <row r="29" spans="1:17">
      <c r="A29" t="s">
        <v>50</v>
      </c>
      <c r="B29" s="9">
        <v>40421</v>
      </c>
      <c r="C29" s="11">
        <v>5130</v>
      </c>
      <c r="D29" s="11">
        <v>14345</v>
      </c>
      <c r="E29" s="6">
        <v>2288.9</v>
      </c>
      <c r="F29" s="11">
        <v>82</v>
      </c>
      <c r="G29" s="11"/>
      <c r="H29" s="4">
        <f>IF(C29&lt;&gt;"", ((C29+D29)-(C28+D28))*1000, "")</f>
        <v>-50000</v>
      </c>
      <c r="I29" s="4">
        <f>IF(H28&lt;&gt;"", IF(H29&lt;&gt;"", (AVERAGE(H27:H29)), ""), "")</f>
        <v>-34000</v>
      </c>
      <c r="J29" s="8"/>
      <c r="K29" s="7">
        <f>IF(E29&lt;&gt;"", ((E29-F29)-(E28-F28))*1000, "")</f>
        <v>5700.0000000002728</v>
      </c>
      <c r="L29" s="10">
        <f>IF(K28&lt;&gt;"", IF(K29&lt;&gt;"", AVERAGE(K27:K29), ""), "")</f>
        <v>4933.333333333394</v>
      </c>
      <c r="M29" s="6"/>
      <c r="Q29" s="11"/>
    </row>
    <row r="30" spans="1:17">
      <c r="A30" t="s">
        <v>49</v>
      </c>
      <c r="B30" s="9">
        <v>40451</v>
      </c>
      <c r="C30" s="11">
        <v>5126</v>
      </c>
      <c r="D30" s="11">
        <v>14261</v>
      </c>
      <c r="E30" s="6">
        <v>2214</v>
      </c>
      <c r="F30" s="11">
        <v>6</v>
      </c>
      <c r="G30" s="11"/>
      <c r="H30" s="4">
        <f>IF(C30&lt;&gt;"", ((C30+D30)-(C29+D29))*1000, "")</f>
        <v>-88000</v>
      </c>
      <c r="I30" s="4">
        <f>IF(H29&lt;&gt;"", IF(H30&lt;&gt;"", (AVERAGE(H28:H30)), ""), "")</f>
        <v>-60000</v>
      </c>
      <c r="J30" s="8"/>
      <c r="K30" s="7">
        <f>IF(E30&lt;&gt;"", ((E30-F30)-(E29-F29))*1000, "")</f>
        <v>1099.9999999999091</v>
      </c>
      <c r="L30" s="10">
        <f>IF(K29&lt;&gt;"", IF(K30&lt;&gt;"", AVERAGE(K28:K30), ""), "")</f>
        <v>4266.666666666727</v>
      </c>
      <c r="M30" s="6"/>
      <c r="Q30" s="6"/>
    </row>
    <row r="31" spans="1:17">
      <c r="A31" t="s">
        <v>48</v>
      </c>
      <c r="B31" s="9">
        <v>40482</v>
      </c>
      <c r="C31" s="11">
        <v>5139</v>
      </c>
      <c r="D31" s="11">
        <v>14293</v>
      </c>
      <c r="E31" s="6">
        <v>2213.6</v>
      </c>
      <c r="F31" s="11">
        <v>1</v>
      </c>
      <c r="G31" s="11"/>
      <c r="H31" s="4">
        <f>IF(C31&lt;&gt;"", ((C31+D31)-(C30+D30))*1000, "")</f>
        <v>45000</v>
      </c>
      <c r="I31" s="4">
        <f>IF(H30&lt;&gt;"", IF(H31&lt;&gt;"", (AVERAGE(H29:H31)), ""), "")</f>
        <v>-31000</v>
      </c>
      <c r="J31" s="8"/>
      <c r="K31" s="7">
        <f>IF(E31&lt;&gt;"", ((E31-F31)-(E30-F30))*1000, "")</f>
        <v>4599.9999999999091</v>
      </c>
      <c r="L31" s="10">
        <f>IF(K30&lt;&gt;"", IF(K31&lt;&gt;"", AVERAGE(K29:K31), ""), "")</f>
        <v>3800.0000000000305</v>
      </c>
      <c r="M31" s="6"/>
      <c r="Q31" s="11"/>
    </row>
    <row r="32" spans="1:17">
      <c r="A32" t="s">
        <v>47</v>
      </c>
      <c r="B32" s="9">
        <v>40512</v>
      </c>
      <c r="C32" s="11">
        <v>5139</v>
      </c>
      <c r="D32" s="11">
        <v>14281</v>
      </c>
      <c r="E32" s="6">
        <v>2215.1999999999998</v>
      </c>
      <c r="F32" s="11">
        <v>0</v>
      </c>
      <c r="G32" s="11"/>
      <c r="H32" s="4">
        <f>IF(C32&lt;&gt;"", ((C32+D32)-(C31+D31))*1000, "")</f>
        <v>-12000</v>
      </c>
      <c r="I32" s="4">
        <f>IF(H31&lt;&gt;"", IF(H32&lt;&gt;"", (AVERAGE(H30:H32)), ""), "")</f>
        <v>-18333.333333333332</v>
      </c>
      <c r="J32" s="8"/>
      <c r="K32" s="7">
        <f>IF(E32&lt;&gt;"", ((E32-F32)-(E31-F31))*1000, "")</f>
        <v>2599.9999999999091</v>
      </c>
      <c r="L32" s="10">
        <f>IF(K31&lt;&gt;"", IF(K32&lt;&gt;"", AVERAGE(K30:K32), ""), "")</f>
        <v>2766.6666666665756</v>
      </c>
      <c r="M32" s="6"/>
      <c r="Q32" s="6"/>
    </row>
    <row r="33" spans="1:17">
      <c r="A33" t="s">
        <v>46</v>
      </c>
      <c r="B33" s="9">
        <v>40543</v>
      </c>
      <c r="C33" s="11">
        <v>5135</v>
      </c>
      <c r="D33" s="11">
        <v>14258</v>
      </c>
      <c r="E33" s="6">
        <v>2221.3000000000002</v>
      </c>
      <c r="F33" s="11">
        <v>0</v>
      </c>
      <c r="G33" s="11"/>
      <c r="H33" s="4">
        <f>IF(C33&lt;&gt;"", ((C33+D33)-(C32+D32))*1000, "")</f>
        <v>-27000</v>
      </c>
      <c r="I33" s="4">
        <f>IF(H32&lt;&gt;"", IF(H33&lt;&gt;"", (AVERAGE(H31:H33)), ""), "")</f>
        <v>2000</v>
      </c>
      <c r="J33" s="8"/>
      <c r="K33" s="7">
        <f>IF(E33&lt;&gt;"", ((E33-F33)-(E32-F32))*1000, "")</f>
        <v>6100.0000000003638</v>
      </c>
      <c r="L33" s="10">
        <f>IF(K32&lt;&gt;"", IF(K33&lt;&gt;"", AVERAGE(K31:K33), ""), "")</f>
        <v>4433.333333333394</v>
      </c>
      <c r="M33" s="6"/>
      <c r="Q33" s="11"/>
    </row>
    <row r="34" spans="1:17">
      <c r="A34" t="s">
        <v>45</v>
      </c>
      <c r="B34" s="9">
        <v>40574</v>
      </c>
      <c r="C34" s="11">
        <v>5141</v>
      </c>
      <c r="D34" s="11">
        <v>14246</v>
      </c>
      <c r="E34" s="6">
        <v>2228.1999999999998</v>
      </c>
      <c r="F34" s="11">
        <v>1</v>
      </c>
      <c r="G34" s="11"/>
      <c r="H34" s="4">
        <f>IF(C34&lt;&gt;"", ((C34+D34)-(C33+D33))*1000, "")</f>
        <v>-6000</v>
      </c>
      <c r="I34" s="4">
        <f>IF(H33&lt;&gt;"", IF(H34&lt;&gt;"", (AVERAGE(H32:H34)), ""), "")</f>
        <v>-15000</v>
      </c>
      <c r="J34" s="8"/>
      <c r="K34" s="7">
        <f>IF(E34&lt;&gt;"", ((E34-F34)-(E33-F33))*1000, "")</f>
        <v>5899.9999999996362</v>
      </c>
      <c r="L34" s="10">
        <f>IF(K33&lt;&gt;"", IF(K34&lt;&gt;"", AVERAGE(K32:K34), ""), "")</f>
        <v>4866.666666666636</v>
      </c>
      <c r="M34" s="6"/>
      <c r="Q34" s="6"/>
    </row>
    <row r="35" spans="1:17">
      <c r="A35" t="s">
        <v>44</v>
      </c>
      <c r="B35" s="9">
        <v>40602</v>
      </c>
      <c r="C35" s="11">
        <v>5107</v>
      </c>
      <c r="D35" s="11">
        <v>14224</v>
      </c>
      <c r="E35" s="6">
        <v>2232.8000000000002</v>
      </c>
      <c r="F35" s="11">
        <v>3</v>
      </c>
      <c r="G35" s="11"/>
      <c r="H35" s="4">
        <f>IF(C35&lt;&gt;"", ((C35+D35)-(C34+D34))*1000, "")</f>
        <v>-56000</v>
      </c>
      <c r="I35" s="4">
        <f>IF(H34&lt;&gt;"", IF(H35&lt;&gt;"", (AVERAGE(H33:H35)), ""), "")</f>
        <v>-29666.666666666668</v>
      </c>
      <c r="J35" s="8"/>
      <c r="K35" s="7">
        <f>IF(E35&lt;&gt;"", ((E35-F35)-(E34-F34))*1000, "")</f>
        <v>2600.0000000003638</v>
      </c>
      <c r="L35" s="10">
        <f>IF(K34&lt;&gt;"", IF(K35&lt;&gt;"", AVERAGE(K33:K35), ""), "")</f>
        <v>4866.6666666667879</v>
      </c>
      <c r="M35" s="6"/>
      <c r="Q35" s="11"/>
    </row>
    <row r="36" spans="1:17">
      <c r="A36" t="s">
        <v>43</v>
      </c>
      <c r="B36" s="9">
        <v>40633</v>
      </c>
      <c r="C36" s="11">
        <v>5096</v>
      </c>
      <c r="D36" s="11">
        <v>14215</v>
      </c>
      <c r="E36" s="6">
        <v>2236.3000000000002</v>
      </c>
      <c r="F36" s="11">
        <v>3</v>
      </c>
      <c r="G36" s="11"/>
      <c r="H36" s="4">
        <f>IF(C36&lt;&gt;"", ((C36+D36)-(C35+D35))*1000, "")</f>
        <v>-20000</v>
      </c>
      <c r="I36" s="4">
        <f>IF(H35&lt;&gt;"", IF(H36&lt;&gt;"", (AVERAGE(H34:H36)), ""), "")</f>
        <v>-27333.333333333332</v>
      </c>
      <c r="J36" s="8"/>
      <c r="K36" s="7">
        <f>IF(E36&lt;&gt;"", ((E36-F36)-(E35-F35))*1000, "")</f>
        <v>3500</v>
      </c>
      <c r="L36" s="10">
        <f>IF(K35&lt;&gt;"", IF(K36&lt;&gt;"", AVERAGE(K34:K36), ""), "")</f>
        <v>4000</v>
      </c>
      <c r="M36" s="6"/>
      <c r="Q36" s="6"/>
    </row>
    <row r="37" spans="1:17">
      <c r="A37" t="s">
        <v>42</v>
      </c>
      <c r="B37" s="9">
        <v>40663</v>
      </c>
      <c r="C37" s="11">
        <v>5091</v>
      </c>
      <c r="D37" s="11">
        <v>14226</v>
      </c>
      <c r="E37" s="6">
        <v>2234.9</v>
      </c>
      <c r="F37" s="11">
        <v>0</v>
      </c>
      <c r="G37" s="11"/>
      <c r="H37" s="4">
        <f>IF(C37&lt;&gt;"", ((C37+D37)-(C36+D36))*1000, "")</f>
        <v>6000</v>
      </c>
      <c r="I37" s="4">
        <f>IF(H36&lt;&gt;"", IF(H37&lt;&gt;"", (AVERAGE(H35:H37)), ""), "")</f>
        <v>-23333.333333333332</v>
      </c>
      <c r="J37" s="8"/>
      <c r="K37" s="7">
        <f>IF(E37&lt;&gt;"", ((E37-F37)-(E36-F36))*1000, "")</f>
        <v>1599.9999999999091</v>
      </c>
      <c r="L37" s="10">
        <f>IF(K36&lt;&gt;"", IF(K37&lt;&gt;"", AVERAGE(K35:K37), ""), "")</f>
        <v>2566.6666666667575</v>
      </c>
      <c r="M37" s="6"/>
      <c r="Q37" s="11"/>
    </row>
    <row r="38" spans="1:17">
      <c r="A38" t="s">
        <v>41</v>
      </c>
      <c r="B38" s="9">
        <v>40694</v>
      </c>
      <c r="C38" s="11">
        <v>5082</v>
      </c>
      <c r="D38" s="11">
        <v>14171</v>
      </c>
      <c r="E38" s="6">
        <v>2236.4</v>
      </c>
      <c r="F38" s="11">
        <v>0</v>
      </c>
      <c r="G38" s="11"/>
      <c r="H38" s="4">
        <f>IF(C38&lt;&gt;"", ((C38+D38)-(C37+D37))*1000, "")</f>
        <v>-64000</v>
      </c>
      <c r="I38" s="4">
        <f>IF(H37&lt;&gt;"", IF(H38&lt;&gt;"", (AVERAGE(H36:H38)), ""), "")</f>
        <v>-26000</v>
      </c>
      <c r="J38" s="8"/>
      <c r="K38" s="7">
        <f>IF(E38&lt;&gt;"", ((E38-F38)-(E37-F37))*1000, "")</f>
        <v>1500</v>
      </c>
      <c r="L38" s="10">
        <f>IF(K37&lt;&gt;"", IF(K38&lt;&gt;"", AVERAGE(K36:K38), ""), "")</f>
        <v>2199.9999999999695</v>
      </c>
      <c r="M38" s="6"/>
      <c r="Q38" s="6"/>
    </row>
    <row r="39" spans="1:17">
      <c r="A39" t="s">
        <v>40</v>
      </c>
      <c r="B39" s="9">
        <v>40724</v>
      </c>
      <c r="C39" s="11">
        <v>5079</v>
      </c>
      <c r="D39" s="11">
        <v>14218</v>
      </c>
      <c r="E39" s="6">
        <v>2227.6</v>
      </c>
      <c r="F39" s="11">
        <v>0</v>
      </c>
      <c r="G39" s="11"/>
      <c r="H39" s="4">
        <f>IF(C39&lt;&gt;"", ((C39+D39)-(C38+D38))*1000, "")</f>
        <v>44000</v>
      </c>
      <c r="I39" s="4">
        <f>IF(H38&lt;&gt;"", IF(H39&lt;&gt;"", (AVERAGE(H37:H39)), ""), "")</f>
        <v>-4666.666666666667</v>
      </c>
      <c r="J39" s="8"/>
      <c r="K39" s="7">
        <f>IF(E39&lt;&gt;"", ((E39-F39)-(E38-F38))*1000, "")</f>
        <v>-8800.0000000001819</v>
      </c>
      <c r="L39" s="10">
        <f>IF(K38&lt;&gt;"", IF(K39&lt;&gt;"", AVERAGE(K37:K39), ""), "")</f>
        <v>-1900.0000000000909</v>
      </c>
      <c r="M39" s="6"/>
      <c r="Q39" s="11"/>
    </row>
    <row r="40" spans="1:17">
      <c r="A40" t="s">
        <v>39</v>
      </c>
      <c r="B40" s="9">
        <v>40755</v>
      </c>
      <c r="C40" s="11">
        <v>5058</v>
      </c>
      <c r="D40" s="11">
        <v>14125</v>
      </c>
      <c r="E40" s="6">
        <v>2225.3000000000002</v>
      </c>
      <c r="F40" s="11">
        <v>0</v>
      </c>
      <c r="G40" s="11"/>
      <c r="H40" s="4">
        <f>IF(C40&lt;&gt;"", ((C40+D40)-(C39+D39))*1000, "")</f>
        <v>-114000</v>
      </c>
      <c r="I40" s="4">
        <f>IF(H39&lt;&gt;"", IF(H40&lt;&gt;"", (AVERAGE(H38:H40)), ""), "")</f>
        <v>-44666.666666666664</v>
      </c>
      <c r="J40" s="8"/>
      <c r="K40" s="7">
        <f>IF(E40&lt;&gt;"", ((E40-F40)-(E39-F39))*1000, "")</f>
        <v>-2299.9999999997272</v>
      </c>
      <c r="L40" s="10">
        <f>IF(K39&lt;&gt;"", IF(K40&lt;&gt;"", AVERAGE(K38:K40), ""), "")</f>
        <v>-3199.9999999999695</v>
      </c>
      <c r="M40" s="6"/>
      <c r="Q40" s="6"/>
    </row>
    <row r="41" spans="1:17">
      <c r="A41" t="s">
        <v>38</v>
      </c>
      <c r="B41" s="9">
        <v>40786</v>
      </c>
      <c r="C41" s="11">
        <v>5080</v>
      </c>
      <c r="D41" s="11">
        <v>14108</v>
      </c>
      <c r="E41" s="6">
        <v>2224.1999999999998</v>
      </c>
      <c r="F41" s="11">
        <v>0</v>
      </c>
      <c r="G41" s="11"/>
      <c r="H41" s="4">
        <f>IF(C41&lt;&gt;"", ((C41+D41)-(C40+D40))*1000, "")</f>
        <v>5000</v>
      </c>
      <c r="I41" s="4">
        <f>IF(H40&lt;&gt;"", IF(H41&lt;&gt;"", (AVERAGE(H39:H41)), ""), "")</f>
        <v>-21666.666666666668</v>
      </c>
      <c r="J41" s="8"/>
      <c r="K41" s="7">
        <f>IF(E41&lt;&gt;"", ((E41-F41)-(E40-F40))*1000, "")</f>
        <v>-1100.0000000003638</v>
      </c>
      <c r="L41" s="10">
        <f>IF(K40&lt;&gt;"", IF(K41&lt;&gt;"", AVERAGE(K39:K41), ""), "")</f>
        <v>-4066.6666666667575</v>
      </c>
      <c r="M41" s="6"/>
      <c r="Q41" s="11"/>
    </row>
    <row r="42" spans="1:17">
      <c r="A42" t="s">
        <v>37</v>
      </c>
      <c r="B42" s="9">
        <v>40816</v>
      </c>
      <c r="C42" s="11">
        <v>5079</v>
      </c>
      <c r="D42" s="11">
        <v>14068</v>
      </c>
      <c r="E42" s="6">
        <v>2224.1</v>
      </c>
      <c r="F42" s="11">
        <v>0</v>
      </c>
      <c r="G42" s="11"/>
      <c r="H42" s="4">
        <f>IF(C42&lt;&gt;"", ((C42+D42)-(C41+D41))*1000, "")</f>
        <v>-41000</v>
      </c>
      <c r="I42" s="4">
        <f>IF(H41&lt;&gt;"", IF(H42&lt;&gt;"", (AVERAGE(H40:H42)), ""), "")</f>
        <v>-50000</v>
      </c>
      <c r="J42" s="8"/>
      <c r="K42" s="7">
        <f>IF(E42&lt;&gt;"", ((E42-F42)-(E41-F41))*1000, "")</f>
        <v>-99.999999999909051</v>
      </c>
      <c r="L42" s="10">
        <f>IF(K41&lt;&gt;"", IF(K42&lt;&gt;"", AVERAGE(K40:K42), ""), "")</f>
        <v>-1166.6666666666667</v>
      </c>
      <c r="M42" s="6"/>
      <c r="Q42" s="6"/>
    </row>
    <row r="43" spans="1:17">
      <c r="A43" t="s">
        <v>36</v>
      </c>
      <c r="B43" s="9">
        <v>40847</v>
      </c>
      <c r="C43" s="11">
        <v>5055</v>
      </c>
      <c r="D43" s="11">
        <v>14095</v>
      </c>
      <c r="E43" s="6">
        <v>2223.4</v>
      </c>
      <c r="F43" s="11">
        <v>0</v>
      </c>
      <c r="G43" s="11"/>
      <c r="H43" s="4">
        <f>IF(C43&lt;&gt;"", ((C43+D43)-(C42+D42))*1000, "")</f>
        <v>3000</v>
      </c>
      <c r="I43" s="4">
        <f>IF(H42&lt;&gt;"", IF(H43&lt;&gt;"", (AVERAGE(H41:H43)), ""), "")</f>
        <v>-11000</v>
      </c>
      <c r="J43" s="8"/>
      <c r="K43" s="7">
        <f>IF(E43&lt;&gt;"", ((E43-F43)-(E42-F42))*1000, "")</f>
        <v>-699.9999999998181</v>
      </c>
      <c r="L43" s="10">
        <f>IF(K42&lt;&gt;"", IF(K43&lt;&gt;"", AVERAGE(K41:K43), ""), "")</f>
        <v>-633.33333333336361</v>
      </c>
      <c r="M43" s="6"/>
      <c r="Q43" s="11"/>
    </row>
    <row r="44" spans="1:17">
      <c r="A44" t="s">
        <v>35</v>
      </c>
      <c r="B44" s="9">
        <v>40877</v>
      </c>
      <c r="C44" s="11">
        <v>5048</v>
      </c>
      <c r="D44" s="11">
        <v>14081</v>
      </c>
      <c r="E44" s="6">
        <v>2220.4</v>
      </c>
      <c r="F44" s="11">
        <v>0</v>
      </c>
      <c r="G44" s="11"/>
      <c r="H44" s="4">
        <f>IF(C44&lt;&gt;"", ((C44+D44)-(C43+D43))*1000, "")</f>
        <v>-21000</v>
      </c>
      <c r="I44" s="4">
        <f>IF(H43&lt;&gt;"", IF(H44&lt;&gt;"", (AVERAGE(H42:H44)), ""), "")</f>
        <v>-19666.666666666668</v>
      </c>
      <c r="J44" s="8"/>
      <c r="K44" s="7">
        <f>IF(E44&lt;&gt;"", ((E44-F44)-(E43-F43))*1000, "")</f>
        <v>-3000</v>
      </c>
      <c r="L44" s="10">
        <f>IF(K43&lt;&gt;"", IF(K44&lt;&gt;"", AVERAGE(K42:K44), ""), "")</f>
        <v>-1266.6666666665758</v>
      </c>
      <c r="M44" s="6"/>
      <c r="Q44" s="6"/>
    </row>
    <row r="45" spans="1:17">
      <c r="A45" t="s">
        <v>34</v>
      </c>
      <c r="B45" s="9">
        <v>40908</v>
      </c>
      <c r="C45" s="11">
        <v>5041</v>
      </c>
      <c r="D45" s="11">
        <v>14066</v>
      </c>
      <c r="E45" s="6">
        <v>2218.9</v>
      </c>
      <c r="F45" s="11">
        <v>0</v>
      </c>
      <c r="G45" s="11"/>
      <c r="H45" s="4">
        <f>IF(C45&lt;&gt;"", ((C45+D45)-(C44+D44))*1000, "")</f>
        <v>-22000</v>
      </c>
      <c r="I45" s="4">
        <f>IF(H44&lt;&gt;"", IF(H45&lt;&gt;"", (AVERAGE(H43:H45)), ""), "")</f>
        <v>-13333.333333333334</v>
      </c>
      <c r="J45" s="8"/>
      <c r="K45" s="7">
        <f>IF(E45&lt;&gt;"", ((E45-F45)-(E44-F44))*1000, "")</f>
        <v>-1500</v>
      </c>
      <c r="L45" s="10">
        <f>IF(K44&lt;&gt;"", IF(K45&lt;&gt;"", AVERAGE(K43:K45), ""), "")</f>
        <v>-1733.3333333332728</v>
      </c>
      <c r="M45" s="6"/>
      <c r="Q45" s="11"/>
    </row>
    <row r="46" spans="1:17">
      <c r="A46" t="s">
        <v>33</v>
      </c>
      <c r="B46" s="9">
        <v>40939</v>
      </c>
      <c r="C46" s="11">
        <v>5048</v>
      </c>
      <c r="D46" s="11">
        <v>14061</v>
      </c>
      <c r="E46" s="6">
        <v>2213.1</v>
      </c>
      <c r="F46" s="11">
        <v>0</v>
      </c>
      <c r="G46" s="11"/>
      <c r="H46" s="4">
        <f>IF(C46&lt;&gt;"", ((C46+D46)-(C45+D45))*1000, "")</f>
        <v>2000</v>
      </c>
      <c r="I46" s="4">
        <f>IF(H45&lt;&gt;"", IF(H46&lt;&gt;"", (AVERAGE(H44:H46)), ""), "")</f>
        <v>-13666.666666666666</v>
      </c>
      <c r="J46" s="8"/>
      <c r="K46" s="7">
        <f>IF(E46&lt;&gt;"", ((E46-F46)-(E45-F45))*1000, "")</f>
        <v>-5800.0000000001819</v>
      </c>
      <c r="L46" s="10">
        <f>IF(K45&lt;&gt;"", IF(K46&lt;&gt;"", AVERAGE(K44:K46), ""), "")</f>
        <v>-3433.333333333394</v>
      </c>
      <c r="M46" s="6"/>
      <c r="Q46" s="6"/>
    </row>
    <row r="47" spans="1:17">
      <c r="A47" t="s">
        <v>32</v>
      </c>
      <c r="B47" s="9">
        <v>40968</v>
      </c>
      <c r="C47" s="11">
        <v>5049</v>
      </c>
      <c r="D47" s="11">
        <v>14064</v>
      </c>
      <c r="E47" s="6">
        <v>2209.4</v>
      </c>
      <c r="F47" s="11">
        <v>0</v>
      </c>
      <c r="G47" s="11"/>
      <c r="H47" s="4">
        <f>IF(C47&lt;&gt;"", ((C47+D47)-(C46+D46))*1000, "")</f>
        <v>4000</v>
      </c>
      <c r="I47" s="4">
        <f>IF(H46&lt;&gt;"", IF(H47&lt;&gt;"", (AVERAGE(H45:H47)), ""), "")</f>
        <v>-5333.333333333333</v>
      </c>
      <c r="J47" s="8"/>
      <c r="K47" s="7">
        <f>IF(E47&lt;&gt;"", ((E47-F47)-(E46-F46))*1000, "")</f>
        <v>-3699.9999999998181</v>
      </c>
      <c r="L47" s="10">
        <f>IF(K46&lt;&gt;"", IF(K47&lt;&gt;"", AVERAGE(K45:K47), ""), "")</f>
        <v>-3666.6666666666665</v>
      </c>
      <c r="M47" s="6"/>
      <c r="Q47" s="11"/>
    </row>
    <row r="48" spans="1:17">
      <c r="A48" t="s">
        <v>31</v>
      </c>
      <c r="B48" s="9">
        <v>40999</v>
      </c>
      <c r="C48" s="11">
        <v>5053</v>
      </c>
      <c r="D48" s="11">
        <v>14058</v>
      </c>
      <c r="E48" s="6">
        <v>2210.8000000000002</v>
      </c>
      <c r="F48" s="11">
        <v>0</v>
      </c>
      <c r="G48" s="11"/>
      <c r="H48" s="4">
        <f>IF(C48&lt;&gt;"", ((C48+D48)-(C47+D47))*1000, "")</f>
        <v>-2000</v>
      </c>
      <c r="I48" s="4">
        <f>IF(H47&lt;&gt;"", IF(H48&lt;&gt;"", (AVERAGE(H46:H48)), ""), "")</f>
        <v>1333.3333333333333</v>
      </c>
      <c r="J48" s="8"/>
      <c r="K48" s="7">
        <f>IF(E48&lt;&gt;"", ((E48-F48)-(E47-F47))*1000, "")</f>
        <v>1400.0000000000909</v>
      </c>
      <c r="L48" s="10">
        <f>IF(K47&lt;&gt;"", IF(K48&lt;&gt;"", AVERAGE(K46:K48), ""), "")</f>
        <v>-2699.9999999999695</v>
      </c>
      <c r="M48" s="6"/>
      <c r="Q48" s="6"/>
    </row>
    <row r="49" spans="1:17">
      <c r="A49" t="s">
        <v>30</v>
      </c>
      <c r="B49" s="9">
        <v>41029</v>
      </c>
      <c r="C49" s="11">
        <v>5058</v>
      </c>
      <c r="D49" s="11">
        <v>14047</v>
      </c>
      <c r="E49" s="6">
        <v>2210.1</v>
      </c>
      <c r="F49" s="11">
        <v>0</v>
      </c>
      <c r="G49" s="11"/>
      <c r="H49" s="4">
        <f>IF(C49&lt;&gt;"", ((C49+D49)-(C48+D48))*1000, "")</f>
        <v>-6000</v>
      </c>
      <c r="I49" s="4">
        <f>IF(H48&lt;&gt;"", IF(H49&lt;&gt;"", (AVERAGE(H47:H49)), ""), "")</f>
        <v>-1333.3333333333333</v>
      </c>
      <c r="J49" s="8"/>
      <c r="K49" s="7">
        <f>IF(E49&lt;&gt;"", ((E49-F49)-(E48-F48))*1000, "")</f>
        <v>-700.00000000027285</v>
      </c>
      <c r="L49" s="10">
        <f>IF(K48&lt;&gt;"", IF(K49&lt;&gt;"", AVERAGE(K47:K49), ""), "")</f>
        <v>-1000</v>
      </c>
      <c r="M49" s="6"/>
      <c r="Q49" s="11"/>
    </row>
    <row r="50" spans="1:17">
      <c r="A50" t="s">
        <v>29</v>
      </c>
      <c r="B50" s="9">
        <v>41060</v>
      </c>
      <c r="C50" s="11">
        <v>5049</v>
      </c>
      <c r="D50" s="11">
        <v>14036</v>
      </c>
      <c r="E50" s="6">
        <v>2211</v>
      </c>
      <c r="F50" s="11">
        <v>0</v>
      </c>
      <c r="G50" s="11"/>
      <c r="H50" s="4">
        <f>IF(C50&lt;&gt;"", ((C50+D50)-(C49+D49))*1000, "")</f>
        <v>-20000</v>
      </c>
      <c r="I50" s="4">
        <f>IF(H49&lt;&gt;"", IF(H50&lt;&gt;"", (AVERAGE(H48:H50)), ""), "")</f>
        <v>-9333.3333333333339</v>
      </c>
      <c r="J50" s="8"/>
      <c r="K50" s="7">
        <f>IF(E50&lt;&gt;"", ((E50-F50)-(E49-F49))*1000, "")</f>
        <v>900.00000000009095</v>
      </c>
      <c r="L50" s="10">
        <f>IF(K49&lt;&gt;"", IF(K50&lt;&gt;"", AVERAGE(K48:K50), ""), "")</f>
        <v>533.33333333330302</v>
      </c>
      <c r="M50" s="6"/>
      <c r="Q50" s="6"/>
    </row>
    <row r="51" spans="1:17">
      <c r="A51" t="s">
        <v>28</v>
      </c>
      <c r="B51" s="9">
        <v>41090</v>
      </c>
      <c r="C51" s="11">
        <v>5056</v>
      </c>
      <c r="D51" s="11">
        <v>14043</v>
      </c>
      <c r="E51" s="6">
        <v>2210.8000000000002</v>
      </c>
      <c r="F51" s="11">
        <v>0</v>
      </c>
      <c r="G51" s="11"/>
      <c r="H51" s="4">
        <f>IF(C51&lt;&gt;"", ((C51+D51)-(C50+D50))*1000, "")</f>
        <v>14000</v>
      </c>
      <c r="I51" s="4">
        <f>IF(H50&lt;&gt;"", IF(H51&lt;&gt;"", (AVERAGE(H49:H51)), ""), "")</f>
        <v>-4000</v>
      </c>
      <c r="J51" s="8"/>
      <c r="K51" s="7">
        <f>IF(E51&lt;&gt;"", ((E51-F51)-(E50-F50))*1000, "")</f>
        <v>-199.9999999998181</v>
      </c>
      <c r="L51" s="10">
        <f>IF(K50&lt;&gt;"", IF(K51&lt;&gt;"", AVERAGE(K49:K51), ""), "")</f>
        <v>0</v>
      </c>
      <c r="M51" s="6"/>
      <c r="Q51" s="11"/>
    </row>
    <row r="52" spans="1:17">
      <c r="A52" t="s">
        <v>27</v>
      </c>
      <c r="B52" s="9">
        <v>41121</v>
      </c>
      <c r="C52" s="11">
        <v>5053</v>
      </c>
      <c r="D52" s="11">
        <v>14044</v>
      </c>
      <c r="E52" s="6">
        <v>2202.4</v>
      </c>
      <c r="F52" s="11">
        <v>0</v>
      </c>
      <c r="G52" s="11"/>
      <c r="H52" s="4">
        <f>IF(C52&lt;&gt;"", ((C52+D52)-(C51+D51))*1000, "")</f>
        <v>-2000</v>
      </c>
      <c r="I52" s="4">
        <f>IF(H51&lt;&gt;"", IF(H52&lt;&gt;"", (AVERAGE(H50:H52)), ""), "")</f>
        <v>-2666.6666666666665</v>
      </c>
      <c r="J52" s="8"/>
      <c r="K52" s="7">
        <f>IF(E52&lt;&gt;"", ((E52-F52)-(E51-F51))*1000, "")</f>
        <v>-8400.0000000000909</v>
      </c>
      <c r="L52" s="10">
        <f>IF(K51&lt;&gt;"", IF(K52&lt;&gt;"", AVERAGE(K50:K52), ""), "")</f>
        <v>-2566.666666666606</v>
      </c>
      <c r="M52" s="6"/>
      <c r="Q52" s="6"/>
    </row>
    <row r="53" spans="1:17">
      <c r="A53" t="s">
        <v>26</v>
      </c>
      <c r="B53" s="9">
        <v>41152</v>
      </c>
      <c r="C53" s="11">
        <v>5058</v>
      </c>
      <c r="D53" s="11">
        <v>14048</v>
      </c>
      <c r="E53" s="6">
        <v>2209.6</v>
      </c>
      <c r="F53" s="11">
        <v>0</v>
      </c>
      <c r="G53" s="11"/>
      <c r="H53" s="4">
        <f>IF(C53&lt;&gt;"", ((C53+D53)-(C52+D52))*1000, "")</f>
        <v>9000</v>
      </c>
      <c r="I53" s="4">
        <f>IF(H52&lt;&gt;"", IF(H53&lt;&gt;"", (AVERAGE(H51:H53)), ""), "")</f>
        <v>7000</v>
      </c>
      <c r="J53" s="8"/>
      <c r="K53" s="7">
        <f>IF(E53&lt;&gt;"", ((E53-F53)-(E52-F52))*1000, "")</f>
        <v>7199.9999999998181</v>
      </c>
      <c r="L53" s="10">
        <f>IF(K52&lt;&gt;"", IF(K53&lt;&gt;"", AVERAGE(K51:K53), ""), "")</f>
        <v>-466.66666666669698</v>
      </c>
      <c r="M53" s="6"/>
      <c r="Q53" s="11"/>
    </row>
    <row r="54" spans="1:17">
      <c r="A54" t="s">
        <v>25</v>
      </c>
      <c r="B54" s="9">
        <v>41182</v>
      </c>
      <c r="C54" s="11">
        <v>5074</v>
      </c>
      <c r="D54" s="11">
        <v>14034</v>
      </c>
      <c r="E54" s="6">
        <v>2215.9</v>
      </c>
      <c r="F54" s="11">
        <v>0</v>
      </c>
      <c r="G54" s="11"/>
      <c r="H54" s="4">
        <f>IF(C54&lt;&gt;"", ((C54+D54)-(C53+D53))*1000, "")</f>
        <v>2000</v>
      </c>
      <c r="I54" s="4">
        <f>IF(H53&lt;&gt;"", IF(H54&lt;&gt;"", (AVERAGE(H52:H54)), ""), "")</f>
        <v>3000</v>
      </c>
      <c r="J54" s="8"/>
      <c r="K54" s="7">
        <f>IF(E54&lt;&gt;"", ((E54-F54)-(E53-F53))*1000, "")</f>
        <v>6300.0000000001819</v>
      </c>
      <c r="L54" s="10">
        <f>IF(K53&lt;&gt;"", IF(K54&lt;&gt;"", AVERAGE(K52:K54), ""), "")</f>
        <v>1699.9999999999698</v>
      </c>
      <c r="M54" s="6"/>
      <c r="Q54" s="6"/>
    </row>
    <row r="55" spans="1:17">
      <c r="A55" t="s">
        <v>24</v>
      </c>
      <c r="B55" s="9">
        <v>41213</v>
      </c>
      <c r="C55" s="11">
        <v>5052</v>
      </c>
      <c r="D55" s="11">
        <v>14024</v>
      </c>
      <c r="E55" s="6">
        <v>2212</v>
      </c>
      <c r="F55" s="11">
        <v>0</v>
      </c>
      <c r="G55" s="11"/>
      <c r="H55" s="4">
        <f>IF(C55&lt;&gt;"", ((C55+D55)-(C54+D54))*1000, "")</f>
        <v>-32000</v>
      </c>
      <c r="I55" s="4">
        <f>IF(H54&lt;&gt;"", IF(H55&lt;&gt;"", (AVERAGE(H53:H55)), ""), "")</f>
        <v>-7000</v>
      </c>
      <c r="J55" s="8"/>
      <c r="K55" s="7">
        <f>IF(E55&lt;&gt;"", ((E55-F55)-(E54-F54))*1000, "")</f>
        <v>-3900.0000000000909</v>
      </c>
      <c r="L55" s="10">
        <f>IF(K54&lt;&gt;"", IF(K55&lt;&gt;"", AVERAGE(K53:K55), ""), "")</f>
        <v>3199.9999999999695</v>
      </c>
      <c r="M55" s="6"/>
      <c r="Q55" s="11"/>
    </row>
    <row r="56" spans="1:17">
      <c r="A56" t="s">
        <v>23</v>
      </c>
      <c r="B56" s="9">
        <v>41243</v>
      </c>
      <c r="C56" s="11">
        <v>5052</v>
      </c>
      <c r="D56" s="11">
        <v>14021</v>
      </c>
      <c r="E56" s="6">
        <v>2211.4</v>
      </c>
      <c r="F56" s="11">
        <v>0</v>
      </c>
      <c r="G56" s="11"/>
      <c r="H56" s="4">
        <f>IF(C56&lt;&gt;"", ((C56+D56)-(C55+D55))*1000, "")</f>
        <v>-3000</v>
      </c>
      <c r="I56" s="4">
        <f>IF(H55&lt;&gt;"", IF(H56&lt;&gt;"", (AVERAGE(H54:H56)), ""), "")</f>
        <v>-11000</v>
      </c>
      <c r="J56" s="8"/>
      <c r="K56" s="7">
        <f>IF(E56&lt;&gt;"", ((E56-F56)-(E55-F55))*1000, "")</f>
        <v>-599.99999999990905</v>
      </c>
      <c r="L56" s="10">
        <f>IF(K55&lt;&gt;"", IF(K56&lt;&gt;"", AVERAGE(K54:K56), ""), "")</f>
        <v>600.0000000000606</v>
      </c>
      <c r="M56" s="6"/>
      <c r="Q56" s="6"/>
    </row>
    <row r="57" spans="1:17">
      <c r="A57" t="s">
        <v>22</v>
      </c>
      <c r="B57" s="9">
        <v>41274</v>
      </c>
      <c r="C57" s="11">
        <v>5050</v>
      </c>
      <c r="D57" s="11">
        <v>14024</v>
      </c>
      <c r="E57" s="6">
        <v>2209.9</v>
      </c>
      <c r="F57" s="11">
        <v>0</v>
      </c>
      <c r="G57" s="11"/>
      <c r="H57" s="4">
        <f>IF(C57&lt;&gt;"", ((C57+D57)-(C56+D56))*1000, "")</f>
        <v>1000</v>
      </c>
      <c r="I57" s="4">
        <f>IF(H56&lt;&gt;"", IF(H57&lt;&gt;"", (AVERAGE(H55:H57)), ""), "")</f>
        <v>-11333.333333333334</v>
      </c>
      <c r="J57" s="8"/>
      <c r="K57" s="7">
        <f>IF(E57&lt;&gt;"", ((E57-F57)-(E56-F56))*1000, "")</f>
        <v>-1500</v>
      </c>
      <c r="L57" s="10">
        <f>IF(K56&lt;&gt;"", IF(K57&lt;&gt;"", AVERAGE(K55:K57), ""), "")</f>
        <v>-2000</v>
      </c>
      <c r="M57" s="6"/>
      <c r="Q57" s="11"/>
    </row>
    <row r="58" spans="1:17">
      <c r="A58" t="s">
        <v>21</v>
      </c>
      <c r="B58" s="9">
        <v>41305</v>
      </c>
      <c r="C58" s="11">
        <v>5034</v>
      </c>
      <c r="D58" s="11">
        <v>14023</v>
      </c>
      <c r="E58" s="6">
        <v>2206</v>
      </c>
      <c r="F58" s="11">
        <v>0</v>
      </c>
      <c r="G58" s="11"/>
      <c r="H58" s="4">
        <f>IF(C58&lt;&gt;"", ((C58+D58)-(C57+D57))*1000, "")</f>
        <v>-17000</v>
      </c>
      <c r="I58" s="4">
        <f>IF(H57&lt;&gt;"", IF(H58&lt;&gt;"", (AVERAGE(H56:H58)), ""), "")</f>
        <v>-6333.333333333333</v>
      </c>
      <c r="J58" s="8"/>
      <c r="K58" s="7">
        <f>IF(E58&lt;&gt;"", ((E58-F58)-(E57-F57))*1000, "")</f>
        <v>-3900.0000000000909</v>
      </c>
      <c r="L58" s="10">
        <f>IF(K57&lt;&gt;"", IF(K58&lt;&gt;"", AVERAGE(K56:K58), ""), "")</f>
        <v>-2000</v>
      </c>
      <c r="M58" s="6"/>
      <c r="Q58" s="6"/>
    </row>
    <row r="59" spans="1:17">
      <c r="A59" t="s">
        <v>20</v>
      </c>
      <c r="B59" s="9">
        <v>41333</v>
      </c>
      <c r="C59" s="11">
        <v>5049</v>
      </c>
      <c r="D59" s="11">
        <v>14024</v>
      </c>
      <c r="E59" s="6">
        <v>2203.6</v>
      </c>
      <c r="F59" s="11">
        <v>0</v>
      </c>
      <c r="G59" s="11"/>
      <c r="H59" s="4">
        <f>IF(C59&lt;&gt;"", ((C59+D59)-(C58+D58))*1000, "")</f>
        <v>16000</v>
      </c>
      <c r="I59" s="4">
        <f>IF(H58&lt;&gt;"", IF(H59&lt;&gt;"", (AVERAGE(H57:H59)), ""), "")</f>
        <v>0</v>
      </c>
      <c r="J59" s="8"/>
      <c r="K59" s="7">
        <f>IF(E59&lt;&gt;"", ((E59-F59)-(E58-F58))*1000, "")</f>
        <v>-2400.0000000000909</v>
      </c>
      <c r="L59" s="10">
        <f>IF(K58&lt;&gt;"", IF(K59&lt;&gt;"", AVERAGE(K57:K59), ""), "")</f>
        <v>-2600.0000000000605</v>
      </c>
      <c r="M59" s="6"/>
      <c r="Q59" s="11"/>
    </row>
    <row r="60" spans="1:17">
      <c r="A60" t="s">
        <v>19</v>
      </c>
      <c r="B60" s="9">
        <v>41364</v>
      </c>
      <c r="C60" s="11">
        <v>5056</v>
      </c>
      <c r="D60" s="11">
        <v>14015</v>
      </c>
      <c r="E60" s="6">
        <v>2199.5</v>
      </c>
      <c r="F60" s="11">
        <v>0</v>
      </c>
      <c r="G60" s="11"/>
      <c r="H60" s="4">
        <f>IF(C60&lt;&gt;"", ((C60+D60)-(C59+D59))*1000, "")</f>
        <v>-2000</v>
      </c>
      <c r="I60" s="4">
        <f>IF(H59&lt;&gt;"", IF(H60&lt;&gt;"", (AVERAGE(H58:H60)), ""), "")</f>
        <v>-1000</v>
      </c>
      <c r="J60" s="8"/>
      <c r="K60" s="7">
        <f>IF(E60&lt;&gt;"", ((E60-F60)-(E59-F59))*1000, "")</f>
        <v>-4099.9999999999091</v>
      </c>
      <c r="L60" s="10">
        <f>IF(K59&lt;&gt;"", IF(K60&lt;&gt;"", AVERAGE(K58:K60), ""), "")</f>
        <v>-3466.666666666697</v>
      </c>
      <c r="M60" s="6"/>
      <c r="Q60" s="6"/>
    </row>
    <row r="61" spans="1:17">
      <c r="A61" t="s">
        <v>18</v>
      </c>
      <c r="B61" s="9">
        <v>41394</v>
      </c>
      <c r="C61" s="11">
        <v>5053</v>
      </c>
      <c r="D61" s="11">
        <v>14031</v>
      </c>
      <c r="E61" s="6">
        <v>2190.1999999999998</v>
      </c>
      <c r="F61" s="11">
        <v>0</v>
      </c>
      <c r="G61" s="11"/>
      <c r="H61" s="4">
        <f>IF(C61&lt;&gt;"", ((C61+D61)-(C60+D60))*1000, "")</f>
        <v>13000</v>
      </c>
      <c r="I61" s="4">
        <f>IF(H60&lt;&gt;"", IF(H61&lt;&gt;"", (AVERAGE(H59:H61)), ""), "")</f>
        <v>9000</v>
      </c>
      <c r="J61" s="8"/>
      <c r="K61" s="7">
        <f>IF(E61&lt;&gt;"", ((E61-F61)-(E60-F60))*1000, "")</f>
        <v>-9300.0000000001819</v>
      </c>
      <c r="L61" s="10">
        <f>IF(K60&lt;&gt;"", IF(K61&lt;&gt;"", AVERAGE(K59:K61), ""), "")</f>
        <v>-5266.666666666727</v>
      </c>
      <c r="M61" s="6"/>
      <c r="Q61" s="11"/>
    </row>
    <row r="62" spans="1:17">
      <c r="A62" t="s">
        <v>17</v>
      </c>
      <c r="B62" s="9">
        <v>41425</v>
      </c>
      <c r="C62" s="11">
        <v>5047</v>
      </c>
      <c r="D62" s="11">
        <v>14037</v>
      </c>
      <c r="E62" s="6">
        <v>2179.5</v>
      </c>
      <c r="F62" s="11">
        <v>0</v>
      </c>
      <c r="G62" s="11"/>
      <c r="H62" s="4">
        <f>IF(C62&lt;&gt;"", ((C62+D62)-(C61+D61))*1000, "")</f>
        <v>0</v>
      </c>
      <c r="I62" s="4">
        <f>IF(H61&lt;&gt;"", IF(H62&lt;&gt;"", (AVERAGE(H60:H62)), ""), "")</f>
        <v>3666.6666666666665</v>
      </c>
      <c r="J62" s="8"/>
      <c r="K62" s="7">
        <f>IF(E62&lt;&gt;"", ((E62-F62)-(E61-F61))*1000, "")</f>
        <v>-10699.999999999818</v>
      </c>
      <c r="L62" s="10">
        <f>IF(K61&lt;&gt;"", IF(K62&lt;&gt;"", AVERAGE(K60:K62), ""), "")</f>
        <v>-8033.333333333303</v>
      </c>
      <c r="M62" s="6"/>
      <c r="Q62" s="6"/>
    </row>
    <row r="63" spans="1:17">
      <c r="A63" t="s">
        <v>16</v>
      </c>
      <c r="B63" s="9">
        <v>41455</v>
      </c>
      <c r="C63" s="11">
        <v>5034</v>
      </c>
      <c r="D63" s="11">
        <v>14051</v>
      </c>
      <c r="E63" s="6">
        <v>2172.6999999999998</v>
      </c>
      <c r="F63" s="11">
        <v>0</v>
      </c>
      <c r="G63" s="11"/>
      <c r="H63" s="4">
        <f>IF(C63&lt;&gt;"", ((C63+D63)-(C62+D62))*1000, "")</f>
        <v>1000</v>
      </c>
      <c r="I63" s="4">
        <f>IF(H62&lt;&gt;"", IF(H63&lt;&gt;"", (AVERAGE(H61:H63)), ""), "")</f>
        <v>4666.666666666667</v>
      </c>
      <c r="J63" s="8"/>
      <c r="K63" s="7">
        <f>IF(E63&lt;&gt;"", ((E63-F63)-(E62-F62))*1000, "")</f>
        <v>-6800.0000000001819</v>
      </c>
      <c r="L63" s="10">
        <f>IF(K62&lt;&gt;"", IF(K63&lt;&gt;"", AVERAGE(K61:K63), ""), "")</f>
        <v>-8933.333333333394</v>
      </c>
      <c r="M63" s="6"/>
      <c r="Q63" s="11"/>
    </row>
    <row r="64" spans="1:17">
      <c r="A64" t="s">
        <v>15</v>
      </c>
      <c r="B64" s="9">
        <v>41486</v>
      </c>
      <c r="C64" s="11">
        <v>5025</v>
      </c>
      <c r="D64" s="11">
        <v>14050</v>
      </c>
      <c r="E64" s="6">
        <v>2165.5</v>
      </c>
      <c r="F64" s="11">
        <v>0</v>
      </c>
      <c r="G64" s="11"/>
      <c r="H64" s="4">
        <f>IF(C64&lt;&gt;"", ((C64+D64)-(C63+D63))*1000, "")</f>
        <v>-10000</v>
      </c>
      <c r="I64" s="4">
        <f>IF(H63&lt;&gt;"", IF(H64&lt;&gt;"", (AVERAGE(H62:H64)), ""), "")</f>
        <v>-3000</v>
      </c>
      <c r="J64" s="8"/>
      <c r="K64" s="7">
        <f>IF(E64&lt;&gt;"", ((E64-F64)-(E63-F63))*1000, "")</f>
        <v>-7199.9999999998181</v>
      </c>
      <c r="L64" s="10">
        <f>IF(K63&lt;&gt;"", IF(K64&lt;&gt;"", AVERAGE(K62:K64), ""), "")</f>
        <v>-8233.3333333332721</v>
      </c>
      <c r="M64" s="6"/>
      <c r="Q64" s="6"/>
    </row>
    <row r="65" spans="1:17">
      <c r="A65" t="s">
        <v>14</v>
      </c>
      <c r="B65" s="9">
        <v>41517</v>
      </c>
      <c r="C65" s="11">
        <v>5039</v>
      </c>
      <c r="D65" s="11">
        <v>14065</v>
      </c>
      <c r="E65" s="6">
        <v>2157.6</v>
      </c>
      <c r="F65" s="11">
        <v>0</v>
      </c>
      <c r="G65" s="11"/>
      <c r="H65" s="4">
        <f>IF(C65&lt;&gt;"", ((C65+D65)-(C64+D64))*1000, "")</f>
        <v>29000</v>
      </c>
      <c r="I65" s="4">
        <f>IF(H64&lt;&gt;"", IF(H65&lt;&gt;"", (AVERAGE(H63:H65)), ""), "")</f>
        <v>6666.666666666667</v>
      </c>
      <c r="J65" s="8"/>
      <c r="K65" s="7">
        <f>IF(E65&lt;&gt;"", ((E65-F65)-(E64-F64))*1000, "")</f>
        <v>-7900.0000000000909</v>
      </c>
      <c r="L65" s="10">
        <f>IF(K64&lt;&gt;"", IF(K65&lt;&gt;"", AVERAGE(K63:K65), ""), "")</f>
        <v>-7300.00000000003</v>
      </c>
      <c r="M65" s="6"/>
      <c r="Q65" s="11"/>
    </row>
    <row r="66" spans="1:17">
      <c r="A66" t="s">
        <v>13</v>
      </c>
      <c r="B66" s="9">
        <v>41547</v>
      </c>
      <c r="C66" s="11">
        <v>5051</v>
      </c>
      <c r="D66" s="11">
        <v>14069</v>
      </c>
      <c r="E66" s="6">
        <v>2152.6999999999998</v>
      </c>
      <c r="F66" s="11">
        <v>0</v>
      </c>
      <c r="G66" s="11"/>
      <c r="H66" s="4">
        <f>IF(C66&lt;&gt;"", ((C66+D66)-(C65+D65))*1000, "")</f>
        <v>16000</v>
      </c>
      <c r="I66" s="4">
        <f>IF(H65&lt;&gt;"", IF(H66&lt;&gt;"", (AVERAGE(H64:H66)), ""), "")</f>
        <v>11666.666666666666</v>
      </c>
      <c r="J66" s="8"/>
      <c r="K66" s="7">
        <f>IF(E66&lt;&gt;"", ((E66-F66)-(E65-F65))*1000, "")</f>
        <v>-4900.0000000000909</v>
      </c>
      <c r="L66" s="10">
        <f>IF(K65&lt;&gt;"", IF(K66&lt;&gt;"", AVERAGE(K64:K66), ""), "")</f>
        <v>-6666.666666666667</v>
      </c>
      <c r="M66" s="6"/>
      <c r="Q66" s="6"/>
    </row>
    <row r="67" spans="1:17">
      <c r="A67" t="s">
        <v>12</v>
      </c>
      <c r="B67" s="9">
        <v>41578</v>
      </c>
      <c r="C67" s="11">
        <v>5057</v>
      </c>
      <c r="D67" s="11">
        <v>14065</v>
      </c>
      <c r="E67" s="6">
        <v>2143.4</v>
      </c>
      <c r="F67" s="11">
        <v>0</v>
      </c>
      <c r="G67" s="11"/>
      <c r="H67" s="4">
        <f>IF(C67&lt;&gt;"", ((C67+D67)-(C66+D66))*1000, "")</f>
        <v>2000</v>
      </c>
      <c r="I67" s="4">
        <f>IF(H66&lt;&gt;"", IF(H67&lt;&gt;"", (AVERAGE(H65:H67)), ""), "")</f>
        <v>15666.666666666666</v>
      </c>
      <c r="J67" s="8"/>
      <c r="K67" s="7">
        <f>IF(E67&lt;&gt;"", ((E67-F67)-(E66-F66))*1000, "")</f>
        <v>-9299.9999999997272</v>
      </c>
      <c r="L67" s="10">
        <f>IF(K66&lt;&gt;"", IF(K67&lt;&gt;"", AVERAGE(K65:K67), ""), "")</f>
        <v>-7366.666666666636</v>
      </c>
      <c r="M67" s="6"/>
      <c r="Q67" s="11"/>
    </row>
    <row r="68" spans="1:17">
      <c r="A68" t="s">
        <v>11</v>
      </c>
      <c r="B68" s="9">
        <v>41608</v>
      </c>
      <c r="C68" s="11">
        <v>5060</v>
      </c>
      <c r="D68" s="11">
        <v>14057</v>
      </c>
      <c r="E68" s="6">
        <v>2147.6</v>
      </c>
      <c r="F68" s="11">
        <v>0</v>
      </c>
      <c r="G68" s="11"/>
      <c r="H68" s="4">
        <f>IF(C68&lt;&gt;"", ((C68+D68)-(C67+D67))*1000, "")</f>
        <v>-5000</v>
      </c>
      <c r="I68" s="4">
        <f>IF(H67&lt;&gt;"", IF(H68&lt;&gt;"", (AVERAGE(H66:H68)), ""), "")</f>
        <v>4333.333333333333</v>
      </c>
      <c r="J68" s="8"/>
      <c r="K68" s="7">
        <f>IF(E68&lt;&gt;"", ((E68-F68)-(E67-F67))*1000, "")</f>
        <v>4199.9999999998181</v>
      </c>
      <c r="L68" s="10">
        <f>IF(K67&lt;&gt;"", IF(K68&lt;&gt;"", AVERAGE(K66:K68), ""), "")</f>
        <v>-3333.3333333333335</v>
      </c>
      <c r="M68" s="6"/>
      <c r="Q68" s="6"/>
    </row>
    <row r="69" spans="1:17">
      <c r="A69" t="s">
        <v>10</v>
      </c>
      <c r="B69" s="9">
        <v>41639</v>
      </c>
      <c r="C69" s="11">
        <v>5064</v>
      </c>
      <c r="D69" s="11">
        <v>14054</v>
      </c>
      <c r="E69" s="6">
        <v>2141.3000000000002</v>
      </c>
      <c r="F69" s="11">
        <v>0</v>
      </c>
      <c r="G69" s="11"/>
      <c r="H69" s="4">
        <f>IF(C69&lt;&gt;"", ((C69+D69)-(C68+D68))*1000, "")</f>
        <v>1000</v>
      </c>
      <c r="I69" s="4">
        <f>IF(H68&lt;&gt;"", IF(H69&lt;&gt;"", (AVERAGE(H67:H69)), ""), "")</f>
        <v>-666.66666666666663</v>
      </c>
      <c r="J69" s="8"/>
      <c r="K69" s="7">
        <f>IF(E69&lt;&gt;"", ((E69-F69)-(E68-F68))*1000, "")</f>
        <v>-6299.9999999997272</v>
      </c>
      <c r="L69" s="10">
        <f>IF(K68&lt;&gt;"", IF(K69&lt;&gt;"", AVERAGE(K67:K69), ""), "")</f>
        <v>-3799.9999999998786</v>
      </c>
      <c r="M69" s="6"/>
      <c r="Q69" s="11"/>
    </row>
    <row r="70" spans="1:17">
      <c r="A70" t="s">
        <v>9</v>
      </c>
      <c r="B70" s="9">
        <v>41670</v>
      </c>
      <c r="C70" s="11">
        <v>5057</v>
      </c>
      <c r="D70" s="11">
        <v>14054</v>
      </c>
      <c r="E70" s="6">
        <v>2135.6999999999998</v>
      </c>
      <c r="F70" s="11">
        <v>0</v>
      </c>
      <c r="G70" s="11"/>
      <c r="H70" s="4">
        <f>IF(C70&lt;&gt;"", ((C70+D70)-(C69+D69))*1000, "")</f>
        <v>-7000</v>
      </c>
      <c r="I70" s="4">
        <f>IF(H69&lt;&gt;"", IF(H70&lt;&gt;"", (AVERAGE(H68:H70)), ""), "")</f>
        <v>-3666.6666666666665</v>
      </c>
      <c r="J70" s="8"/>
      <c r="K70" s="7">
        <f>IF(E70&lt;&gt;"", ((E70-F70)-(E69-F69))*1000, "")</f>
        <v>-5600.0000000003638</v>
      </c>
      <c r="L70" s="10">
        <f>IF(K69&lt;&gt;"", IF(K70&lt;&gt;"", AVERAGE(K68:K70), ""), "")</f>
        <v>-2566.6666666667575</v>
      </c>
      <c r="M70" s="6"/>
      <c r="Q70" s="6"/>
    </row>
    <row r="71" spans="1:17">
      <c r="A71" t="s">
        <v>8</v>
      </c>
      <c r="B71" s="9">
        <v>41698</v>
      </c>
      <c r="C71" s="11">
        <v>5066</v>
      </c>
      <c r="D71" s="11">
        <v>14069</v>
      </c>
      <c r="E71" s="6">
        <v>2129.4</v>
      </c>
      <c r="F71" s="11">
        <v>0</v>
      </c>
      <c r="G71" s="11"/>
      <c r="H71" s="4">
        <f>IF(C71&lt;&gt;"", ((C71+D71)-(C70+D70))*1000, "")</f>
        <v>24000</v>
      </c>
      <c r="I71" s="4">
        <f>IF(H70&lt;&gt;"", IF(H71&lt;&gt;"", (AVERAGE(H69:H71)), ""), "")</f>
        <v>6000</v>
      </c>
      <c r="J71" s="8"/>
      <c r="K71" s="7">
        <f>IF(E71&lt;&gt;"", ((E71-F71)-(E70-F70))*1000, "")</f>
        <v>-6299.9999999997272</v>
      </c>
      <c r="L71" s="10">
        <f>IF(K70&lt;&gt;"", IF(K71&lt;&gt;"", AVERAGE(K69:K71), ""), "")</f>
        <v>-6066.666666666606</v>
      </c>
      <c r="M71" s="6"/>
      <c r="Q71" s="11"/>
    </row>
    <row r="72" spans="1:17">
      <c r="A72" t="s">
        <v>7</v>
      </c>
      <c r="B72" s="9">
        <v>41729</v>
      </c>
      <c r="C72" s="11">
        <v>5064</v>
      </c>
      <c r="D72" s="11">
        <v>14079</v>
      </c>
      <c r="E72" s="6">
        <v>2125.4</v>
      </c>
      <c r="F72" s="11">
        <v>0</v>
      </c>
      <c r="G72" s="11"/>
      <c r="H72" s="4">
        <f>IF(C72&lt;&gt;"", ((C72+D72)-(C71+D71))*1000, "")</f>
        <v>8000</v>
      </c>
      <c r="I72" s="4">
        <f>IF(H71&lt;&gt;"", IF(H72&lt;&gt;"", (AVERAGE(H70:H72)), ""), "")</f>
        <v>8333.3333333333339</v>
      </c>
      <c r="J72" s="8"/>
      <c r="K72" s="7">
        <f>IF(E72&lt;&gt;"", ((E72-F72)-(E71-F71))*1000, "")</f>
        <v>-4000</v>
      </c>
      <c r="L72" s="10">
        <f>IF(K71&lt;&gt;"", IF(K72&lt;&gt;"", AVERAGE(K70:K72), ""), "")</f>
        <v>-5300.00000000003</v>
      </c>
      <c r="M72" s="6"/>
      <c r="Q72" s="6"/>
    </row>
    <row r="73" spans="1:17">
      <c r="A73" t="s">
        <v>6</v>
      </c>
      <c r="B73" s="9">
        <v>41759</v>
      </c>
      <c r="C73" s="11">
        <v>5067</v>
      </c>
      <c r="D73" s="11">
        <v>14102</v>
      </c>
      <c r="E73" s="6">
        <v>2122.6</v>
      </c>
      <c r="F73" s="11">
        <v>0</v>
      </c>
      <c r="G73" s="11"/>
      <c r="H73" s="4">
        <f>IF(C73&lt;&gt;"", ((C73+D73)-(C72+D72))*1000, "")</f>
        <v>26000</v>
      </c>
      <c r="I73" s="4">
        <f>IF(H72&lt;&gt;"", IF(H73&lt;&gt;"", (AVERAGE(H71:H73)), ""), "")</f>
        <v>19333.333333333332</v>
      </c>
      <c r="J73" s="8"/>
      <c r="K73" s="7">
        <f>IF(E73&lt;&gt;"", ((E73-F73)-(E72-F72))*1000, "")</f>
        <v>-2800.0000000001819</v>
      </c>
      <c r="L73" s="10">
        <f>IF(K72&lt;&gt;"", IF(K73&lt;&gt;"", AVERAGE(K71:K73), ""), "")</f>
        <v>-4366.666666666636</v>
      </c>
      <c r="M73" s="6"/>
      <c r="Q73" s="11"/>
    </row>
    <row r="74" spans="1:17">
      <c r="A74" t="s">
        <v>5</v>
      </c>
      <c r="B74" s="9">
        <v>41790</v>
      </c>
      <c r="C74" s="11">
        <v>5062</v>
      </c>
      <c r="D74" s="11">
        <v>14109</v>
      </c>
      <c r="E74" s="6">
        <v>2122.8000000000002</v>
      </c>
      <c r="F74" s="11">
        <v>0</v>
      </c>
      <c r="G74" s="11"/>
      <c r="H74" s="4">
        <f>IF(C74&lt;&gt;"", ((C74+D74)-(C73+D73))*1000, "")</f>
        <v>2000</v>
      </c>
      <c r="I74" s="4">
        <f>IF(H73&lt;&gt;"", IF(H74&lt;&gt;"", (AVERAGE(H72:H74)), ""), "")</f>
        <v>12000</v>
      </c>
      <c r="J74" s="8"/>
      <c r="K74" s="7">
        <f>IF(E74&lt;&gt;"", ((E74-F74)-(E73-F73))*1000, "")</f>
        <v>200.00000000027285</v>
      </c>
      <c r="L74" s="10">
        <f>IF(K73&lt;&gt;"", IF(K74&lt;&gt;"", AVERAGE(K72:K74), ""), "")</f>
        <v>-2199.9999999999695</v>
      </c>
      <c r="M74" s="6"/>
      <c r="Q74" s="6"/>
    </row>
    <row r="75" spans="1:17">
      <c r="A75" t="s">
        <v>4</v>
      </c>
      <c r="B75" s="9">
        <v>41820</v>
      </c>
      <c r="C75" s="11">
        <v>5061</v>
      </c>
      <c r="D75" s="11">
        <v>14114</v>
      </c>
      <c r="E75" s="6">
        <v>2123</v>
      </c>
      <c r="F75" s="11">
        <v>0</v>
      </c>
      <c r="G75" s="11"/>
      <c r="H75" s="4">
        <f>IF(C75&lt;&gt;"", ((C75+D75)-(C74+D74))*1000, "")</f>
        <v>4000</v>
      </c>
      <c r="I75" s="4">
        <f>IF(H74&lt;&gt;"", IF(H75&lt;&gt;"", (AVERAGE(H73:H75)), ""), "")</f>
        <v>10666.666666666666</v>
      </c>
      <c r="J75" s="8"/>
      <c r="K75" s="7">
        <f>IF(E75&lt;&gt;"", ((E75-F75)-(E74-F74))*1000, "")</f>
        <v>199.9999999998181</v>
      </c>
      <c r="L75" s="10">
        <f>IF(K74&lt;&gt;"", IF(K75&lt;&gt;"", AVERAGE(K73:K75), ""), "")</f>
        <v>-800.00000000003035</v>
      </c>
      <c r="M75" s="6"/>
      <c r="Q75" s="11"/>
    </row>
    <row r="76" spans="1:17">
      <c r="A76" t="s">
        <v>3</v>
      </c>
      <c r="B76" s="9">
        <v>41851</v>
      </c>
      <c r="C76" s="11">
        <v>5057</v>
      </c>
      <c r="D76" s="11">
        <v>14124</v>
      </c>
      <c r="E76" s="6">
        <v>2123.1999999999998</v>
      </c>
      <c r="F76" s="11">
        <v>0</v>
      </c>
      <c r="G76" s="11"/>
      <c r="H76" s="4">
        <f>IF(C76&lt;&gt;"", ((C76+D76)-(C75+D75))*1000, "")</f>
        <v>6000</v>
      </c>
      <c r="I76" s="4">
        <f>IF(H75&lt;&gt;"", IF(H76&lt;&gt;"", (AVERAGE(H74:H76)), ""), "")</f>
        <v>4000</v>
      </c>
      <c r="J76" s="8"/>
      <c r="K76" s="7">
        <f>IF(E76&lt;&gt;"", ((E76-F76)-(E75-F75))*1000, "")</f>
        <v>199.9999999998181</v>
      </c>
      <c r="L76" s="10">
        <f>IF(K75&lt;&gt;"", IF(K76&lt;&gt;"", AVERAGE(K74:K76), ""), "")</f>
        <v>199.99999999996967</v>
      </c>
      <c r="M76" s="6"/>
      <c r="Q76" s="6"/>
    </row>
    <row r="77" spans="1:17">
      <c r="A77" t="s">
        <v>2</v>
      </c>
      <c r="B77" s="9">
        <v>41882</v>
      </c>
      <c r="C77" s="11">
        <v>5047</v>
      </c>
      <c r="D77" s="11">
        <v>14134</v>
      </c>
      <c r="E77" s="6">
        <v>2125.1999999999998</v>
      </c>
      <c r="F77" s="11">
        <v>0</v>
      </c>
      <c r="G77" s="11"/>
      <c r="H77" s="4">
        <f>IF(C77&lt;&gt;"", ((C77+D77)-(C76+D76))*1000, "")</f>
        <v>0</v>
      </c>
      <c r="I77" s="4">
        <f>IF(H76&lt;&gt;"", IF(H77&lt;&gt;"", (AVERAGE(H75:H77)), ""), "")</f>
        <v>3333.3333333333335</v>
      </c>
      <c r="J77" s="8"/>
      <c r="K77" s="7">
        <f>IF(E77&lt;&gt;"", ((E77-F77)-(E76-F76))*1000, "")</f>
        <v>2000</v>
      </c>
      <c r="L77" s="10">
        <f>IF(K76&lt;&gt;"", IF(K77&lt;&gt;"", AVERAGE(K75:K77), ""), "")</f>
        <v>799.9999999998787</v>
      </c>
      <c r="M77" s="6"/>
      <c r="Q77" s="11"/>
    </row>
    <row r="78" spans="1:17">
      <c r="A78" t="s">
        <v>1</v>
      </c>
      <c r="B78" s="9">
        <v>41912</v>
      </c>
      <c r="C78" s="11">
        <v>5065</v>
      </c>
      <c r="D78" s="11">
        <v>14130</v>
      </c>
      <c r="E78" s="6">
        <v>2122.9</v>
      </c>
      <c r="F78" s="11">
        <v>0</v>
      </c>
      <c r="G78" s="11"/>
      <c r="H78" s="4">
        <f>IF(C78&lt;&gt;"", ((C78+D78)-(C77+D77))*1000, "")</f>
        <v>14000</v>
      </c>
      <c r="I78" s="4">
        <f>IF(H77&lt;&gt;"", IF(H78&lt;&gt;"", (AVERAGE(H76:H78)), ""), "")</f>
        <v>6666.666666666667</v>
      </c>
      <c r="J78" s="8"/>
      <c r="K78" s="7">
        <f>IF(E78&lt;&gt;"", ((E78-F78)-(E77-F77))*1000, "")</f>
        <v>-2299.9999999997272</v>
      </c>
      <c r="L78" s="10">
        <f>IF(K77&lt;&gt;"", IF(K78&lt;&gt;"", AVERAGE(K76:K78), ""), "")</f>
        <v>-33.333333333303017</v>
      </c>
      <c r="M78" s="6"/>
      <c r="Q78" s="6"/>
    </row>
    <row r="79" spans="1:17">
      <c r="A79" t="s">
        <v>0</v>
      </c>
      <c r="B79" s="9">
        <v>41943</v>
      </c>
      <c r="C79" s="11">
        <v>5066</v>
      </c>
      <c r="D79" s="11">
        <v>14137</v>
      </c>
      <c r="E79" s="6">
        <v>2123.1999999999998</v>
      </c>
      <c r="F79" s="11">
        <v>0</v>
      </c>
      <c r="G79" s="11"/>
      <c r="H79" s="4">
        <f>IF(C79&lt;&gt;"", ((C79+D79)-(C78+D78))*1000, "")</f>
        <v>8000</v>
      </c>
      <c r="I79" s="4">
        <f>IF(H78&lt;&gt;"", IF(H79&lt;&gt;"", (AVERAGE(H77:H79)), ""), "")</f>
        <v>7333.333333333333</v>
      </c>
      <c r="J79" s="8"/>
      <c r="K79" s="7">
        <f>IF(E79&lt;&gt;"", ((E79-F79)-(E78-F78))*1000, "")</f>
        <v>299.99999999972715</v>
      </c>
      <c r="L79" s="10">
        <f>IF(K78&lt;&gt;"", IF(K79&lt;&gt;"", AVERAGE(K77:K79), ""), "")</f>
        <v>0</v>
      </c>
      <c r="M79" s="6"/>
      <c r="Q79" s="11"/>
    </row>
    <row r="80" spans="1:17">
      <c r="B80" s="9"/>
      <c r="C80" s="11"/>
      <c r="D80" s="11"/>
      <c r="E80" s="6"/>
      <c r="F80" s="11"/>
      <c r="G80" s="11"/>
      <c r="H80" s="4" t="str">
        <f>IF(C80&lt;&gt;"", ((C80+D80)-(C79+D79))*1000, "")</f>
        <v/>
      </c>
      <c r="I80" s="4" t="str">
        <f>IF(H79&lt;&gt;"", IF(H80&lt;&gt;"", (AVERAGE(H78:H80)), ""), "")</f>
        <v/>
      </c>
      <c r="J80" s="8"/>
      <c r="K80" s="7" t="str">
        <f>IF(E80&lt;&gt;"", ((E80-F80)-(E79-F79))*1000, "")</f>
        <v/>
      </c>
      <c r="L80" s="10" t="str">
        <f>IF(K79&lt;&gt;"", IF(K80&lt;&gt;"", AVERAGE(K78:K80), ""), "")</f>
        <v/>
      </c>
      <c r="M80" s="6"/>
      <c r="Q80" s="6"/>
    </row>
    <row r="81" spans="2:17">
      <c r="B81" s="9"/>
      <c r="C81" s="11"/>
      <c r="D81" s="11"/>
      <c r="E81" s="6"/>
      <c r="F81" s="11"/>
      <c r="G81" s="11"/>
      <c r="H81" s="4" t="str">
        <f>IF(C81&lt;&gt;"", ((C81+D81)-(C80+D80))*1000, "")</f>
        <v/>
      </c>
      <c r="I81" s="4" t="str">
        <f>IF(H80&lt;&gt;"", IF(H81&lt;&gt;"", (AVERAGE(H79:H81)), ""), "")</f>
        <v/>
      </c>
      <c r="J81" s="8"/>
      <c r="K81" s="7" t="str">
        <f>IF(E81&lt;&gt;"", ((E81-F81)-(E80-F80))*1000, "")</f>
        <v/>
      </c>
      <c r="L81" s="10" t="str">
        <f>IF(K80&lt;&gt;"", IF(K81&lt;&gt;"", AVERAGE(K79:K81), ""), "")</f>
        <v/>
      </c>
      <c r="M81" s="6"/>
      <c r="Q81" s="11"/>
    </row>
    <row r="82" spans="2:17">
      <c r="B82" s="9"/>
      <c r="C82" s="11"/>
      <c r="D82" s="11"/>
      <c r="E82" s="6"/>
      <c r="F82" s="11"/>
      <c r="G82" s="11"/>
      <c r="H82" s="4" t="str">
        <f>IF(C82&lt;&gt;"", ((C82+D82)-(C81+D81))*1000, "")</f>
        <v/>
      </c>
      <c r="I82" s="4" t="str">
        <f>IF(H81&lt;&gt;"", IF(H82&lt;&gt;"", (AVERAGE(H80:H82)), ""), "")</f>
        <v/>
      </c>
      <c r="J82" s="8"/>
      <c r="K82" s="7" t="str">
        <f>IF(E82&lt;&gt;"", ((E82-F82)-(E81-F81))*1000, "")</f>
        <v/>
      </c>
      <c r="L82" s="10" t="str">
        <f>IF(K81&lt;&gt;"", IF(K82&lt;&gt;"", AVERAGE(K80:K82), ""), "")</f>
        <v/>
      </c>
      <c r="M82" s="6"/>
      <c r="Q82" s="6"/>
    </row>
    <row r="83" spans="2:17">
      <c r="B83" s="9"/>
      <c r="C83" s="11"/>
      <c r="D83" s="11"/>
      <c r="E83" s="6"/>
      <c r="F83" s="11"/>
      <c r="G83" s="11"/>
      <c r="H83" s="4" t="str">
        <f>IF(C83&lt;&gt;"", ((C83+D83)-(C82+D82))*1000, "")</f>
        <v/>
      </c>
      <c r="I83" s="4" t="str">
        <f>IF(H82&lt;&gt;"", IF(H83&lt;&gt;"", (AVERAGE(H81:H83)), ""), "")</f>
        <v/>
      </c>
      <c r="J83" s="8"/>
      <c r="K83" s="7" t="str">
        <f>IF(E83&lt;&gt;"", ((E83-F83)-(E82-F82))*1000, "")</f>
        <v/>
      </c>
      <c r="L83" s="10" t="str">
        <f>IF(K82&lt;&gt;"", IF(K83&lt;&gt;"", AVERAGE(K81:K83), ""), "")</f>
        <v/>
      </c>
      <c r="M83" s="6"/>
      <c r="Q83" s="11"/>
    </row>
    <row r="84" spans="2:17">
      <c r="B84" s="9"/>
      <c r="C84" s="11"/>
      <c r="D84" s="11"/>
      <c r="E84" s="6"/>
      <c r="F84" s="11"/>
      <c r="G84" s="11"/>
      <c r="H84" s="4" t="str">
        <f>IF(C84&lt;&gt;"", ((C84+D84)-(C83+D83))*1000, "")</f>
        <v/>
      </c>
      <c r="I84" s="4" t="str">
        <f>IF(H83&lt;&gt;"", IF(H84&lt;&gt;"", (AVERAGE(H82:H84)), ""), "")</f>
        <v/>
      </c>
      <c r="J84" s="8"/>
      <c r="K84" s="7" t="str">
        <f>IF(E84&lt;&gt;"", ((E84-F84)-(E83-F83))*1000, "")</f>
        <v/>
      </c>
      <c r="L84" s="10" t="str">
        <f>IF(K83&lt;&gt;"", IF(K84&lt;&gt;"", AVERAGE(K82:K84), ""), "")</f>
        <v/>
      </c>
      <c r="M84" s="6"/>
      <c r="Q84" s="6"/>
    </row>
    <row r="85" spans="2:17">
      <c r="B85" s="9"/>
      <c r="C85" s="11"/>
      <c r="D85" s="11"/>
      <c r="E85" s="6"/>
      <c r="F85" s="11"/>
      <c r="G85" s="11"/>
      <c r="H85" s="4" t="str">
        <f>IF(C85&lt;&gt;"", ((C85+D85)-(C84+D84))*1000, "")</f>
        <v/>
      </c>
      <c r="I85" s="4" t="str">
        <f>IF(H84&lt;&gt;"", IF(H85&lt;&gt;"", (AVERAGE(H83:H85)), ""), "")</f>
        <v/>
      </c>
      <c r="J85" s="8"/>
      <c r="K85" s="7" t="str">
        <f>IF(E85&lt;&gt;"", ((E85-F85)-(E84-F84))*1000, "")</f>
        <v/>
      </c>
      <c r="L85" s="10" t="str">
        <f>IF(K84&lt;&gt;"", IF(K85&lt;&gt;"", AVERAGE(K83:K85), ""), "")</f>
        <v/>
      </c>
      <c r="M85" s="6"/>
      <c r="Q85" s="11"/>
    </row>
    <row r="86" spans="2:17">
      <c r="B86" s="9"/>
      <c r="C86" s="11"/>
      <c r="D86" s="11"/>
      <c r="E86" s="6"/>
      <c r="F86" s="11"/>
      <c r="G86" s="11"/>
      <c r="H86" s="4" t="str">
        <f>IF(C86&lt;&gt;"", ((C86+D86)-(C85+D85))*1000, "")</f>
        <v/>
      </c>
      <c r="I86" s="4" t="str">
        <f>IF(H85&lt;&gt;"", IF(H86&lt;&gt;"", (AVERAGE(H84:H86)), ""), "")</f>
        <v/>
      </c>
      <c r="J86" s="8"/>
      <c r="K86" s="7" t="str">
        <f>IF(E86&lt;&gt;"", ((E86-F86)-(E85-F85))*1000, "")</f>
        <v/>
      </c>
      <c r="L86" s="10" t="str">
        <f>IF(K85&lt;&gt;"", IF(K86&lt;&gt;"", AVERAGE(K84:K86), ""), "")</f>
        <v/>
      </c>
      <c r="M86" s="6"/>
      <c r="Q86" s="6"/>
    </row>
    <row r="87" spans="2:17">
      <c r="B87" s="9"/>
      <c r="C87" s="11"/>
      <c r="D87" s="11"/>
      <c r="E87" s="6"/>
      <c r="F87" s="11"/>
      <c r="G87" s="11"/>
      <c r="H87" s="4" t="str">
        <f>IF(C87&lt;&gt;"", ((C87+D87)-(C86+D86))*1000, "")</f>
        <v/>
      </c>
      <c r="I87" s="4" t="str">
        <f>IF(H86&lt;&gt;"", IF(H87&lt;&gt;"", (AVERAGE(H85:H87)), ""), "")</f>
        <v/>
      </c>
      <c r="J87" s="8"/>
      <c r="K87" s="7" t="str">
        <f>IF(E87&lt;&gt;"", ((E87-F87)-(E86-F86))*1000, "")</f>
        <v/>
      </c>
      <c r="L87" s="10" t="str">
        <f>IF(K86&lt;&gt;"", IF(K87&lt;&gt;"", AVERAGE(K85:K87), ""), "")</f>
        <v/>
      </c>
      <c r="M87" s="6"/>
      <c r="Q87" s="11"/>
    </row>
    <row r="88" spans="2:17">
      <c r="B88" s="9"/>
      <c r="C88" s="11"/>
      <c r="D88" s="11"/>
      <c r="E88" s="6"/>
      <c r="F88" s="11"/>
      <c r="G88" s="11"/>
      <c r="H88" s="4" t="str">
        <f>IF(C88&lt;&gt;"", ((C88+D88)-(C87+D87))*1000, "")</f>
        <v/>
      </c>
      <c r="I88" s="4" t="str">
        <f>IF(H87&lt;&gt;"", IF(H88&lt;&gt;"", (AVERAGE(H86:H88)), ""), "")</f>
        <v/>
      </c>
      <c r="J88" s="8"/>
      <c r="K88" s="7" t="str">
        <f>IF(E88&lt;&gt;"", ((E88-F88)-(E87-F87))*1000, "")</f>
        <v/>
      </c>
      <c r="L88" s="10" t="str">
        <f>IF(K87&lt;&gt;"", IF(K88&lt;&gt;"", AVERAGE(K86:K88), ""), "")</f>
        <v/>
      </c>
      <c r="M88" s="6"/>
      <c r="Q88" s="6"/>
    </row>
    <row r="89" spans="2:17">
      <c r="B89" s="9"/>
      <c r="C89" s="11"/>
      <c r="D89" s="11"/>
      <c r="E89" s="6"/>
      <c r="F89" s="11"/>
      <c r="G89" s="11"/>
      <c r="H89" s="4" t="str">
        <f>IF(C89&lt;&gt;"", ((C89+D89)-(C88+D88))*1000, "")</f>
        <v/>
      </c>
      <c r="I89" s="4" t="str">
        <f>IF(H88&lt;&gt;"", IF(H89&lt;&gt;"", (AVERAGE(H87:H89)), ""), "")</f>
        <v/>
      </c>
      <c r="J89" s="8"/>
      <c r="K89" s="7" t="str">
        <f>IF(E89&lt;&gt;"", ((E89-F89)-(E88-F88))*1000, "")</f>
        <v/>
      </c>
      <c r="L89" s="10" t="str">
        <f>IF(K88&lt;&gt;"", IF(K89&lt;&gt;"", AVERAGE(K87:K89), ""), "")</f>
        <v/>
      </c>
      <c r="M89" s="6"/>
      <c r="Q89" s="11"/>
    </row>
    <row r="90" spans="2:17">
      <c r="B90" s="9"/>
      <c r="C90" s="11"/>
      <c r="D90" s="11"/>
      <c r="E90" s="6"/>
      <c r="F90" s="11"/>
      <c r="G90" s="11"/>
      <c r="H90" s="4" t="str">
        <f>IF(C90&lt;&gt;"", ((C90+D90)-(C89+D89))*1000, "")</f>
        <v/>
      </c>
      <c r="I90" s="4" t="str">
        <f>IF(H89&lt;&gt;"", IF(H90&lt;&gt;"", (AVERAGE(H88:H90)), ""), "")</f>
        <v/>
      </c>
      <c r="J90" s="8"/>
      <c r="K90" s="7" t="str">
        <f>IF(E90&lt;&gt;"", ((E90-F90)-(E89-F89))*1000, "")</f>
        <v/>
      </c>
      <c r="L90" s="10" t="str">
        <f>IF(K89&lt;&gt;"", IF(K90&lt;&gt;"", AVERAGE(K88:K90), ""), "")</f>
        <v/>
      </c>
      <c r="M90" s="6"/>
      <c r="Q90" s="6"/>
    </row>
    <row r="91" spans="2:17">
      <c r="B91" s="9"/>
      <c r="C91" s="11"/>
      <c r="D91" s="11"/>
      <c r="E91" s="6"/>
      <c r="F91" s="11"/>
      <c r="G91" s="11"/>
      <c r="H91" s="4" t="str">
        <f>IF(C91&lt;&gt;"", ((C91+D91)-(C90+D90))*1000, "")</f>
        <v/>
      </c>
      <c r="I91" s="4" t="str">
        <f>IF(H90&lt;&gt;"", IF(H91&lt;&gt;"", (AVERAGE(H89:H91)), ""), "")</f>
        <v/>
      </c>
      <c r="J91" s="8"/>
      <c r="K91" s="7" t="str">
        <f>IF(E91&lt;&gt;"", ((E91-F91)-(E90-F90))*1000, "")</f>
        <v/>
      </c>
      <c r="L91" s="10" t="str">
        <f>IF(K90&lt;&gt;"", IF(K91&lt;&gt;"", AVERAGE(K89:K91), ""), "")</f>
        <v/>
      </c>
      <c r="M91" s="6"/>
      <c r="Q91" s="11"/>
    </row>
    <row r="92" spans="2:17">
      <c r="B92" s="9"/>
      <c r="C92" s="11"/>
      <c r="D92" s="11"/>
      <c r="E92" s="6"/>
      <c r="F92" s="11"/>
      <c r="G92" s="11"/>
      <c r="H92" s="4" t="str">
        <f>IF(C92&lt;&gt;"", ((C92+D92)-(C91+D91))*1000, "")</f>
        <v/>
      </c>
      <c r="I92" s="4" t="str">
        <f>IF(H91&lt;&gt;"", IF(H92&lt;&gt;"", (AVERAGE(H90:H92)), ""), "")</f>
        <v/>
      </c>
      <c r="J92" s="8"/>
      <c r="K92" s="7" t="str">
        <f>IF(E92&lt;&gt;"", ((E92-F92)-(E91-F91))*1000, "")</f>
        <v/>
      </c>
      <c r="L92" s="10" t="str">
        <f>IF(K91&lt;&gt;"", IF(K92&lt;&gt;"", AVERAGE(K90:K92), ""), "")</f>
        <v/>
      </c>
      <c r="M92" s="6"/>
      <c r="Q92" s="6"/>
    </row>
    <row r="93" spans="2:17">
      <c r="B93" s="9"/>
      <c r="C93" s="11"/>
      <c r="D93" s="11"/>
      <c r="E93" s="6"/>
      <c r="F93" s="11"/>
      <c r="G93" s="11"/>
      <c r="H93" s="4" t="str">
        <f>IF(C93&lt;&gt;"", ((C93+D93)-(C92+D92))*1000, "")</f>
        <v/>
      </c>
      <c r="I93" s="4" t="str">
        <f>IF(H92&lt;&gt;"", IF(H93&lt;&gt;"", (AVERAGE(H91:H93)), ""), "")</f>
        <v/>
      </c>
      <c r="J93" s="8"/>
      <c r="K93" s="7" t="str">
        <f>IF(E93&lt;&gt;"", ((E93-F93)-(E92-F92))*1000, "")</f>
        <v/>
      </c>
      <c r="L93" s="10" t="str">
        <f>IF(K92&lt;&gt;"", IF(K93&lt;&gt;"", AVERAGE(K91:K93), ""), "")</f>
        <v/>
      </c>
      <c r="M93" s="6"/>
      <c r="Q93" s="11"/>
    </row>
    <row r="94" spans="2:17">
      <c r="B94" s="9"/>
      <c r="C94" s="11"/>
      <c r="D94" s="11"/>
      <c r="E94" s="6"/>
      <c r="F94" s="11"/>
      <c r="G94" s="11"/>
      <c r="H94" s="4" t="str">
        <f>IF(C94&lt;&gt;"", ((C94+D94)-(C93+D93))*1000, "")</f>
        <v/>
      </c>
      <c r="I94" s="4" t="str">
        <f>IF(H93&lt;&gt;"", IF(H94&lt;&gt;"", (AVERAGE(H92:H94)), ""), "")</f>
        <v/>
      </c>
      <c r="J94" s="8"/>
      <c r="K94" s="7" t="str">
        <f>IF(E94&lt;&gt;"", ((E94-F94)-(E93-F93))*1000, "")</f>
        <v/>
      </c>
      <c r="L94" s="10" t="str">
        <f>IF(K93&lt;&gt;"", IF(K94&lt;&gt;"", AVERAGE(K92:K94), ""), "")</f>
        <v/>
      </c>
      <c r="M94" s="6"/>
      <c r="Q94" s="6"/>
    </row>
    <row r="95" spans="2:17">
      <c r="B95" s="9"/>
      <c r="C95" s="11"/>
      <c r="D95" s="11"/>
      <c r="E95" s="6"/>
      <c r="F95" s="11"/>
      <c r="G95" s="11"/>
      <c r="H95" s="4" t="str">
        <f>IF(C95&lt;&gt;"", ((C95+D95)-(C94+D94))*1000, "")</f>
        <v/>
      </c>
      <c r="I95" s="4" t="str">
        <f>IF(H94&lt;&gt;"", IF(H95&lt;&gt;"", (AVERAGE(H93:H95)), ""), "")</f>
        <v/>
      </c>
      <c r="J95" s="8"/>
      <c r="K95" s="7" t="str">
        <f>IF(E95&lt;&gt;"", ((E95-F95)-(E94-F94))*1000, "")</f>
        <v/>
      </c>
      <c r="L95" s="10" t="str">
        <f>IF(K94&lt;&gt;"", IF(K95&lt;&gt;"", AVERAGE(K93:K95), ""), "")</f>
        <v/>
      </c>
      <c r="M95" s="6"/>
      <c r="Q95" s="11"/>
    </row>
    <row r="96" spans="2:17">
      <c r="B96" s="9"/>
      <c r="C96" s="11"/>
      <c r="D96" s="11"/>
      <c r="E96" s="6"/>
      <c r="F96" s="11"/>
      <c r="G96" s="11"/>
      <c r="H96" s="4" t="str">
        <f>IF(C96&lt;&gt;"", ((C96+D96)-(C95+D95))*1000, "")</f>
        <v/>
      </c>
      <c r="I96" s="4" t="str">
        <f>IF(H95&lt;&gt;"", IF(H96&lt;&gt;"", (AVERAGE(H94:H96)), ""), "")</f>
        <v/>
      </c>
      <c r="J96" s="8"/>
      <c r="K96" s="7" t="str">
        <f>IF(E96&lt;&gt;"", ((E96-F96)-(E95-F95))*1000, "")</f>
        <v/>
      </c>
      <c r="L96" s="10" t="str">
        <f>IF(K95&lt;&gt;"", IF(K96&lt;&gt;"", AVERAGE(K94:K96), ""), "")</f>
        <v/>
      </c>
      <c r="M96" s="6"/>
      <c r="Q96" s="6"/>
    </row>
    <row r="97" spans="2:17">
      <c r="B97" s="9"/>
      <c r="C97" s="11"/>
      <c r="D97" s="11"/>
      <c r="E97" s="6"/>
      <c r="F97" s="11"/>
      <c r="G97" s="11"/>
      <c r="H97" s="4" t="str">
        <f>IF(C97&lt;&gt;"", ((C97+D97)-(C96+D96))*1000, "")</f>
        <v/>
      </c>
      <c r="I97" s="4" t="str">
        <f>IF(H96&lt;&gt;"", IF(H97&lt;&gt;"", (AVERAGE(H95:H97)), ""), "")</f>
        <v/>
      </c>
      <c r="J97" s="8"/>
      <c r="K97" s="7" t="str">
        <f>IF(E97&lt;&gt;"", ((E97-F97)-(E96-F96))*1000, "")</f>
        <v/>
      </c>
      <c r="L97" s="10" t="str">
        <f>IF(K96&lt;&gt;"", IF(K97&lt;&gt;"", AVERAGE(K95:K97), ""), "")</f>
        <v/>
      </c>
      <c r="M97" s="6"/>
      <c r="Q97" s="11"/>
    </row>
    <row r="98" spans="2:17">
      <c r="B98" s="9"/>
      <c r="C98" s="11"/>
      <c r="D98" s="11"/>
      <c r="E98" s="6"/>
      <c r="F98" s="11"/>
      <c r="G98" s="11"/>
      <c r="H98" s="4" t="str">
        <f>IF(C98&lt;&gt;"", ((C98+D98)-(C97+D97))*1000, "")</f>
        <v/>
      </c>
      <c r="I98" s="4" t="str">
        <f>IF(H97&lt;&gt;"", IF(H98&lt;&gt;"", (AVERAGE(H96:H98)), ""), "")</f>
        <v/>
      </c>
      <c r="J98" s="8"/>
      <c r="K98" s="7" t="str">
        <f>IF(E98&lt;&gt;"", ((E98-F98)-(E97-F97))*1000, "")</f>
        <v/>
      </c>
      <c r="L98" s="10" t="str">
        <f>IF(K97&lt;&gt;"", IF(K98&lt;&gt;"", AVERAGE(K96:K98), ""), "")</f>
        <v/>
      </c>
      <c r="M98" s="6"/>
      <c r="Q98" s="6"/>
    </row>
    <row r="99" spans="2:17">
      <c r="B99" s="9"/>
      <c r="C99" s="11"/>
      <c r="D99" s="11"/>
      <c r="E99" s="6"/>
      <c r="F99" s="11"/>
      <c r="G99" s="11"/>
      <c r="H99" s="4" t="str">
        <f>IF(C99&lt;&gt;"", ((C99+D99)-(C98+D98))*1000, "")</f>
        <v/>
      </c>
      <c r="I99" s="4" t="str">
        <f>IF(H98&lt;&gt;"", IF(H99&lt;&gt;"", (AVERAGE(H97:H99)), ""), "")</f>
        <v/>
      </c>
      <c r="J99" s="8"/>
      <c r="K99" s="7" t="str">
        <f>IF(E99&lt;&gt;"", ((E99-F99)-(E98-F98))*1000, "")</f>
        <v/>
      </c>
      <c r="L99" s="10" t="str">
        <f>IF(K98&lt;&gt;"", IF(K99&lt;&gt;"", AVERAGE(K97:K99), ""), "")</f>
        <v/>
      </c>
      <c r="M99" s="6"/>
      <c r="Q99" s="11"/>
    </row>
    <row r="100" spans="2:17">
      <c r="B100" s="9"/>
      <c r="C100" s="11"/>
      <c r="D100" s="11"/>
      <c r="E100" s="6"/>
      <c r="F100" s="11"/>
      <c r="G100" s="11"/>
      <c r="H100" s="4" t="str">
        <f>IF(C100&lt;&gt;"", ((C100+D100)-(C99+D99))*1000, "")</f>
        <v/>
      </c>
      <c r="I100" s="4" t="str">
        <f>IF(H99&lt;&gt;"", IF(H100&lt;&gt;"", (AVERAGE(H98:H100)), ""), "")</f>
        <v/>
      </c>
      <c r="J100" s="8"/>
      <c r="K100" s="7" t="str">
        <f>IF(E100&lt;&gt;"", ((E100-F100)-(E99-F99))*1000, "")</f>
        <v/>
      </c>
      <c r="L100" s="10" t="str">
        <f>IF(K99&lt;&gt;"", IF(K100&lt;&gt;"", AVERAGE(K98:K100), ""), "")</f>
        <v/>
      </c>
      <c r="M100" s="6"/>
      <c r="Q100" s="6"/>
    </row>
    <row r="101" spans="2:17">
      <c r="B101" s="9"/>
      <c r="C101" s="11"/>
      <c r="D101" s="11"/>
      <c r="E101" s="6"/>
      <c r="F101" s="11"/>
      <c r="G101" s="11"/>
      <c r="H101" s="4" t="str">
        <f>IF(C101&lt;&gt;"", ((C101+D101)-(C100+D100))*1000, "")</f>
        <v/>
      </c>
      <c r="I101" s="4" t="str">
        <f>IF(H100&lt;&gt;"", IF(H101&lt;&gt;"", (AVERAGE(H99:H101)), ""), "")</f>
        <v/>
      </c>
      <c r="J101" s="8"/>
      <c r="K101" s="7" t="str">
        <f>IF(E101&lt;&gt;"", ((E101-F101)-(E100-F100))*1000, "")</f>
        <v/>
      </c>
      <c r="L101" s="10" t="str">
        <f>IF(K100&lt;&gt;"", IF(K101&lt;&gt;"", AVERAGE(K99:K101), ""), "")</f>
        <v/>
      </c>
      <c r="M101" s="6"/>
      <c r="Q101" s="11"/>
    </row>
    <row r="102" spans="2:17">
      <c r="B102" s="9"/>
      <c r="C102" s="11"/>
      <c r="D102" s="11"/>
      <c r="E102" s="6"/>
      <c r="F102" s="11"/>
      <c r="G102" s="11"/>
      <c r="H102" s="4" t="str">
        <f>IF(C102&lt;&gt;"", ((C102+D102)-(C101+D101))*1000, "")</f>
        <v/>
      </c>
      <c r="I102" s="4" t="str">
        <f>IF(H101&lt;&gt;"", IF(H102&lt;&gt;"", (AVERAGE(H100:H102)), ""), "")</f>
        <v/>
      </c>
      <c r="J102" s="8"/>
      <c r="K102" s="7" t="str">
        <f>IF(E102&lt;&gt;"", ((E102-F102)-(E101-F101))*1000, "")</f>
        <v/>
      </c>
      <c r="L102" s="10" t="str">
        <f>IF(K101&lt;&gt;"", IF(K102&lt;&gt;"", AVERAGE(K100:K102), ""), "")</f>
        <v/>
      </c>
      <c r="M102" s="6"/>
      <c r="Q102" s="6"/>
    </row>
    <row r="103" spans="2:17">
      <c r="B103" s="9"/>
      <c r="C103" s="11"/>
      <c r="D103" s="11"/>
      <c r="E103" s="6"/>
      <c r="F103" s="11"/>
      <c r="G103" s="11"/>
      <c r="H103" s="4" t="str">
        <f>IF(C103&lt;&gt;"", ((C103+D103)-(C102+D102))*1000, "")</f>
        <v/>
      </c>
      <c r="I103" s="4" t="str">
        <f>IF(H102&lt;&gt;"", IF(H103&lt;&gt;"", (AVERAGE(H101:H103)), ""), "")</f>
        <v/>
      </c>
      <c r="J103" s="8"/>
      <c r="K103" s="7" t="str">
        <f>IF(E103&lt;&gt;"", ((E103-F103)-(E102-F102))*1000, "")</f>
        <v/>
      </c>
      <c r="L103" s="10" t="str">
        <f>IF(K102&lt;&gt;"", IF(K103&lt;&gt;"", AVERAGE(K101:K103), ""), "")</f>
        <v/>
      </c>
      <c r="M103" s="6"/>
      <c r="Q103" s="11"/>
    </row>
    <row r="104" spans="2:17">
      <c r="B104" s="9"/>
      <c r="C104" s="11"/>
      <c r="D104" s="11"/>
      <c r="E104" s="6"/>
      <c r="F104" s="11"/>
      <c r="G104" s="11"/>
      <c r="H104" s="4" t="str">
        <f>IF(C104&lt;&gt;"", ((C104+D104)-(C103+D103))*1000, "")</f>
        <v/>
      </c>
      <c r="I104" s="4" t="str">
        <f>IF(H103&lt;&gt;"", IF(H104&lt;&gt;"", (AVERAGE(H102:H104)), ""), "")</f>
        <v/>
      </c>
      <c r="J104" s="8"/>
      <c r="K104" s="7" t="str">
        <f>IF(E104&lt;&gt;"", ((E104-F104)-(E103-F103))*1000, "")</f>
        <v/>
      </c>
      <c r="L104" s="10" t="str">
        <f>IF(K103&lt;&gt;"", IF(K104&lt;&gt;"", AVERAGE(K102:K104), ""), "")</f>
        <v/>
      </c>
      <c r="M104" s="6"/>
      <c r="Q104" s="6"/>
    </row>
    <row r="105" spans="2:17">
      <c r="B105" s="9"/>
      <c r="C105" s="11"/>
      <c r="D105" s="11"/>
      <c r="E105" s="6"/>
      <c r="F105" s="11"/>
      <c r="G105" s="11"/>
      <c r="H105" s="4" t="str">
        <f>IF(C105&lt;&gt;"", ((C105+D105)-(C104+D104))*1000, "")</f>
        <v/>
      </c>
      <c r="I105" s="4" t="str">
        <f>IF(H104&lt;&gt;"", IF(H105&lt;&gt;"", (AVERAGE(H103:H105)), ""), "")</f>
        <v/>
      </c>
      <c r="J105" s="8"/>
      <c r="K105" s="7" t="str">
        <f>IF(E105&lt;&gt;"", ((E105-F105)-(E104-F104))*1000, "")</f>
        <v/>
      </c>
      <c r="L105" s="10" t="str">
        <f>IF(K104&lt;&gt;"", IF(K105&lt;&gt;"", AVERAGE(K103:K105), ""), "")</f>
        <v/>
      </c>
      <c r="M105" s="6"/>
      <c r="Q105" s="11"/>
    </row>
    <row r="106" spans="2:17">
      <c r="B106" s="9"/>
      <c r="C106" s="11"/>
      <c r="D106" s="11"/>
      <c r="E106" s="6"/>
      <c r="F106" s="11"/>
      <c r="G106" s="11"/>
      <c r="H106" s="4" t="str">
        <f>IF(C106&lt;&gt;"", ((C106+D106)-(C105+D105))*1000, "")</f>
        <v/>
      </c>
      <c r="I106" s="4" t="str">
        <f>IF(H105&lt;&gt;"", IF(H106&lt;&gt;"", (AVERAGE(H104:H106)), ""), "")</f>
        <v/>
      </c>
      <c r="J106" s="8"/>
      <c r="K106" s="7" t="str">
        <f>IF(E106&lt;&gt;"", ((E106-F106)-(E105-F105))*1000, "")</f>
        <v/>
      </c>
      <c r="L106" s="10" t="str">
        <f>IF(K105&lt;&gt;"", IF(K106&lt;&gt;"", AVERAGE(K104:K106), ""), "")</f>
        <v/>
      </c>
      <c r="M106" s="6"/>
      <c r="Q106" s="6"/>
    </row>
    <row r="107" spans="2:17">
      <c r="B107" s="9"/>
      <c r="C107" s="11"/>
      <c r="D107" s="11"/>
      <c r="E107" s="6"/>
      <c r="F107" s="11"/>
      <c r="G107" s="11"/>
      <c r="H107" s="4" t="str">
        <f>IF(C107&lt;&gt;"", ((C107+D107)-(C106+D106))*1000, "")</f>
        <v/>
      </c>
      <c r="I107" s="4" t="str">
        <f>IF(H106&lt;&gt;"", IF(H107&lt;&gt;"", (AVERAGE(H105:H107)), ""), "")</f>
        <v/>
      </c>
      <c r="J107" s="8"/>
      <c r="K107" s="7" t="str">
        <f>IF(E107&lt;&gt;"", ((E107-F107)-(E106-F106))*1000, "")</f>
        <v/>
      </c>
      <c r="L107" s="10" t="str">
        <f>IF(K106&lt;&gt;"", IF(K107&lt;&gt;"", AVERAGE(K105:K107), ""), "")</f>
        <v/>
      </c>
      <c r="M107" s="6"/>
      <c r="Q107" s="11"/>
    </row>
    <row r="108" spans="2:17">
      <c r="B108" s="9"/>
      <c r="C108" s="11"/>
      <c r="D108" s="11"/>
      <c r="E108" s="6"/>
      <c r="F108" s="11"/>
      <c r="G108" s="11"/>
      <c r="H108" s="4" t="str">
        <f>IF(C108&lt;&gt;"", ((C108+D108)-(C107+D107))*1000, "")</f>
        <v/>
      </c>
      <c r="I108" s="4" t="str">
        <f>IF(H107&lt;&gt;"", IF(H108&lt;&gt;"", (AVERAGE(H106:H108)), ""), "")</f>
        <v/>
      </c>
      <c r="J108" s="8"/>
      <c r="K108" s="7" t="str">
        <f>IF(E108&lt;&gt;"", ((E108-F108)-(E107-F107))*1000, "")</f>
        <v/>
      </c>
      <c r="L108" s="10" t="str">
        <f>IF(K107&lt;&gt;"", IF(K108&lt;&gt;"", AVERAGE(K106:K108), ""), "")</f>
        <v/>
      </c>
      <c r="M108" s="6"/>
      <c r="Q108" s="6"/>
    </row>
    <row r="109" spans="2:17">
      <c r="B109" s="9"/>
      <c r="C109" s="11"/>
      <c r="D109" s="11"/>
      <c r="E109" s="6"/>
      <c r="F109" s="11"/>
      <c r="G109" s="11"/>
      <c r="H109" s="4" t="str">
        <f>IF(C109&lt;&gt;"", ((C109+D109)-(C108+D108))*1000, "")</f>
        <v/>
      </c>
      <c r="I109" s="4" t="str">
        <f>IF(H108&lt;&gt;"", IF(H109&lt;&gt;"", (AVERAGE(H107:H109)), ""), "")</f>
        <v/>
      </c>
      <c r="J109" s="8"/>
      <c r="K109" s="7" t="str">
        <f>IF(E109&lt;&gt;"", ((E109-F109)-(E108-F108))*1000, "")</f>
        <v/>
      </c>
      <c r="L109" s="10" t="str">
        <f>IF(K108&lt;&gt;"", IF(K109&lt;&gt;"", AVERAGE(K107:K109), ""), "")</f>
        <v/>
      </c>
      <c r="M109" s="6"/>
      <c r="Q109" s="11"/>
    </row>
    <row r="110" spans="2:17">
      <c r="B110" s="9"/>
      <c r="C110" s="11"/>
      <c r="D110" s="11"/>
      <c r="E110" s="6"/>
      <c r="F110" s="11"/>
      <c r="G110" s="11"/>
      <c r="H110" s="4" t="str">
        <f>IF(C110&lt;&gt;"", ((C110+D110)-(C109+D109))*1000, "")</f>
        <v/>
      </c>
      <c r="I110" s="4" t="str">
        <f>IF(H109&lt;&gt;"", IF(H110&lt;&gt;"", (AVERAGE(H108:H110)), ""), "")</f>
        <v/>
      </c>
      <c r="J110" s="8"/>
      <c r="K110" s="7" t="str">
        <f>IF(E110&lt;&gt;"", ((E110-F110)-(E109-F109))*1000, "")</f>
        <v/>
      </c>
      <c r="L110" s="10" t="str">
        <f>IF(K109&lt;&gt;"", IF(K110&lt;&gt;"", AVERAGE(K108:K110), ""), "")</f>
        <v/>
      </c>
      <c r="M110" s="6"/>
      <c r="Q110" s="6"/>
    </row>
    <row r="111" spans="2:17">
      <c r="B111" s="9"/>
      <c r="C111" s="11"/>
      <c r="D111" s="11"/>
      <c r="E111" s="6"/>
      <c r="F111" s="11"/>
      <c r="G111" s="11"/>
      <c r="H111" s="4" t="str">
        <f>IF(C111&lt;&gt;"", ((C111+D111)-(C110+D110))*1000, "")</f>
        <v/>
      </c>
      <c r="I111" s="4" t="str">
        <f>IF(H110&lt;&gt;"", IF(H111&lt;&gt;"", (AVERAGE(H109:H111)), ""), "")</f>
        <v/>
      </c>
      <c r="J111" s="8"/>
      <c r="K111" s="7" t="str">
        <f>IF(E111&lt;&gt;"", ((E111-F111)-(E110-F110))*1000, "")</f>
        <v/>
      </c>
      <c r="L111" s="10" t="str">
        <f>IF(K110&lt;&gt;"", IF(K111&lt;&gt;"", AVERAGE(K109:K111), ""), "")</f>
        <v/>
      </c>
      <c r="M111" s="6"/>
      <c r="Q111" s="11"/>
    </row>
    <row r="112" spans="2:17">
      <c r="B112" s="9"/>
      <c r="C112" s="11"/>
      <c r="D112" s="11"/>
      <c r="E112" s="6"/>
      <c r="F112" s="11"/>
      <c r="G112" s="11"/>
      <c r="H112" s="4" t="str">
        <f>IF(C112&lt;&gt;"", ((C112+D112)-(C111+D111))*1000, "")</f>
        <v/>
      </c>
      <c r="I112" s="4" t="str">
        <f>IF(H111&lt;&gt;"", IF(H112&lt;&gt;"", (AVERAGE(H110:H112)), ""), "")</f>
        <v/>
      </c>
      <c r="J112" s="8"/>
      <c r="K112" s="7" t="str">
        <f>IF(E112&lt;&gt;"", ((E112-F112)-(E111-F111))*1000, "")</f>
        <v/>
      </c>
      <c r="L112" s="10" t="str">
        <f>IF(K111&lt;&gt;"", IF(K112&lt;&gt;"", AVERAGE(K110:K112), ""), "")</f>
        <v/>
      </c>
      <c r="M112" s="6"/>
      <c r="Q112" s="6"/>
    </row>
    <row r="113" spans="2:17">
      <c r="B113" s="9"/>
      <c r="C113" s="11"/>
      <c r="D113" s="11"/>
      <c r="E113" s="6"/>
      <c r="F113" s="11"/>
      <c r="G113" s="11"/>
      <c r="H113" s="4" t="str">
        <f>IF(C113&lt;&gt;"", ((C113+D113)-(C112+D112))*1000, "")</f>
        <v/>
      </c>
      <c r="I113" s="4" t="str">
        <f>IF(H112&lt;&gt;"", IF(H113&lt;&gt;"", (AVERAGE(H111:H113)), ""), "")</f>
        <v/>
      </c>
      <c r="J113" s="8"/>
      <c r="K113" s="7" t="str">
        <f>IF(E113&lt;&gt;"", ((E113-F113)-(E112-F112))*1000, "")</f>
        <v/>
      </c>
      <c r="L113" s="10" t="str">
        <f>IF(K112&lt;&gt;"", IF(K113&lt;&gt;"", AVERAGE(K111:K113), ""), "")</f>
        <v/>
      </c>
      <c r="M113" s="6"/>
      <c r="Q113" s="11"/>
    </row>
    <row r="114" spans="2:17">
      <c r="B114" s="9"/>
      <c r="C114" s="11"/>
      <c r="D114" s="11"/>
      <c r="E114" s="6"/>
      <c r="F114" s="11"/>
      <c r="G114" s="11"/>
      <c r="H114" s="4" t="str">
        <f>IF(C114&lt;&gt;"", ((C114+D114)-(C113+D113))*1000, "")</f>
        <v/>
      </c>
      <c r="I114" s="4" t="str">
        <f>IF(H113&lt;&gt;"", IF(H114&lt;&gt;"", (AVERAGE(H112:H114)), ""), "")</f>
        <v/>
      </c>
      <c r="J114" s="8"/>
      <c r="K114" s="7" t="str">
        <f>IF(E114&lt;&gt;"", ((E114-F114)-(E113-F113))*1000, "")</f>
        <v/>
      </c>
      <c r="L114" s="10" t="str">
        <f>IF(K113&lt;&gt;"", IF(K114&lt;&gt;"", AVERAGE(K112:K114), ""), "")</f>
        <v/>
      </c>
      <c r="M114" s="6"/>
      <c r="Q114" s="6"/>
    </row>
    <row r="115" spans="2:17">
      <c r="B115" s="9"/>
      <c r="C115" s="11"/>
      <c r="D115" s="11"/>
      <c r="E115" s="6"/>
      <c r="F115" s="11"/>
      <c r="G115" s="11"/>
      <c r="H115" s="4" t="str">
        <f>IF(C115&lt;&gt;"", ((C115+D115)-(C114+D114))*1000, "")</f>
        <v/>
      </c>
      <c r="I115" s="4" t="str">
        <f>IF(H114&lt;&gt;"", IF(H115&lt;&gt;"", (AVERAGE(H113:H115)), ""), "")</f>
        <v/>
      </c>
      <c r="J115" s="8"/>
      <c r="K115" s="7" t="str">
        <f>IF(E115&lt;&gt;"", ((E115-F115)-(E114-F114))*1000, "")</f>
        <v/>
      </c>
      <c r="L115" s="10" t="str">
        <f>IF(K114&lt;&gt;"", IF(K115&lt;&gt;"", AVERAGE(K113:K115), ""), "")</f>
        <v/>
      </c>
      <c r="M115" s="6"/>
      <c r="Q115" s="11"/>
    </row>
    <row r="116" spans="2:17">
      <c r="B116" s="9"/>
      <c r="C116" s="11"/>
      <c r="D116" s="11"/>
      <c r="E116" s="6"/>
      <c r="F116" s="11"/>
      <c r="G116" s="11"/>
      <c r="H116" s="4" t="str">
        <f>IF(C116&lt;&gt;"", ((C116+D116)-(C115+D115))*1000, "")</f>
        <v/>
      </c>
      <c r="I116" s="4" t="str">
        <f>IF(H115&lt;&gt;"", IF(H116&lt;&gt;"", (AVERAGE(H114:H116)), ""), "")</f>
        <v/>
      </c>
      <c r="J116" s="8"/>
      <c r="K116" s="7" t="str">
        <f>IF(E116&lt;&gt;"", ((E116-F116)-(E115-F115))*1000, "")</f>
        <v/>
      </c>
      <c r="L116" s="10" t="str">
        <f>IF(K115&lt;&gt;"", IF(K116&lt;&gt;"", AVERAGE(K114:K116), ""), "")</f>
        <v/>
      </c>
      <c r="M116" s="6"/>
      <c r="Q116" s="6"/>
    </row>
    <row r="117" spans="2:17">
      <c r="B117" s="9"/>
      <c r="C117" s="11"/>
      <c r="D117" s="11"/>
      <c r="E117" s="6"/>
      <c r="F117" s="11"/>
      <c r="G117" s="11"/>
      <c r="H117" s="4" t="str">
        <f>IF(C117&lt;&gt;"", ((C117+D117)-(C116+D116))*1000, "")</f>
        <v/>
      </c>
      <c r="I117" s="4" t="str">
        <f>IF(H116&lt;&gt;"", IF(H117&lt;&gt;"", (AVERAGE(H115:H117)), ""), "")</f>
        <v/>
      </c>
      <c r="J117" s="8"/>
      <c r="K117" s="7" t="str">
        <f>IF(E117&lt;&gt;"", ((E117-F117)-(E116-F116))*1000, "")</f>
        <v/>
      </c>
      <c r="L117" s="10" t="str">
        <f>IF(K116&lt;&gt;"", IF(K117&lt;&gt;"", AVERAGE(K115:K117), ""), "")</f>
        <v/>
      </c>
      <c r="M117" s="6"/>
      <c r="Q117" s="11"/>
    </row>
    <row r="118" spans="2:17">
      <c r="B118" s="9"/>
      <c r="C118" s="11"/>
      <c r="D118" s="11"/>
      <c r="E118" s="6"/>
      <c r="F118" s="11"/>
      <c r="G118" s="11"/>
      <c r="H118" s="4" t="str">
        <f>IF(C118&lt;&gt;"", ((C118+D118)-(C117+D117))*1000, "")</f>
        <v/>
      </c>
      <c r="I118" s="4" t="str">
        <f>IF(H117&lt;&gt;"", IF(H118&lt;&gt;"", (AVERAGE(H116:H118)), ""), "")</f>
        <v/>
      </c>
      <c r="J118" s="8"/>
      <c r="K118" s="7" t="str">
        <f>IF(E118&lt;&gt;"", ((E118-F118)-(E117-F117))*1000, "")</f>
        <v/>
      </c>
      <c r="L118" s="10" t="str">
        <f>IF(K117&lt;&gt;"", IF(K118&lt;&gt;"", AVERAGE(K116:K118), ""), "")</f>
        <v/>
      </c>
      <c r="M118" s="6"/>
      <c r="Q118" s="6"/>
    </row>
    <row r="119" spans="2:17">
      <c r="B119" s="9"/>
      <c r="C119" s="11"/>
      <c r="D119" s="11"/>
      <c r="E119" s="6"/>
      <c r="F119" s="11"/>
      <c r="G119" s="11"/>
      <c r="H119" s="4" t="str">
        <f>IF(C119&lt;&gt;"", ((C119+D119)-(C118+D118))*1000, "")</f>
        <v/>
      </c>
      <c r="I119" s="4" t="str">
        <f>IF(H118&lt;&gt;"", IF(H119&lt;&gt;"", (AVERAGE(H117:H119)), ""), "")</f>
        <v/>
      </c>
      <c r="J119" s="8"/>
      <c r="K119" s="7" t="str">
        <f>IF(E119&lt;&gt;"", ((E119-F119)-(E118-F118))*1000, "")</f>
        <v/>
      </c>
      <c r="L119" s="10" t="str">
        <f>IF(K118&lt;&gt;"", IF(K119&lt;&gt;"", AVERAGE(K117:K119), ""), "")</f>
        <v/>
      </c>
      <c r="M119" s="6"/>
      <c r="Q119" s="11"/>
    </row>
    <row r="120" spans="2:17">
      <c r="B120" s="9"/>
      <c r="C120" s="11"/>
      <c r="D120" s="11"/>
      <c r="E120" s="6"/>
      <c r="F120" s="11"/>
      <c r="G120" s="11"/>
      <c r="H120" s="4" t="str">
        <f>IF(C120&lt;&gt;"", ((C120+D120)-(C119+D119))*1000, "")</f>
        <v/>
      </c>
      <c r="I120" s="4" t="str">
        <f>IF(H119&lt;&gt;"", IF(H120&lt;&gt;"", (AVERAGE(H118:H120)), ""), "")</f>
        <v/>
      </c>
      <c r="J120" s="8"/>
      <c r="K120" s="7" t="str">
        <f>IF(E120&lt;&gt;"", ((E120-F120)-(E119-F119))*1000, "")</f>
        <v/>
      </c>
      <c r="L120" s="10" t="str">
        <f>IF(K119&lt;&gt;"", IF(K120&lt;&gt;"", AVERAGE(K118:K120), ""), "")</f>
        <v/>
      </c>
      <c r="M120" s="6"/>
      <c r="Q120" s="6"/>
    </row>
    <row r="121" spans="2:17">
      <c r="B121" s="9"/>
      <c r="C121" s="11"/>
      <c r="D121" s="11"/>
      <c r="E121" s="6"/>
      <c r="F121" s="11"/>
      <c r="G121" s="11"/>
      <c r="H121" s="4" t="str">
        <f>IF(C121&lt;&gt;"", ((C121+D121)-(C120+D120))*1000, "")</f>
        <v/>
      </c>
      <c r="I121" s="4" t="str">
        <f>IF(H120&lt;&gt;"", IF(H121&lt;&gt;"", (AVERAGE(H119:H121)), ""), "")</f>
        <v/>
      </c>
      <c r="J121" s="8"/>
      <c r="K121" s="7" t="str">
        <f>IF(E121&lt;&gt;"", ((E121-F121)-(E120-F120))*1000, "")</f>
        <v/>
      </c>
      <c r="L121" s="10" t="str">
        <f>IF(K120&lt;&gt;"", IF(K121&lt;&gt;"", AVERAGE(K119:K121), ""), "")</f>
        <v/>
      </c>
      <c r="M121" s="6"/>
      <c r="Q121" s="11"/>
    </row>
    <row r="122" spans="2:17">
      <c r="B122" s="9"/>
      <c r="C122" s="11"/>
      <c r="D122" s="11"/>
      <c r="E122" s="6"/>
      <c r="F122" s="11"/>
      <c r="G122" s="11"/>
      <c r="H122" s="4" t="str">
        <f>IF(C122&lt;&gt;"", ((C122+D122)-(C121+D121))*1000, "")</f>
        <v/>
      </c>
      <c r="I122" s="4" t="str">
        <f>IF(H121&lt;&gt;"", IF(H122&lt;&gt;"", (AVERAGE(H120:H122)), ""), "")</f>
        <v/>
      </c>
      <c r="J122" s="8"/>
      <c r="K122" s="7" t="str">
        <f>IF(E122&lt;&gt;"", ((E122-F122)-(E121-F121))*1000, "")</f>
        <v/>
      </c>
      <c r="L122" s="10" t="str">
        <f>IF(K121&lt;&gt;"", IF(K122&lt;&gt;"", AVERAGE(K120:K122), ""), "")</f>
        <v/>
      </c>
      <c r="M122" s="6"/>
      <c r="Q122" s="6"/>
    </row>
    <row r="123" spans="2:17">
      <c r="B123" s="9"/>
      <c r="C123" s="11"/>
      <c r="D123" s="11"/>
      <c r="E123" s="6"/>
      <c r="F123" s="11"/>
      <c r="G123" s="11"/>
      <c r="H123" s="4" t="str">
        <f>IF(C123&lt;&gt;"", ((C123+D123)-(C122+D122))*1000, "")</f>
        <v/>
      </c>
      <c r="I123" s="4" t="str">
        <f>IF(H122&lt;&gt;"", IF(H123&lt;&gt;"", (AVERAGE(H121:H123)), ""), "")</f>
        <v/>
      </c>
      <c r="J123" s="8"/>
      <c r="K123" s="7" t="str">
        <f>IF(E123&lt;&gt;"", ((E123-F123)-(E122-F122))*1000, "")</f>
        <v/>
      </c>
      <c r="L123" s="10" t="str">
        <f>IF(K122&lt;&gt;"", IF(K123&lt;&gt;"", AVERAGE(K121:K123), ""), "")</f>
        <v/>
      </c>
      <c r="M123" s="6"/>
      <c r="Q123" s="11"/>
    </row>
    <row r="124" spans="2:17">
      <c r="B124" s="9"/>
      <c r="C124" s="11"/>
      <c r="D124" s="11"/>
      <c r="E124" s="6"/>
      <c r="F124" s="11"/>
      <c r="G124" s="11"/>
      <c r="H124" s="4" t="str">
        <f>IF(C124&lt;&gt;"", ((C124+D124)-(C123+D123))*1000, "")</f>
        <v/>
      </c>
      <c r="I124" s="4" t="str">
        <f>IF(H123&lt;&gt;"", IF(H124&lt;&gt;"", (AVERAGE(H122:H124)), ""), "")</f>
        <v/>
      </c>
      <c r="J124" s="8"/>
      <c r="K124" s="7" t="str">
        <f>IF(E124&lt;&gt;"", ((E124-F124)-(E123-F123))*1000, "")</f>
        <v/>
      </c>
      <c r="L124" s="10" t="str">
        <f>IF(K123&lt;&gt;"", IF(K124&lt;&gt;"", AVERAGE(K122:K124), ""), "")</f>
        <v/>
      </c>
      <c r="M124" s="6"/>
      <c r="Q124" s="6"/>
    </row>
    <row r="125" spans="2:17">
      <c r="B125" s="9"/>
      <c r="C125" s="11"/>
      <c r="D125" s="11"/>
      <c r="E125" s="6"/>
      <c r="F125" s="11"/>
      <c r="G125" s="11"/>
      <c r="H125" s="4" t="str">
        <f>IF(C125&lt;&gt;"", ((C125+D125)-(C124+D124))*1000, "")</f>
        <v/>
      </c>
      <c r="I125" s="4" t="str">
        <f>IF(H124&lt;&gt;"", IF(H125&lt;&gt;"", (AVERAGE(H123:H125)), ""), "")</f>
        <v/>
      </c>
      <c r="J125" s="8"/>
      <c r="K125" s="7" t="str">
        <f>IF(E125&lt;&gt;"", ((E125-F125)-(E124-F124))*1000, "")</f>
        <v/>
      </c>
      <c r="L125" s="10" t="str">
        <f>IF(K124&lt;&gt;"", IF(K125&lt;&gt;"", AVERAGE(K123:K125), ""), "")</f>
        <v/>
      </c>
      <c r="M125" s="6"/>
      <c r="Q125" s="11"/>
    </row>
    <row r="126" spans="2:17">
      <c r="B126" s="9"/>
      <c r="C126" s="11"/>
      <c r="D126" s="11"/>
      <c r="E126" s="6"/>
      <c r="F126" s="11"/>
      <c r="G126" s="11"/>
      <c r="H126" s="4" t="str">
        <f>IF(C126&lt;&gt;"", ((C126+D126)-(C125+D125))*1000, "")</f>
        <v/>
      </c>
      <c r="I126" s="4" t="str">
        <f>IF(H125&lt;&gt;"", IF(H126&lt;&gt;"", (AVERAGE(H124:H126)), ""), "")</f>
        <v/>
      </c>
      <c r="J126" s="8"/>
      <c r="K126" s="7" t="str">
        <f>IF(E126&lt;&gt;"", ((E126-F126)-(E125-F125))*1000, "")</f>
        <v/>
      </c>
      <c r="L126" s="10" t="str">
        <f>IF(K125&lt;&gt;"", IF(K126&lt;&gt;"", AVERAGE(K124:K126), ""), "")</f>
        <v/>
      </c>
      <c r="M126" s="6"/>
      <c r="Q126" s="6"/>
    </row>
    <row r="127" spans="2:17">
      <c r="B127" s="9"/>
      <c r="C127" s="11"/>
      <c r="D127" s="11"/>
      <c r="E127" s="6"/>
      <c r="F127" s="11"/>
      <c r="G127" s="11"/>
      <c r="H127" s="4" t="str">
        <f>IF(C127&lt;&gt;"", ((C127+D127)-(C126+D126))*1000, "")</f>
        <v/>
      </c>
      <c r="I127" s="4" t="str">
        <f>IF(H126&lt;&gt;"", IF(H127&lt;&gt;"", (AVERAGE(H125:H127)), ""), "")</f>
        <v/>
      </c>
      <c r="J127" s="8"/>
      <c r="K127" s="7" t="str">
        <f>IF(E127&lt;&gt;"", ((E127-F127)-(E126-F126))*1000, "")</f>
        <v/>
      </c>
      <c r="L127" s="10" t="str">
        <f>IF(K126&lt;&gt;"", IF(K127&lt;&gt;"", AVERAGE(K125:K127), ""), "")</f>
        <v/>
      </c>
      <c r="M127" s="6"/>
      <c r="Q127" s="11"/>
    </row>
    <row r="128" spans="2:17">
      <c r="B128" s="9"/>
      <c r="C128" s="11"/>
      <c r="D128" s="11"/>
      <c r="E128" s="6"/>
      <c r="F128" s="11"/>
      <c r="G128" s="11"/>
      <c r="H128" s="4" t="str">
        <f>IF(C128&lt;&gt;"", ((C128+D128)-(C127+D127))*1000, "")</f>
        <v/>
      </c>
      <c r="I128" s="4" t="str">
        <f>IF(H127&lt;&gt;"", IF(H128&lt;&gt;"", (AVERAGE(H126:H128)), ""), "")</f>
        <v/>
      </c>
      <c r="J128" s="8"/>
      <c r="K128" s="7" t="str">
        <f>IF(E128&lt;&gt;"", ((E128-F128)-(E127-F127))*1000, "")</f>
        <v/>
      </c>
      <c r="L128" s="10" t="str">
        <f>IF(K127&lt;&gt;"", IF(K128&lt;&gt;"", AVERAGE(K126:K128), ""), "")</f>
        <v/>
      </c>
      <c r="M128" s="6"/>
      <c r="Q128" s="6"/>
    </row>
    <row r="129" spans="2:17">
      <c r="B129" s="9"/>
      <c r="C129" s="11"/>
      <c r="D129" s="11"/>
      <c r="E129" s="6"/>
      <c r="F129" s="11"/>
      <c r="G129" s="11"/>
      <c r="H129" s="4" t="str">
        <f>IF(C129&lt;&gt;"", ((C129+D129)-(C128+D128))*1000, "")</f>
        <v/>
      </c>
      <c r="I129" s="4" t="str">
        <f>IF(H128&lt;&gt;"", IF(H129&lt;&gt;"", (AVERAGE(H127:H129)), ""), "")</f>
        <v/>
      </c>
      <c r="J129" s="8"/>
      <c r="K129" s="7" t="str">
        <f>IF(E129&lt;&gt;"", ((E129-F129)-(E128-F128))*1000, "")</f>
        <v/>
      </c>
      <c r="L129" s="10" t="str">
        <f>IF(K128&lt;&gt;"", IF(K129&lt;&gt;"", AVERAGE(K127:K129), ""), "")</f>
        <v/>
      </c>
      <c r="M129" s="6"/>
      <c r="Q129" s="11"/>
    </row>
    <row r="130" spans="2:17">
      <c r="B130" s="9"/>
      <c r="C130" s="11"/>
      <c r="D130" s="11"/>
      <c r="E130" s="6"/>
      <c r="F130" s="11"/>
      <c r="G130" s="11"/>
      <c r="H130" s="4" t="str">
        <f>IF(C130&lt;&gt;"", ((C130+D130)-(C129+D129))*1000, "")</f>
        <v/>
      </c>
      <c r="I130" s="4" t="str">
        <f>IF(H129&lt;&gt;"", IF(H130&lt;&gt;"", (AVERAGE(H128:H130)), ""), "")</f>
        <v/>
      </c>
      <c r="J130" s="8"/>
      <c r="K130" s="7" t="str">
        <f>IF(E130&lt;&gt;"", ((E130-F130)-(E129-F129))*1000, "")</f>
        <v/>
      </c>
      <c r="L130" s="10" t="str">
        <f>IF(K129&lt;&gt;"", IF(K130&lt;&gt;"", AVERAGE(K128:K130), ""), "")</f>
        <v/>
      </c>
      <c r="M130" s="6"/>
      <c r="Q130" s="6"/>
    </row>
    <row r="131" spans="2:17">
      <c r="B131" s="9"/>
      <c r="C131" s="11"/>
      <c r="D131" s="11"/>
      <c r="E131" s="6"/>
      <c r="F131" s="11"/>
      <c r="G131" s="11"/>
      <c r="H131" s="4" t="str">
        <f>IF(C131&lt;&gt;"", ((C131+D131)-(C130+D130))*1000, "")</f>
        <v/>
      </c>
      <c r="I131" s="4" t="str">
        <f>IF(H130&lt;&gt;"", IF(H131&lt;&gt;"", (AVERAGE(H129:H131)), ""), "")</f>
        <v/>
      </c>
      <c r="J131" s="8"/>
      <c r="K131" s="7" t="str">
        <f>IF(E131&lt;&gt;"", ((E131-F131)-(E130-F130))*1000, "")</f>
        <v/>
      </c>
      <c r="L131" s="10" t="str">
        <f>IF(K130&lt;&gt;"", IF(K131&lt;&gt;"", AVERAGE(K129:K131), ""), "")</f>
        <v/>
      </c>
      <c r="M131" s="6"/>
      <c r="Q131" s="11"/>
    </row>
    <row r="132" spans="2:17">
      <c r="B132" s="9"/>
      <c r="C132" s="11"/>
      <c r="D132" s="11"/>
      <c r="E132" s="6"/>
      <c r="F132" s="11"/>
      <c r="G132" s="11"/>
      <c r="H132" s="4" t="str">
        <f>IF(C132&lt;&gt;"", ((C132+D132)-(C131+D131))*1000, "")</f>
        <v/>
      </c>
      <c r="I132" s="4" t="str">
        <f>IF(H131&lt;&gt;"", IF(H132&lt;&gt;"", (AVERAGE(H130:H132)), ""), "")</f>
        <v/>
      </c>
      <c r="J132" s="8"/>
      <c r="K132" s="7" t="str">
        <f>IF(E132&lt;&gt;"", ((E132-F132)-(E131-F131))*1000, "")</f>
        <v/>
      </c>
      <c r="L132" s="10" t="str">
        <f>IF(K131&lt;&gt;"", IF(K132&lt;&gt;"", AVERAGE(K130:K132), ""), "")</f>
        <v/>
      </c>
      <c r="Q132" s="6"/>
    </row>
    <row r="133" spans="2:17">
      <c r="B133" s="9"/>
      <c r="C133" s="11"/>
      <c r="D133" s="11"/>
      <c r="E133" s="6"/>
      <c r="F133" s="11"/>
      <c r="H133" s="4" t="str">
        <f>IF(C133&lt;&gt;"", ((C133+D133)-(C132+D132))*1000, "")</f>
        <v/>
      </c>
      <c r="I133" s="4" t="str">
        <f>IF(H132&lt;&gt;"", IF(H133&lt;&gt;"", (AVERAGE(H131:H133)), ""), "")</f>
        <v/>
      </c>
      <c r="J133" s="8"/>
      <c r="K133" s="7" t="str">
        <f>IF(E133&lt;&gt;"", ((E133-F133)-(E132-F132))*1000, "")</f>
        <v/>
      </c>
      <c r="L133" s="10" t="str">
        <f>IF(K132&lt;&gt;"", IF(K133&lt;&gt;"", AVERAGE(K131:K133), ""), "")</f>
        <v/>
      </c>
      <c r="M133" s="6"/>
    </row>
    <row r="134" spans="2:17">
      <c r="B134" s="9"/>
      <c r="H134" s="4"/>
      <c r="I134" s="5"/>
      <c r="J134" s="8"/>
      <c r="K134" s="7"/>
      <c r="L134" s="7"/>
      <c r="M134" s="6"/>
    </row>
    <row r="135" spans="2:17">
      <c r="B135" s="9"/>
      <c r="H135" s="4"/>
      <c r="I135" s="5"/>
      <c r="J135" s="8"/>
      <c r="K135" s="7"/>
      <c r="L135" s="7"/>
      <c r="M135" s="6"/>
    </row>
    <row r="136" spans="2:17">
      <c r="B136" s="9"/>
      <c r="H136" s="4"/>
      <c r="I136" s="5"/>
      <c r="J136" s="8"/>
      <c r="K136" s="7"/>
      <c r="L136" s="7"/>
      <c r="M136" s="6"/>
    </row>
    <row r="137" spans="2:17">
      <c r="B137" s="9"/>
      <c r="H137" s="4"/>
      <c r="I137" s="5"/>
      <c r="J137" s="8"/>
      <c r="K137" s="7"/>
      <c r="L137" s="7"/>
      <c r="M137" s="6"/>
    </row>
    <row r="138" spans="2:17">
      <c r="B138" s="9"/>
      <c r="H138" s="4"/>
      <c r="I138" s="5"/>
      <c r="J138" s="8"/>
      <c r="K138" s="7"/>
      <c r="L138" s="7"/>
      <c r="M138" s="6"/>
    </row>
    <row r="139" spans="2:17">
      <c r="H139" s="4"/>
      <c r="I139" s="5"/>
    </row>
    <row r="140" spans="2:17">
      <c r="H140" s="4"/>
      <c r="I140" s="5"/>
    </row>
    <row r="141" spans="2:17">
      <c r="H141" s="4"/>
      <c r="I141" s="5"/>
    </row>
    <row r="142" spans="2:17">
      <c r="H142" s="4"/>
      <c r="I142" s="5"/>
    </row>
    <row r="143" spans="2:17">
      <c r="H143" s="4"/>
      <c r="I143" s="5"/>
    </row>
    <row r="144" spans="2:17">
      <c r="H144" s="4"/>
      <c r="I144" s="5"/>
    </row>
    <row r="145" spans="8:9">
      <c r="H145" s="4"/>
      <c r="I145" s="5"/>
    </row>
    <row r="146" spans="8:9">
      <c r="H146" s="4"/>
      <c r="I146" s="5"/>
    </row>
    <row r="147" spans="8:9">
      <c r="H147" s="4"/>
      <c r="I147" s="5"/>
    </row>
    <row r="148" spans="8:9">
      <c r="H148" s="4"/>
      <c r="I148" s="5"/>
    </row>
    <row r="149" spans="8:9">
      <c r="H149" s="4"/>
      <c r="I149" s="5"/>
    </row>
    <row r="150" spans="8:9">
      <c r="H150" s="4"/>
      <c r="I150" s="5"/>
    </row>
    <row r="151" spans="8:9">
      <c r="H151" s="4"/>
      <c r="I151" s="5"/>
    </row>
    <row r="152" spans="8:9">
      <c r="H152" s="4"/>
    </row>
    <row r="153" spans="8:9">
      <c r="H153" s="4"/>
    </row>
    <row r="154" spans="8:9">
      <c r="H154" s="4"/>
    </row>
  </sheetData>
  <hyperlinks>
    <hyperlink ref="C3" r:id="rId1"/>
    <hyperlink ref="D3" r:id="rId2"/>
    <hyperlink ref="E3" r:id="rId3"/>
    <hyperlink ref="F3" r:id="rId4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C80CEF-6E2A-434B-BEBA-C632FE9624F6}"/>
</file>

<file path=customXml/itemProps2.xml><?xml version="1.0" encoding="utf-8"?>
<ds:datastoreItem xmlns:ds="http://schemas.openxmlformats.org/officeDocument/2006/customXml" ds:itemID="{34A2D21A-3F47-41AD-88E0-1C6E6D08F5CA}"/>
</file>

<file path=customXml/itemProps3.xml><?xml version="1.0" encoding="utf-8"?>
<ds:datastoreItem xmlns:ds="http://schemas.openxmlformats.org/officeDocument/2006/customXml" ds:itemID="{251CB501-5781-4F1C-BC6E-67ECF01DD7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Census Workers Adjustment</vt:lpstr>
      <vt:lpstr>_DLX2.USE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2014-11-18T16:54:05Z</dcterms:created>
  <dcterms:modified xsi:type="dcterms:W3CDTF">2014-11-18T16:54:55Z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