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charts/chart4.xml" ContentType="application/vnd.openxmlformats-officedocument.drawingml.char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150" windowWidth="18075" windowHeight="94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198" i="1" l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P195" i="1"/>
  <c r="P191" i="1"/>
  <c r="E8" i="2"/>
  <c r="D8" i="2"/>
  <c r="C8" i="2"/>
  <c r="B8" i="2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67" i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D25" i="3"/>
  <c r="E25" i="3"/>
  <c r="F25" i="3"/>
  <c r="G25" i="3"/>
  <c r="H25" i="3"/>
  <c r="I25" i="3"/>
  <c r="D26" i="3"/>
  <c r="E26" i="3"/>
  <c r="F26" i="3"/>
  <c r="G26" i="3"/>
  <c r="H26" i="3"/>
  <c r="I26" i="3"/>
  <c r="D27" i="3"/>
  <c r="E27" i="3"/>
  <c r="F27" i="3"/>
  <c r="G27" i="3"/>
  <c r="H27" i="3"/>
  <c r="I27" i="3"/>
  <c r="D29" i="3"/>
  <c r="E29" i="3"/>
  <c r="F29" i="3"/>
  <c r="G29" i="3"/>
  <c r="H29" i="3"/>
  <c r="I29" i="3"/>
  <c r="D30" i="3"/>
  <c r="E30" i="3"/>
  <c r="F30" i="3"/>
  <c r="G30" i="3"/>
  <c r="H30" i="3"/>
  <c r="I30" i="3"/>
  <c r="D31" i="3"/>
  <c r="E31" i="3"/>
  <c r="F31" i="3"/>
  <c r="G31" i="3"/>
  <c r="H31" i="3"/>
  <c r="I31" i="3"/>
  <c r="D32" i="3"/>
  <c r="E32" i="3"/>
  <c r="F32" i="3"/>
  <c r="G32" i="3"/>
  <c r="H32" i="3"/>
  <c r="I32" i="3"/>
  <c r="D33" i="3"/>
  <c r="E33" i="3"/>
  <c r="F33" i="3"/>
  <c r="G33" i="3"/>
  <c r="H33" i="3"/>
  <c r="I33" i="3"/>
  <c r="D34" i="3"/>
  <c r="E34" i="3"/>
  <c r="F34" i="3"/>
  <c r="G34" i="3"/>
  <c r="H34" i="3"/>
  <c r="I34" i="3"/>
  <c r="D35" i="3"/>
  <c r="E35" i="3"/>
  <c r="F35" i="3"/>
  <c r="G35" i="3"/>
  <c r="H35" i="3"/>
  <c r="I35" i="3"/>
  <c r="D36" i="3"/>
  <c r="E36" i="3"/>
  <c r="F36" i="3"/>
  <c r="G36" i="3"/>
  <c r="H36" i="3"/>
  <c r="I36" i="3"/>
  <c r="D37" i="3"/>
  <c r="E37" i="3"/>
  <c r="F37" i="3"/>
  <c r="G37" i="3"/>
  <c r="H37" i="3"/>
  <c r="I37" i="3"/>
  <c r="D38" i="3"/>
  <c r="E38" i="3"/>
  <c r="F38" i="3"/>
  <c r="G38" i="3"/>
  <c r="H38" i="3"/>
  <c r="I38" i="3"/>
  <c r="D39" i="3"/>
  <c r="E39" i="3"/>
  <c r="F39" i="3"/>
  <c r="G39" i="3"/>
  <c r="H39" i="3"/>
  <c r="I39" i="3"/>
  <c r="D40" i="3"/>
  <c r="E40" i="3"/>
  <c r="F40" i="3"/>
  <c r="G40" i="3"/>
  <c r="H40" i="3"/>
  <c r="I40" i="3"/>
  <c r="I28" i="3"/>
  <c r="H28" i="3"/>
  <c r="H8" i="3" s="1"/>
  <c r="G28" i="3"/>
  <c r="F28" i="3"/>
  <c r="F8" i="3" s="1"/>
  <c r="E28" i="3"/>
  <c r="D28" i="3"/>
  <c r="D8" i="3" s="1"/>
  <c r="C25" i="3"/>
  <c r="C26" i="3"/>
  <c r="C6" i="3" s="1"/>
  <c r="C27" i="3"/>
  <c r="A27" i="3"/>
  <c r="A26" i="3" s="1"/>
  <c r="A25" i="3" s="1"/>
  <c r="C29" i="3"/>
  <c r="C30" i="3"/>
  <c r="C31" i="3"/>
  <c r="C32" i="3"/>
  <c r="C12" i="3" s="1"/>
  <c r="C33" i="3"/>
  <c r="C34" i="3"/>
  <c r="C35" i="3"/>
  <c r="C36" i="3"/>
  <c r="C16" i="3" s="1"/>
  <c r="C37" i="3"/>
  <c r="C38" i="3"/>
  <c r="C39" i="3"/>
  <c r="C40" i="3"/>
  <c r="C28" i="3"/>
  <c r="A29" i="3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F39" i="2"/>
  <c r="E39" i="2"/>
  <c r="D39" i="2"/>
  <c r="F40" i="2"/>
  <c r="E40" i="2"/>
  <c r="D40" i="2"/>
  <c r="D38" i="2"/>
  <c r="E38" i="2"/>
  <c r="F38" i="2"/>
  <c r="F50" i="2" s="1"/>
  <c r="D37" i="2"/>
  <c r="E37" i="2"/>
  <c r="F37" i="2"/>
  <c r="D43" i="2"/>
  <c r="E43" i="2"/>
  <c r="F43" i="2"/>
  <c r="F54" i="2"/>
  <c r="E54" i="2"/>
  <c r="D54" i="2"/>
  <c r="F53" i="2"/>
  <c r="E53" i="2"/>
  <c r="D53" i="2"/>
  <c r="F52" i="2"/>
  <c r="F51" i="2"/>
  <c r="E51" i="2"/>
  <c r="D51" i="2"/>
  <c r="E50" i="2"/>
  <c r="D50" i="2"/>
  <c r="Q194" i="1"/>
  <c r="Q195" i="1" s="1"/>
  <c r="Q196" i="1" s="1"/>
  <c r="E5" i="2"/>
  <c r="E6" i="2"/>
  <c r="E7" i="2"/>
  <c r="E4" i="2"/>
  <c r="A5" i="2"/>
  <c r="A6" i="2" s="1"/>
  <c r="A7" i="2" s="1"/>
  <c r="A8" i="2" s="1"/>
  <c r="N210" i="1"/>
  <c r="M210" i="1"/>
  <c r="N206" i="1"/>
  <c r="M206" i="1"/>
  <c r="N202" i="1"/>
  <c r="M202" i="1"/>
  <c r="N198" i="1"/>
  <c r="M198" i="1"/>
  <c r="N194" i="1"/>
  <c r="M194" i="1"/>
  <c r="N190" i="1"/>
  <c r="M190" i="1"/>
  <c r="N186" i="1"/>
  <c r="M186" i="1"/>
  <c r="N182" i="1"/>
  <c r="M182" i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P182" i="1" s="1"/>
  <c r="K180" i="1"/>
  <c r="L180" i="1" s="1"/>
  <c r="K181" i="1"/>
  <c r="L181" i="1" s="1"/>
  <c r="K182" i="1"/>
  <c r="L182" i="1" s="1"/>
  <c r="K183" i="1"/>
  <c r="L183" i="1" s="1"/>
  <c r="P186" i="1" s="1"/>
  <c r="K184" i="1"/>
  <c r="L184" i="1" s="1"/>
  <c r="K185" i="1"/>
  <c r="L185" i="1" s="1"/>
  <c r="K186" i="1"/>
  <c r="L186" i="1" s="1"/>
  <c r="K187" i="1"/>
  <c r="L187" i="1" s="1"/>
  <c r="P190" i="1" s="1"/>
  <c r="K188" i="1"/>
  <c r="L188" i="1" s="1"/>
  <c r="K189" i="1"/>
  <c r="L189" i="1" s="1"/>
  <c r="K190" i="1"/>
  <c r="L190" i="1" s="1"/>
  <c r="K191" i="1"/>
  <c r="L191" i="1" s="1"/>
  <c r="P194" i="1" s="1"/>
  <c r="K192" i="1"/>
  <c r="L192" i="1" s="1"/>
  <c r="K193" i="1"/>
  <c r="L193" i="1" s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4" i="1"/>
  <c r="L4" i="1" s="1"/>
  <c r="K5" i="1"/>
  <c r="L5" i="1" s="1"/>
  <c r="K6" i="1"/>
  <c r="L6" i="1" s="1"/>
  <c r="K7" i="1"/>
  <c r="L7" i="1" s="1"/>
  <c r="K3" i="1"/>
  <c r="L3" i="1" s="1"/>
  <c r="I17" i="3" l="1"/>
  <c r="E17" i="3"/>
  <c r="G16" i="3"/>
  <c r="I15" i="3"/>
  <c r="E15" i="3"/>
  <c r="G14" i="3"/>
  <c r="I13" i="3"/>
  <c r="E13" i="3"/>
  <c r="G12" i="3"/>
  <c r="I11" i="3"/>
  <c r="E11" i="3"/>
  <c r="G10" i="3"/>
  <c r="I9" i="3"/>
  <c r="E9" i="3"/>
  <c r="G7" i="3"/>
  <c r="I6" i="3"/>
  <c r="E6" i="3"/>
  <c r="G5" i="3"/>
  <c r="C15" i="3"/>
  <c r="C11" i="3"/>
  <c r="C7" i="3"/>
  <c r="E8" i="3"/>
  <c r="I8" i="3"/>
  <c r="H17" i="3"/>
  <c r="D17" i="3"/>
  <c r="F16" i="3"/>
  <c r="H15" i="3"/>
  <c r="D15" i="3"/>
  <c r="F14" i="3"/>
  <c r="H13" i="3"/>
  <c r="D13" i="3"/>
  <c r="H11" i="3"/>
  <c r="D11" i="3"/>
  <c r="F10" i="3"/>
  <c r="H9" i="3"/>
  <c r="D9" i="3"/>
  <c r="F7" i="3"/>
  <c r="H6" i="3"/>
  <c r="D6" i="3"/>
  <c r="F5" i="3"/>
  <c r="C14" i="3"/>
  <c r="C10" i="3"/>
  <c r="G17" i="3"/>
  <c r="I16" i="3"/>
  <c r="E16" i="3"/>
  <c r="G15" i="3"/>
  <c r="I14" i="3"/>
  <c r="E14" i="3"/>
  <c r="G13" i="3"/>
  <c r="I12" i="3"/>
  <c r="E12" i="3"/>
  <c r="G11" i="3"/>
  <c r="I10" i="3"/>
  <c r="E10" i="3"/>
  <c r="G9" i="3"/>
  <c r="I7" i="3"/>
  <c r="E7" i="3"/>
  <c r="G6" i="3"/>
  <c r="I5" i="3"/>
  <c r="E5" i="3"/>
  <c r="O202" i="1"/>
  <c r="C8" i="3"/>
  <c r="C17" i="3"/>
  <c r="C13" i="3"/>
  <c r="C9" i="3"/>
  <c r="C5" i="3"/>
  <c r="G8" i="3"/>
  <c r="F17" i="3"/>
  <c r="H16" i="3"/>
  <c r="D16" i="3"/>
  <c r="F15" i="3"/>
  <c r="H14" i="3"/>
  <c r="D14" i="3"/>
  <c r="F13" i="3"/>
  <c r="H12" i="3"/>
  <c r="D12" i="3"/>
  <c r="H10" i="3"/>
  <c r="D10" i="3"/>
  <c r="F9" i="3"/>
  <c r="H7" i="3"/>
  <c r="D7" i="3"/>
  <c r="F6" i="3"/>
  <c r="H5" i="3"/>
  <c r="D5" i="3"/>
  <c r="R196" i="1"/>
  <c r="R188" i="1"/>
  <c r="R192" i="1"/>
  <c r="O182" i="1"/>
  <c r="O198" i="1"/>
  <c r="E52" i="2"/>
  <c r="O194" i="1"/>
  <c r="O210" i="1"/>
  <c r="O190" i="1"/>
  <c r="O206" i="1"/>
  <c r="D52" i="2"/>
  <c r="O186" i="1"/>
  <c r="S192" i="1" l="1"/>
  <c r="S196" i="1" s="1"/>
</calcChain>
</file>

<file path=xl/sharedStrings.xml><?xml version="1.0" encoding="utf-8"?>
<sst xmlns="http://schemas.openxmlformats.org/spreadsheetml/2006/main" count="68" uniqueCount="46">
  <si>
    <t>fiscimp'fi_fed.q</t>
  </si>
  <si>
    <t>fiscimp'fi_grants.q</t>
  </si>
  <si>
    <t>fiscimp'fi_sl_xgrants.q</t>
  </si>
  <si>
    <t>fiscimp'fi_sl_tot.q</t>
  </si>
  <si>
    <t>Total FI</t>
  </si>
  <si>
    <t>Federal FI (w/ grants)</t>
  </si>
  <si>
    <t>Federal FI (excluding grants)</t>
  </si>
  <si>
    <t>State and Local FI (w/ grants)</t>
  </si>
  <si>
    <t>State and Local FI (excluding grants)</t>
  </si>
  <si>
    <t>Grants FI</t>
  </si>
  <si>
    <t>fiscimp'fi_tot.q</t>
  </si>
  <si>
    <t>fiscimp'fi_fed_xgrants.q</t>
  </si>
  <si>
    <t>Federal purchases</t>
  </si>
  <si>
    <t>sl purchases</t>
  </si>
  <si>
    <t>taxes and transfers</t>
  </si>
  <si>
    <t>`</t>
  </si>
  <si>
    <t>Taxes and Transfers</t>
  </si>
  <si>
    <t>Federal Purchases</t>
  </si>
  <si>
    <t>State and Local Purchases</t>
  </si>
  <si>
    <t>Total</t>
  </si>
  <si>
    <t>d</t>
  </si>
  <si>
    <t>Average Post-War Recession</t>
  </si>
  <si>
    <t>Current Recession</t>
  </si>
  <si>
    <t>Quarter following beginning of recovery</t>
  </si>
  <si>
    <t>trough</t>
  </si>
  <si>
    <t>Average Post-War Recovery</t>
  </si>
  <si>
    <t>Current Recovery</t>
  </si>
  <si>
    <t>Recovery from 1981 recession</t>
  </si>
  <si>
    <t>Recovery from 2001 recession</t>
  </si>
  <si>
    <t>Trough dates</t>
  </si>
  <si>
    <t>2001 q4</t>
  </si>
  <si>
    <t>1999 q1</t>
  </si>
  <si>
    <t>1982 q4</t>
  </si>
  <si>
    <t>1980 q3</t>
  </si>
  <si>
    <t>1975 q1</t>
  </si>
  <si>
    <t>1970 q4</t>
  </si>
  <si>
    <t>1961 q1</t>
  </si>
  <si>
    <t>1958 q2</t>
  </si>
  <si>
    <t>1954 q2</t>
  </si>
  <si>
    <t>1949 q4</t>
  </si>
  <si>
    <t>1945 q4</t>
  </si>
  <si>
    <t>2009 q2</t>
  </si>
  <si>
    <t>Recovery from average post-war recession</t>
  </si>
  <si>
    <t>Current recovery</t>
  </si>
  <si>
    <t>state and local purchases % change real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</si>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</sst>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6" fontId="0" fillId="0" borderId="0" xfId="0" applyNumberFormat="1"/>
    <xf numFmtId="20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82A889"/>
      <color rgb="FF81AF7B"/>
      <color rgb="FF5074DA"/>
      <color rgb="FF4E7ADC"/>
      <color rgb="FF46498A"/>
      <color rgb="FF59458B"/>
      <color rgb="FF969EB6"/>
      <color rgb="FF563D93"/>
      <color rgb="FF5FA03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Estimated Effect of Fiscal Policy on the Economy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Sheet2!$B$2</c:f>
              <c:strCache>
                <c:ptCount val="1"/>
                <c:pt idx="0">
                  <c:v>Federal Purchases</c:v>
                </c:pt>
              </c:strCache>
            </c:strRef>
          </c:tx>
          <c:invertIfNegative val="0"/>
          <c:cat>
            <c:numRef>
              <c:f>Sheet2!$A$4:$A$8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Sheet2!$B$4:$B$8</c:f>
              <c:numCache>
                <c:formatCode>General</c:formatCode>
                <c:ptCount val="5"/>
                <c:pt idx="0">
                  <c:v>0.625</c:v>
                </c:pt>
                <c:pt idx="1">
                  <c:v>0.4</c:v>
                </c:pt>
                <c:pt idx="2">
                  <c:v>0.19000000000000003</c:v>
                </c:pt>
                <c:pt idx="3">
                  <c:v>-0.36</c:v>
                </c:pt>
                <c:pt idx="4">
                  <c:v>-9.2500000000000013E-2</c:v>
                </c:pt>
              </c:numCache>
            </c:numRef>
          </c:val>
        </c:ser>
        <c:ser>
          <c:idx val="1"/>
          <c:order val="1"/>
          <c:tx>
            <c:strRef>
              <c:f>Sheet2!$C$2</c:f>
              <c:strCache>
                <c:ptCount val="1"/>
                <c:pt idx="0">
                  <c:v>State and Local Purchases</c:v>
                </c:pt>
              </c:strCache>
            </c:strRef>
          </c:tx>
          <c:invertIfNegative val="0"/>
          <c:cat>
            <c:numRef>
              <c:f>Sheet2!$A$4:$A$8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Sheet2!$C$4:$C$8</c:f>
              <c:numCache>
                <c:formatCode>General</c:formatCode>
                <c:ptCount val="5"/>
                <c:pt idx="0">
                  <c:v>-8.7499999999999994E-2</c:v>
                </c:pt>
                <c:pt idx="1">
                  <c:v>0.40499999999999997</c:v>
                </c:pt>
                <c:pt idx="2">
                  <c:v>-0.5</c:v>
                </c:pt>
                <c:pt idx="3">
                  <c:v>-0.29250000000000004</c:v>
                </c:pt>
                <c:pt idx="4">
                  <c:v>-3.7499999999999999E-2</c:v>
                </c:pt>
              </c:numCache>
            </c:numRef>
          </c:val>
        </c:ser>
        <c:ser>
          <c:idx val="2"/>
          <c:order val="2"/>
          <c:tx>
            <c:strRef>
              <c:f>Sheet2!$D$2</c:f>
              <c:strCache>
                <c:ptCount val="1"/>
                <c:pt idx="0">
                  <c:v>Taxes and Transfers</c:v>
                </c:pt>
              </c:strCache>
            </c:strRef>
          </c:tx>
          <c:invertIfNegative val="0"/>
          <c:cat>
            <c:numRef>
              <c:f>Sheet2!$A$4:$A$8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Sheet2!$D$4:$D$8</c:f>
              <c:numCache>
                <c:formatCode>General</c:formatCode>
                <c:ptCount val="5"/>
                <c:pt idx="0">
                  <c:v>0.47749999999999987</c:v>
                </c:pt>
                <c:pt idx="1">
                  <c:v>0.49500000000000005</c:v>
                </c:pt>
                <c:pt idx="2">
                  <c:v>2.7499999999999983E-2</c:v>
                </c:pt>
                <c:pt idx="3">
                  <c:v>0.1925</c:v>
                </c:pt>
                <c:pt idx="4">
                  <c:v>-0.12499999999999997</c:v>
                </c:pt>
              </c:numCache>
            </c:numRef>
          </c:val>
        </c:ser>
        <c:ser>
          <c:idx val="3"/>
          <c:order val="3"/>
          <c:tx>
            <c:strRef>
              <c:f>Sheet2!$E$2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val>
            <c:numRef>
              <c:f>Sheet2!$E$4:$E$8</c:f>
              <c:numCache>
                <c:formatCode>General</c:formatCode>
                <c:ptCount val="5"/>
                <c:pt idx="0">
                  <c:v>1.0149999999999999</c:v>
                </c:pt>
                <c:pt idx="1">
                  <c:v>1.3</c:v>
                </c:pt>
                <c:pt idx="2">
                  <c:v>-0.28249999999999997</c:v>
                </c:pt>
                <c:pt idx="3">
                  <c:v>-0.46000000000000008</c:v>
                </c:pt>
                <c:pt idx="4">
                  <c:v>-0.255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6374144"/>
        <c:axId val="116381568"/>
      </c:barChart>
      <c:catAx>
        <c:axId val="116374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116381568"/>
        <c:crosses val="autoZero"/>
        <c:auto val="1"/>
        <c:lblAlgn val="ctr"/>
        <c:lblOffset val="100"/>
        <c:noMultiLvlLbl val="0"/>
      </c:catAx>
      <c:valAx>
        <c:axId val="1163815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Contribution to GDP growth. percentage points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741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/>
            </a:pPr>
            <a:r>
              <a:rPr lang="en-US" sz="1800"/>
              <a:t>Estimated effect</a:t>
            </a:r>
            <a:r>
              <a:rPr lang="en-US" sz="1800" baseline="0"/>
              <a:t> of </a:t>
            </a:r>
            <a:r>
              <a:rPr lang="en-US" sz="1800"/>
              <a:t>fiscal policy on the economy during</a:t>
            </a:r>
            <a:r>
              <a:rPr lang="en-US" sz="1800" baseline="0"/>
              <a:t> recoveries</a:t>
            </a:r>
            <a:endParaRPr lang="en-US" sz="1800"/>
          </a:p>
        </c:rich>
      </c:tx>
      <c:layout>
        <c:manualLayout>
          <c:xMode val="edge"/>
          <c:yMode val="edge"/>
          <c:x val="0.10447509578544062"/>
          <c:y val="2.666666666666667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088641506018644"/>
          <c:y val="0.11514903364352183"/>
          <c:w val="0.86944225721784774"/>
          <c:h val="0.62379231686948244"/>
        </c:manualLayout>
      </c:layout>
      <c:barChart>
        <c:barDir val="col"/>
        <c:grouping val="clustered"/>
        <c:varyColors val="0"/>
        <c:ser>
          <c:idx val="0"/>
          <c:order val="0"/>
          <c:tx>
            <c:v>4 quarters since start of recovery</c:v>
          </c:tx>
          <c:spPr>
            <a:solidFill>
              <a:srgbClr val="969EB6"/>
            </a:solidFill>
          </c:spPr>
          <c:invertIfNegative val="0"/>
          <c:cat>
            <c:strRef>
              <c:f>Sheet2!$A$37:$A$40</c:f>
              <c:strCache>
                <c:ptCount val="4"/>
                <c:pt idx="0">
                  <c:v>Recovery from 1981 recession</c:v>
                </c:pt>
                <c:pt idx="1">
                  <c:v>Recovery from 2001 recession</c:v>
                </c:pt>
                <c:pt idx="2">
                  <c:v>Recovery from average post-war recession</c:v>
                </c:pt>
                <c:pt idx="3">
                  <c:v>Current recovery</c:v>
                </c:pt>
              </c:strCache>
            </c:strRef>
          </c:cat>
          <c:val>
            <c:numRef>
              <c:f>Sheet2!$D$37:$D$40</c:f>
              <c:numCache>
                <c:formatCode>General</c:formatCode>
                <c:ptCount val="4"/>
                <c:pt idx="0">
                  <c:v>0.8</c:v>
                </c:pt>
                <c:pt idx="1">
                  <c:v>1</c:v>
                </c:pt>
                <c:pt idx="2">
                  <c:v>0.6</c:v>
                </c:pt>
                <c:pt idx="3">
                  <c:v>0.6</c:v>
                </c:pt>
              </c:numCache>
            </c:numRef>
          </c:val>
        </c:ser>
        <c:ser>
          <c:idx val="1"/>
          <c:order val="1"/>
          <c:tx>
            <c:v>8 quarters since start of recovery</c:v>
          </c:tx>
          <c:spPr>
            <a:solidFill>
              <a:schemeClr val="accent1">
                <a:lumMod val="75000"/>
              </a:schemeClr>
            </a:solidFill>
          </c:spPr>
          <c:invertIfNegative val="0"/>
          <c:cat>
            <c:strRef>
              <c:f>Sheet2!$A$37:$A$40</c:f>
              <c:strCache>
                <c:ptCount val="4"/>
                <c:pt idx="0">
                  <c:v>Recovery from 1981 recession</c:v>
                </c:pt>
                <c:pt idx="1">
                  <c:v>Recovery from 2001 recession</c:v>
                </c:pt>
                <c:pt idx="2">
                  <c:v>Recovery from average post-war recession</c:v>
                </c:pt>
                <c:pt idx="3">
                  <c:v>Current recovery</c:v>
                </c:pt>
              </c:strCache>
            </c:strRef>
          </c:cat>
          <c:val>
            <c:numRef>
              <c:f>Sheet2!$E$37:$E$40</c:f>
              <c:numCache>
                <c:formatCode>General</c:formatCode>
                <c:ptCount val="4"/>
                <c:pt idx="0">
                  <c:v>1</c:v>
                </c:pt>
                <c:pt idx="1">
                  <c:v>0.8</c:v>
                </c:pt>
                <c:pt idx="2">
                  <c:v>9.9999999999999978E-2</c:v>
                </c:pt>
                <c:pt idx="3">
                  <c:v>-0.8</c:v>
                </c:pt>
              </c:numCache>
            </c:numRef>
          </c:val>
        </c:ser>
        <c:ser>
          <c:idx val="2"/>
          <c:order val="2"/>
          <c:tx>
            <c:v>12 quarters since start of recovery</c:v>
          </c:tx>
          <c:spPr>
            <a:solidFill>
              <a:srgbClr val="59458B"/>
            </a:solidFill>
          </c:spPr>
          <c:invertIfNegative val="0"/>
          <c:cat>
            <c:strRef>
              <c:f>Sheet2!$A$37:$A$40</c:f>
              <c:strCache>
                <c:ptCount val="4"/>
                <c:pt idx="0">
                  <c:v>Recovery from 1981 recession</c:v>
                </c:pt>
                <c:pt idx="1">
                  <c:v>Recovery from 2001 recession</c:v>
                </c:pt>
                <c:pt idx="2">
                  <c:v>Recovery from average post-war recession</c:v>
                </c:pt>
                <c:pt idx="3">
                  <c:v>Current recovery</c:v>
                </c:pt>
              </c:strCache>
            </c:strRef>
          </c:cat>
          <c:val>
            <c:numRef>
              <c:f>Sheet2!$F$37:$F$40</c:f>
              <c:numCache>
                <c:formatCode>General</c:formatCode>
                <c:ptCount val="4"/>
                <c:pt idx="0">
                  <c:v>1.3</c:v>
                </c:pt>
                <c:pt idx="1">
                  <c:v>0.30000000000000004</c:v>
                </c:pt>
                <c:pt idx="2">
                  <c:v>0.40000000000000013</c:v>
                </c:pt>
                <c:pt idx="3">
                  <c:v>-0.39999999999999997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5"/>
        <c:axId val="119616256"/>
        <c:axId val="119617792"/>
      </c:barChart>
      <c:catAx>
        <c:axId val="119616256"/>
        <c:scaling>
          <c:orientation val="minMax"/>
        </c:scaling>
        <c:delete val="0"/>
        <c:axPos val="b"/>
        <c:majorTickMark val="none"/>
        <c:minorTickMark val="none"/>
        <c:tickLblPos val="low"/>
        <c:txPr>
          <a:bodyPr/>
          <a:lstStyle/>
          <a:p>
            <a:pPr>
              <a:defRPr sz="1200"/>
            </a:pPr>
            <a:endParaRPr lang="en-US"/>
          </a:p>
        </c:txPr>
        <c:crossAx val="119617792"/>
        <c:crosses val="autoZero"/>
        <c:auto val="1"/>
        <c:lblAlgn val="ctr"/>
        <c:lblOffset val="100"/>
        <c:noMultiLvlLbl val="0"/>
      </c:catAx>
      <c:valAx>
        <c:axId val="119617792"/>
        <c:scaling>
          <c:orientation val="minMax"/>
          <c:max val="1.4"/>
          <c:min val="-0.8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Contribution to Real GDP Growth, percentage points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19616256"/>
        <c:crosses val="autoZero"/>
        <c:crossBetween val="between"/>
      </c:valAx>
    </c:plotArea>
    <c:legend>
      <c:legendPos val="b"/>
      <c:layout>
        <c:manualLayout>
          <c:xMode val="edge"/>
          <c:yMode val="edge"/>
          <c:x val="4.9999939662714578E-2"/>
          <c:y val="0.86544595561918414"/>
          <c:w val="0.9"/>
          <c:h val="9.3341923168694843E-2"/>
        </c:manualLayout>
      </c:layout>
      <c:overlay val="0"/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1" i="0" baseline="0"/>
              <a:t>Effect of fiscal policy on the economy during recoveries</a:t>
            </a:r>
          </a:p>
        </c:rich>
      </c:tx>
      <c:layout>
        <c:manualLayout>
          <c:xMode val="edge"/>
          <c:yMode val="edge"/>
          <c:x val="8.8409380423538256E-2"/>
          <c:y val="5.291005291005290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00022228491797"/>
          <c:y val="0.17370662000583259"/>
          <c:w val="0.86944225721784774"/>
          <c:h val="0.50162618561568684"/>
        </c:manualLayout>
      </c:layout>
      <c:barChart>
        <c:barDir val="col"/>
        <c:grouping val="clustered"/>
        <c:varyColors val="0"/>
        <c:ser>
          <c:idx val="0"/>
          <c:order val="0"/>
          <c:tx>
            <c:v>4 quarters since start of recovery</c:v>
          </c:tx>
          <c:spPr>
            <a:solidFill>
              <a:srgbClr val="46498A"/>
            </a:solidFill>
          </c:spPr>
          <c:invertIfNegative val="0"/>
          <c:cat>
            <c:strRef>
              <c:f>Sheet2!$I$46:$I$49</c:f>
              <c:strCache>
                <c:ptCount val="4"/>
                <c:pt idx="0">
                  <c:v>Current recovery</c:v>
                </c:pt>
                <c:pt idx="1">
                  <c:v>Recovery from average post-war recession</c:v>
                </c:pt>
                <c:pt idx="2">
                  <c:v>Recovery from 1981 recession</c:v>
                </c:pt>
                <c:pt idx="3">
                  <c:v>Recovery from 2001 recession</c:v>
                </c:pt>
              </c:strCache>
            </c:strRef>
          </c:cat>
          <c:val>
            <c:numRef>
              <c:f>Sheet2!$L$46:$L$49</c:f>
              <c:numCache>
                <c:formatCode>General</c:formatCode>
                <c:ptCount val="4"/>
                <c:pt idx="0">
                  <c:v>0.6</c:v>
                </c:pt>
                <c:pt idx="1">
                  <c:v>0.6</c:v>
                </c:pt>
                <c:pt idx="2">
                  <c:v>0.8</c:v>
                </c:pt>
                <c:pt idx="3">
                  <c:v>1</c:v>
                </c:pt>
              </c:numCache>
            </c:numRef>
          </c:val>
        </c:ser>
        <c:ser>
          <c:idx val="1"/>
          <c:order val="1"/>
          <c:tx>
            <c:v>8 quarters since start of recovery</c:v>
          </c:tx>
          <c:spPr>
            <a:solidFill>
              <a:srgbClr val="5074DA"/>
            </a:solidFill>
          </c:spPr>
          <c:invertIfNegative val="0"/>
          <c:cat>
            <c:strRef>
              <c:f>Sheet2!$I$46:$I$49</c:f>
              <c:strCache>
                <c:ptCount val="4"/>
                <c:pt idx="0">
                  <c:v>Current recovery</c:v>
                </c:pt>
                <c:pt idx="1">
                  <c:v>Recovery from average post-war recession</c:v>
                </c:pt>
                <c:pt idx="2">
                  <c:v>Recovery from 1981 recession</c:v>
                </c:pt>
                <c:pt idx="3">
                  <c:v>Recovery from 2001 recession</c:v>
                </c:pt>
              </c:strCache>
            </c:strRef>
          </c:cat>
          <c:val>
            <c:numRef>
              <c:f>Sheet2!$M$46:$M$49</c:f>
              <c:numCache>
                <c:formatCode>General</c:formatCode>
                <c:ptCount val="4"/>
                <c:pt idx="0">
                  <c:v>-0.8</c:v>
                </c:pt>
                <c:pt idx="1">
                  <c:v>9.9999999999999978E-2</c:v>
                </c:pt>
                <c:pt idx="2">
                  <c:v>1</c:v>
                </c:pt>
                <c:pt idx="3">
                  <c:v>0.8</c:v>
                </c:pt>
              </c:numCache>
            </c:numRef>
          </c:val>
        </c:ser>
        <c:ser>
          <c:idx val="2"/>
          <c:order val="2"/>
          <c:tx>
            <c:v>12 quarters since start of recovery</c:v>
          </c:tx>
          <c:spPr>
            <a:solidFill>
              <a:srgbClr val="82A889"/>
            </a:solidFill>
          </c:spPr>
          <c:invertIfNegative val="0"/>
          <c:cat>
            <c:strRef>
              <c:f>Sheet2!$I$46:$I$49</c:f>
              <c:strCache>
                <c:ptCount val="4"/>
                <c:pt idx="0">
                  <c:v>Current recovery</c:v>
                </c:pt>
                <c:pt idx="1">
                  <c:v>Recovery from average post-war recession</c:v>
                </c:pt>
                <c:pt idx="2">
                  <c:v>Recovery from 1981 recession</c:v>
                </c:pt>
                <c:pt idx="3">
                  <c:v>Recovery from 2001 recession</c:v>
                </c:pt>
              </c:strCache>
            </c:strRef>
          </c:cat>
          <c:val>
            <c:numRef>
              <c:f>Sheet2!$N$46:$N$49</c:f>
              <c:numCache>
                <c:formatCode>General</c:formatCode>
                <c:ptCount val="4"/>
                <c:pt idx="0">
                  <c:v>-0.39999999999999997</c:v>
                </c:pt>
                <c:pt idx="1">
                  <c:v>0.40000000000000013</c:v>
                </c:pt>
                <c:pt idx="2">
                  <c:v>1.3</c:v>
                </c:pt>
                <c:pt idx="3">
                  <c:v>0.30000000000000004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5"/>
        <c:axId val="119644544"/>
        <c:axId val="119646080"/>
      </c:barChart>
      <c:catAx>
        <c:axId val="119644544"/>
        <c:scaling>
          <c:orientation val="minMax"/>
        </c:scaling>
        <c:delete val="0"/>
        <c:axPos val="b"/>
        <c:majorTickMark val="none"/>
        <c:minorTickMark val="none"/>
        <c:tickLblPos val="low"/>
        <c:crossAx val="119646080"/>
        <c:crosses val="autoZero"/>
        <c:auto val="1"/>
        <c:lblAlgn val="ctr"/>
        <c:lblOffset val="100"/>
        <c:noMultiLvlLbl val="0"/>
      </c:catAx>
      <c:valAx>
        <c:axId val="119646080"/>
        <c:scaling>
          <c:orientation val="minMax"/>
          <c:max val="1.4"/>
          <c:min val="-0.8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1964454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Sheet3!$A$5:$A$17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Sheet3!$C$5:$C$17</c:f>
              <c:numCache>
                <c:formatCode>General</c:formatCode>
                <c:ptCount val="13"/>
                <c:pt idx="0">
                  <c:v>1.2450000000000001</c:v>
                </c:pt>
                <c:pt idx="1">
                  <c:v>1.1074999999999999</c:v>
                </c:pt>
                <c:pt idx="2">
                  <c:v>1.2999999999999998</c:v>
                </c:pt>
                <c:pt idx="3">
                  <c:v>1.2075</c:v>
                </c:pt>
                <c:pt idx="4">
                  <c:v>0.54749999999999999</c:v>
                </c:pt>
                <c:pt idx="5">
                  <c:v>0.22500000000000003</c:v>
                </c:pt>
                <c:pt idx="6">
                  <c:v>-0.28249999999999997</c:v>
                </c:pt>
                <c:pt idx="7">
                  <c:v>-0.67500000000000004</c:v>
                </c:pt>
                <c:pt idx="8">
                  <c:v>-0.72000000000000008</c:v>
                </c:pt>
                <c:pt idx="9">
                  <c:v>-0.71000000000000008</c:v>
                </c:pt>
                <c:pt idx="10">
                  <c:v>-0.45999999999999996</c:v>
                </c:pt>
                <c:pt idx="11">
                  <c:v>-0.27</c:v>
                </c:pt>
                <c:pt idx="12">
                  <c:v>-0.36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cat>
            <c:numRef>
              <c:f>Sheet3!$A$5:$A$17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Sheet3!$D$5:$D$17</c:f>
              <c:numCache>
                <c:formatCode>General</c:formatCode>
                <c:ptCount val="13"/>
                <c:pt idx="0">
                  <c:v>1.5625</c:v>
                </c:pt>
                <c:pt idx="1">
                  <c:v>1.5449999999999999</c:v>
                </c:pt>
                <c:pt idx="2">
                  <c:v>1.4350000000000001</c:v>
                </c:pt>
                <c:pt idx="3">
                  <c:v>1.44</c:v>
                </c:pt>
                <c:pt idx="4">
                  <c:v>1.0024999999999999</c:v>
                </c:pt>
                <c:pt idx="5">
                  <c:v>0.70750000000000002</c:v>
                </c:pt>
                <c:pt idx="6">
                  <c:v>0.67999999999999994</c:v>
                </c:pt>
                <c:pt idx="7">
                  <c:v>0.78500000000000003</c:v>
                </c:pt>
                <c:pt idx="8">
                  <c:v>0.74500000000000011</c:v>
                </c:pt>
                <c:pt idx="9">
                  <c:v>0.90250000000000008</c:v>
                </c:pt>
                <c:pt idx="10">
                  <c:v>0.76</c:v>
                </c:pt>
                <c:pt idx="11">
                  <c:v>0.47249999999999998</c:v>
                </c:pt>
                <c:pt idx="12">
                  <c:v>0.33249999999999996</c:v>
                </c:pt>
              </c:numCache>
            </c:numRef>
          </c:val>
          <c:smooth val="0"/>
        </c:ser>
        <c:ser>
          <c:idx val="3"/>
          <c:order val="2"/>
          <c:marker>
            <c:symbol val="none"/>
          </c:marker>
          <c:cat>
            <c:numRef>
              <c:f>Sheet3!$A$5:$A$17</c:f>
              <c:numCache>
                <c:formatCode>General</c:formatCode>
                <c:ptCount val="1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</c:numCache>
            </c:numRef>
          </c:cat>
          <c:val>
            <c:numRef>
              <c:f>Sheet3!$F$5:$F$17</c:f>
              <c:numCache>
                <c:formatCode>General</c:formatCode>
                <c:ptCount val="13"/>
                <c:pt idx="0">
                  <c:v>1.25</c:v>
                </c:pt>
                <c:pt idx="1">
                  <c:v>1.3049999999999999</c:v>
                </c:pt>
                <c:pt idx="2">
                  <c:v>1.2625</c:v>
                </c:pt>
                <c:pt idx="3">
                  <c:v>1.5274999999999999</c:v>
                </c:pt>
                <c:pt idx="4">
                  <c:v>0.82000000000000006</c:v>
                </c:pt>
                <c:pt idx="5">
                  <c:v>0.69</c:v>
                </c:pt>
                <c:pt idx="6">
                  <c:v>0.6</c:v>
                </c:pt>
                <c:pt idx="7">
                  <c:v>0.6</c:v>
                </c:pt>
                <c:pt idx="8">
                  <c:v>0.98</c:v>
                </c:pt>
                <c:pt idx="9">
                  <c:v>1.145</c:v>
                </c:pt>
                <c:pt idx="10">
                  <c:v>1.17</c:v>
                </c:pt>
                <c:pt idx="11">
                  <c:v>1.6224999999999998</c:v>
                </c:pt>
                <c:pt idx="12">
                  <c:v>1.2925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64640"/>
        <c:axId val="119666176"/>
      </c:lineChart>
      <c:catAx>
        <c:axId val="119664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crossAx val="119666176"/>
        <c:crosses val="autoZero"/>
        <c:auto val="1"/>
        <c:lblAlgn val="ctr"/>
        <c:lblOffset val="100"/>
        <c:noMultiLvlLbl val="0"/>
      </c:catAx>
      <c:valAx>
        <c:axId val="119666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664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3</xdr:row>
      <xdr:rowOff>76200</xdr:rowOff>
    </xdr:from>
    <xdr:to>
      <xdr:col>15</xdr:col>
      <xdr:colOff>38100</xdr:colOff>
      <xdr:row>17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571500</xdr:colOff>
      <xdr:row>43</xdr:row>
      <xdr:rowOff>57150</xdr:rowOff>
    </xdr:from>
    <xdr:to>
      <xdr:col>14</xdr:col>
      <xdr:colOff>323850</xdr:colOff>
      <xdr:row>70</xdr:row>
      <xdr:rowOff>152400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257175</xdr:colOff>
      <xdr:row>57</xdr:row>
      <xdr:rowOff>19050</xdr:rowOff>
    </xdr:from>
    <xdr:to>
      <xdr:col>30</xdr:col>
      <xdr:colOff>9525</xdr:colOff>
      <xdr:row>76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190500</xdr:colOff>
      <xdr:row>10</xdr:row>
      <xdr:rowOff>38100</xdr:rowOff>
    </xdr:from>
    <xdr:to>
      <xdr:col>21</xdr:col>
      <xdr:colOff>495300</xdr:colOff>
      <xdr:row>24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0"/>
  <sheetViews>
    <sheetView tabSelected="1" workbookViewId="0">
      <pane xSplit="1" ySplit="2" topLeftCell="B112" activePane="bottomRight" state="frozen"/>
      <selection pane="topRight" activeCell="B1" sqref="B1"/>
      <selection pane="bottomLeft" activeCell="A3" sqref="A3"/>
      <selection pane="bottomRight" activeCell="G2" sqref="G2"/>
    </sheetView>
  </sheetViews>
  <sheetFormatPr defaultRowHeight="15" x14ac:dyDescent="0.25"/>
  <cols>
    <col min="2" max="11" width="10.7109375" customWidth="1"/>
  </cols>
  <sheetData>
    <row r="1" spans="1:12" x14ac:dyDescent="0.25">
      <c r="B1" t="s">
        <v>10</v>
      </c>
      <c r="C1" t="s">
        <v>0</v>
      </c>
      <c r="D1" t="s">
        <v>11</v>
      </c>
      <c r="E1" t="s">
        <v>3</v>
      </c>
      <c r="F1" t="s">
        <v>2</v>
      </c>
      <c r="G1" t="s">
        <v>1</v>
      </c>
    </row>
    <row r="2" spans="1:12" x14ac:dyDescent="0.25"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I2" t="s">
        <v>12</v>
      </c>
      <c r="J2" t="s">
        <v>13</v>
      </c>
      <c r="K2" t="s">
        <v>14</v>
      </c>
    </row>
    <row r="3" spans="1:12" x14ac:dyDescent="0.25">
      <c r="A3" s="1">
        <v>2.6673611111111111</v>
      </c>
      <c r="B3">
        <v>2.4</v>
      </c>
      <c r="C3">
        <v>1.85</v>
      </c>
      <c r="D3">
        <v>1.63</v>
      </c>
      <c r="E3">
        <v>0.77</v>
      </c>
      <c r="F3">
        <v>0.54</v>
      </c>
      <c r="G3">
        <v>0.23</v>
      </c>
      <c r="H3" s="1"/>
      <c r="I3">
        <v>-0.26</v>
      </c>
      <c r="J3">
        <v>0.77</v>
      </c>
      <c r="K3">
        <f>B3-I3-J3</f>
        <v>1.8900000000000001</v>
      </c>
      <c r="L3">
        <f>SUM(I3:K3)</f>
        <v>2.4000000000000004</v>
      </c>
    </row>
    <row r="4" spans="1:12" x14ac:dyDescent="0.25">
      <c r="A4" s="1">
        <v>2.6680555555555556</v>
      </c>
      <c r="B4">
        <v>3.37</v>
      </c>
      <c r="C4">
        <v>2.25</v>
      </c>
      <c r="D4">
        <v>2.02</v>
      </c>
      <c r="E4">
        <v>1.33</v>
      </c>
      <c r="F4">
        <v>1.1000000000000001</v>
      </c>
      <c r="G4">
        <v>0.22</v>
      </c>
      <c r="H4" s="1"/>
      <c r="I4">
        <v>-0.33</v>
      </c>
      <c r="J4">
        <v>1.33</v>
      </c>
      <c r="K4">
        <f>B4-I4-J4</f>
        <v>2.37</v>
      </c>
      <c r="L4">
        <f t="shared" ref="L4:L67" si="0">SUM(I4:K4)</f>
        <v>3.37</v>
      </c>
    </row>
    <row r="5" spans="1:12" x14ac:dyDescent="0.25">
      <c r="A5" s="1">
        <v>2.6687499999999997</v>
      </c>
      <c r="B5">
        <v>0.18</v>
      </c>
      <c r="C5">
        <v>-0.28999999999999998</v>
      </c>
      <c r="D5">
        <v>-0.46</v>
      </c>
      <c r="E5">
        <v>0.64</v>
      </c>
      <c r="F5">
        <v>0.47</v>
      </c>
      <c r="G5">
        <v>0.17</v>
      </c>
      <c r="H5" s="1"/>
      <c r="I5">
        <v>-0.38</v>
      </c>
      <c r="J5">
        <v>0.64</v>
      </c>
      <c r="K5">
        <f>B5-I5-J5</f>
        <v>-7.999999999999996E-2</v>
      </c>
      <c r="L5">
        <f t="shared" si="0"/>
        <v>0.18000000000000005</v>
      </c>
    </row>
    <row r="6" spans="1:12" x14ac:dyDescent="0.25">
      <c r="A6" s="1">
        <v>2.6694444444444443</v>
      </c>
      <c r="B6">
        <v>-0.05</v>
      </c>
      <c r="C6">
        <v>-0.56000000000000005</v>
      </c>
      <c r="D6">
        <v>-0.66</v>
      </c>
      <c r="E6">
        <v>0.62</v>
      </c>
      <c r="F6">
        <v>0.51</v>
      </c>
      <c r="G6">
        <v>0.11</v>
      </c>
      <c r="H6" s="1"/>
      <c r="I6">
        <v>-0.67</v>
      </c>
      <c r="J6">
        <v>0.62</v>
      </c>
      <c r="K6">
        <f>B6-I6-J6</f>
        <v>0</v>
      </c>
      <c r="L6">
        <f t="shared" si="0"/>
        <v>-5.0000000000000044E-2</v>
      </c>
    </row>
    <row r="7" spans="1:12" x14ac:dyDescent="0.25">
      <c r="A7" s="1">
        <v>2.7090277777777776</v>
      </c>
      <c r="B7">
        <v>-0.73</v>
      </c>
      <c r="C7">
        <v>-1.2</v>
      </c>
      <c r="D7">
        <v>-1.25</v>
      </c>
      <c r="E7">
        <v>0.52</v>
      </c>
      <c r="F7">
        <v>0.48</v>
      </c>
      <c r="G7">
        <v>0.05</v>
      </c>
      <c r="H7" s="1"/>
      <c r="I7">
        <v>-0.57999999999999996</v>
      </c>
      <c r="J7">
        <v>0.52</v>
      </c>
      <c r="K7">
        <f>B7-I7-J7</f>
        <v>-0.67</v>
      </c>
      <c r="L7">
        <f t="shared" si="0"/>
        <v>-0.73</v>
      </c>
    </row>
    <row r="8" spans="1:12" x14ac:dyDescent="0.25">
      <c r="A8" s="1">
        <v>2.7097222222222221</v>
      </c>
      <c r="B8">
        <v>1.49</v>
      </c>
      <c r="C8">
        <v>0.08</v>
      </c>
      <c r="D8">
        <v>0.02</v>
      </c>
      <c r="E8">
        <v>1.47</v>
      </c>
      <c r="F8">
        <v>1.42</v>
      </c>
      <c r="G8">
        <v>0.06</v>
      </c>
      <c r="H8" s="1"/>
      <c r="I8">
        <v>0.08</v>
      </c>
      <c r="J8">
        <v>1.47</v>
      </c>
      <c r="K8">
        <f t="shared" ref="K8:K71" si="1">B8-I8-J8</f>
        <v>-6.0000000000000053E-2</v>
      </c>
      <c r="L8">
        <f t="shared" si="0"/>
        <v>1.49</v>
      </c>
    </row>
    <row r="9" spans="1:12" x14ac:dyDescent="0.25">
      <c r="A9" s="1">
        <v>2.7104166666666667</v>
      </c>
      <c r="B9">
        <v>6.89</v>
      </c>
      <c r="C9">
        <v>5.14</v>
      </c>
      <c r="D9">
        <v>5.18</v>
      </c>
      <c r="E9">
        <v>1.65</v>
      </c>
      <c r="F9">
        <v>1.68</v>
      </c>
      <c r="G9">
        <v>-0.03</v>
      </c>
      <c r="H9" s="1"/>
      <c r="I9">
        <v>1.72</v>
      </c>
      <c r="J9">
        <v>1.65</v>
      </c>
      <c r="K9">
        <f t="shared" si="1"/>
        <v>3.52</v>
      </c>
      <c r="L9">
        <f t="shared" si="0"/>
        <v>6.8900000000000006</v>
      </c>
    </row>
    <row r="10" spans="1:12" x14ac:dyDescent="0.25">
      <c r="A10" s="1">
        <v>2.7111111111111108</v>
      </c>
      <c r="B10">
        <v>1.64</v>
      </c>
      <c r="C10">
        <v>0.76</v>
      </c>
      <c r="D10">
        <v>0.78</v>
      </c>
      <c r="E10">
        <v>0.86</v>
      </c>
      <c r="F10">
        <v>0.88</v>
      </c>
      <c r="G10">
        <v>-0.02</v>
      </c>
      <c r="H10" s="1"/>
      <c r="I10">
        <v>1.22</v>
      </c>
      <c r="J10">
        <v>0.86</v>
      </c>
      <c r="K10">
        <f t="shared" si="1"/>
        <v>-0.44000000000000006</v>
      </c>
      <c r="L10">
        <f t="shared" si="0"/>
        <v>1.6400000000000001</v>
      </c>
    </row>
    <row r="11" spans="1:12" x14ac:dyDescent="0.25">
      <c r="A11" s="1">
        <v>2.7506944444444446</v>
      </c>
      <c r="B11">
        <v>-0.21</v>
      </c>
      <c r="C11">
        <v>-0.7</v>
      </c>
      <c r="D11">
        <v>-0.93</v>
      </c>
      <c r="E11">
        <v>0.72</v>
      </c>
      <c r="F11">
        <v>0.5</v>
      </c>
      <c r="G11">
        <v>0.23</v>
      </c>
      <c r="H11" s="1"/>
      <c r="I11">
        <v>1.01</v>
      </c>
      <c r="J11">
        <v>0.72</v>
      </c>
      <c r="K11">
        <f t="shared" si="1"/>
        <v>-1.94</v>
      </c>
      <c r="L11">
        <f t="shared" si="0"/>
        <v>-0.20999999999999996</v>
      </c>
    </row>
    <row r="12" spans="1:12" x14ac:dyDescent="0.25">
      <c r="A12" s="1">
        <v>2.7513888888888887</v>
      </c>
      <c r="B12">
        <v>1.43</v>
      </c>
      <c r="C12">
        <v>1.21</v>
      </c>
      <c r="D12">
        <v>0.94</v>
      </c>
      <c r="E12">
        <v>0.49</v>
      </c>
      <c r="F12">
        <v>0.22</v>
      </c>
      <c r="G12">
        <v>0.27</v>
      </c>
      <c r="H12" s="1"/>
      <c r="I12">
        <v>1.18</v>
      </c>
      <c r="J12">
        <v>0.49</v>
      </c>
      <c r="K12">
        <f t="shared" si="1"/>
        <v>-0.24</v>
      </c>
      <c r="L12">
        <f t="shared" si="0"/>
        <v>1.43</v>
      </c>
    </row>
    <row r="13" spans="1:12" x14ac:dyDescent="0.25">
      <c r="A13" s="1">
        <v>2.7520833333333332</v>
      </c>
      <c r="B13">
        <v>2.35</v>
      </c>
      <c r="C13">
        <v>2.0299999999999998</v>
      </c>
      <c r="D13">
        <v>1.63</v>
      </c>
      <c r="E13">
        <v>0.71</v>
      </c>
      <c r="F13">
        <v>0.32</v>
      </c>
      <c r="G13">
        <v>0.39</v>
      </c>
      <c r="H13" s="1"/>
      <c r="I13">
        <v>1.79</v>
      </c>
      <c r="J13">
        <v>0.71</v>
      </c>
      <c r="K13">
        <f t="shared" si="1"/>
        <v>-0.14999999999999991</v>
      </c>
      <c r="L13">
        <f t="shared" si="0"/>
        <v>2.35</v>
      </c>
    </row>
    <row r="14" spans="1:12" x14ac:dyDescent="0.25">
      <c r="A14" s="1">
        <v>2.7527777777777778</v>
      </c>
      <c r="B14">
        <v>3.49</v>
      </c>
      <c r="C14">
        <v>2.27</v>
      </c>
      <c r="D14">
        <v>1.93</v>
      </c>
      <c r="E14">
        <v>1.54</v>
      </c>
      <c r="F14">
        <v>1.19</v>
      </c>
      <c r="G14">
        <v>0.34</v>
      </c>
      <c r="H14" s="1"/>
      <c r="I14">
        <v>0.37</v>
      </c>
      <c r="J14">
        <v>1.54</v>
      </c>
      <c r="K14">
        <f t="shared" si="1"/>
        <v>1.58</v>
      </c>
      <c r="L14">
        <f t="shared" si="0"/>
        <v>3.49</v>
      </c>
    </row>
    <row r="15" spans="1:12" x14ac:dyDescent="0.25">
      <c r="A15" s="1">
        <v>2.7923611111111111</v>
      </c>
      <c r="B15">
        <v>3.22</v>
      </c>
      <c r="C15">
        <v>2.76</v>
      </c>
      <c r="D15">
        <v>2.59</v>
      </c>
      <c r="E15">
        <v>0.62</v>
      </c>
      <c r="F15">
        <v>0.45</v>
      </c>
      <c r="G15">
        <v>0.16</v>
      </c>
      <c r="H15" s="1"/>
      <c r="I15">
        <v>3.15</v>
      </c>
      <c r="J15">
        <v>0.62</v>
      </c>
      <c r="K15">
        <f t="shared" si="1"/>
        <v>-0.54999999999999971</v>
      </c>
      <c r="L15">
        <f t="shared" si="0"/>
        <v>3.22</v>
      </c>
    </row>
    <row r="16" spans="1:12" x14ac:dyDescent="0.25">
      <c r="A16" s="1">
        <v>2.7930555555555556</v>
      </c>
      <c r="B16">
        <v>-0.51</v>
      </c>
      <c r="C16">
        <v>-0.94</v>
      </c>
      <c r="D16">
        <v>-0.91</v>
      </c>
      <c r="E16">
        <v>0.4</v>
      </c>
      <c r="F16">
        <v>0.43</v>
      </c>
      <c r="G16">
        <v>-0.03</v>
      </c>
      <c r="H16" s="1"/>
      <c r="I16">
        <v>-0.76</v>
      </c>
      <c r="J16">
        <v>0.4</v>
      </c>
      <c r="K16">
        <f t="shared" si="1"/>
        <v>-0.15000000000000002</v>
      </c>
      <c r="L16">
        <f t="shared" si="0"/>
        <v>-0.51</v>
      </c>
    </row>
    <row r="17" spans="1:12" x14ac:dyDescent="0.25">
      <c r="A17" s="1">
        <v>2.7937499999999997</v>
      </c>
      <c r="B17">
        <v>1.1000000000000001</v>
      </c>
      <c r="C17">
        <v>0.76</v>
      </c>
      <c r="D17">
        <v>0.79</v>
      </c>
      <c r="E17">
        <v>0.31</v>
      </c>
      <c r="F17">
        <v>0.33</v>
      </c>
      <c r="G17">
        <v>-0.02</v>
      </c>
      <c r="H17" s="1"/>
      <c r="I17">
        <v>0.78</v>
      </c>
      <c r="J17">
        <v>0.31</v>
      </c>
      <c r="K17">
        <f t="shared" si="1"/>
        <v>1.0000000000000064E-2</v>
      </c>
      <c r="L17">
        <f t="shared" si="0"/>
        <v>1.1000000000000001</v>
      </c>
    </row>
    <row r="18" spans="1:12" x14ac:dyDescent="0.25">
      <c r="A18" s="1">
        <v>2.7944444444444443</v>
      </c>
      <c r="B18">
        <v>1</v>
      </c>
      <c r="C18">
        <v>0.04</v>
      </c>
      <c r="D18">
        <v>-0.1</v>
      </c>
      <c r="E18">
        <v>1.1100000000000001</v>
      </c>
      <c r="F18">
        <v>0.96</v>
      </c>
      <c r="G18">
        <v>0.15</v>
      </c>
      <c r="H18" s="1"/>
      <c r="I18">
        <v>-0.11</v>
      </c>
      <c r="J18">
        <v>1.1100000000000001</v>
      </c>
      <c r="K18">
        <f t="shared" si="1"/>
        <v>0</v>
      </c>
      <c r="L18">
        <f t="shared" si="0"/>
        <v>1</v>
      </c>
    </row>
    <row r="19" spans="1:12" x14ac:dyDescent="0.25">
      <c r="A19" s="1">
        <v>2.8340277777777776</v>
      </c>
      <c r="B19">
        <v>1.45</v>
      </c>
      <c r="C19">
        <v>0.75</v>
      </c>
      <c r="D19">
        <v>0.65</v>
      </c>
      <c r="E19">
        <v>0.8</v>
      </c>
      <c r="F19">
        <v>0.7</v>
      </c>
      <c r="G19">
        <v>0.1</v>
      </c>
      <c r="H19" s="1"/>
      <c r="I19">
        <v>0.86</v>
      </c>
      <c r="J19">
        <v>0.8</v>
      </c>
      <c r="K19">
        <f t="shared" si="1"/>
        <v>-0.21000000000000008</v>
      </c>
      <c r="L19">
        <f t="shared" si="0"/>
        <v>1.4500000000000002</v>
      </c>
    </row>
    <row r="20" spans="1:12" x14ac:dyDescent="0.25">
      <c r="A20" s="1">
        <v>2.8347222222222221</v>
      </c>
      <c r="B20">
        <v>1.84</v>
      </c>
      <c r="C20">
        <v>0.83</v>
      </c>
      <c r="D20">
        <v>0.57999999999999996</v>
      </c>
      <c r="E20">
        <v>1.26</v>
      </c>
      <c r="F20">
        <v>1</v>
      </c>
      <c r="G20">
        <v>0.26</v>
      </c>
      <c r="H20" s="1"/>
      <c r="I20">
        <v>-0.41</v>
      </c>
      <c r="J20">
        <v>1.26</v>
      </c>
      <c r="K20">
        <f t="shared" si="1"/>
        <v>0.99</v>
      </c>
      <c r="L20">
        <f t="shared" si="0"/>
        <v>1.84</v>
      </c>
    </row>
    <row r="21" spans="1:12" x14ac:dyDescent="0.25">
      <c r="A21" s="1">
        <v>2.8354166666666667</v>
      </c>
      <c r="B21">
        <v>0.43</v>
      </c>
      <c r="C21">
        <v>-0.35</v>
      </c>
      <c r="D21">
        <v>-0.52</v>
      </c>
      <c r="E21">
        <v>0.95</v>
      </c>
      <c r="F21">
        <v>0.78</v>
      </c>
      <c r="G21">
        <v>0.17</v>
      </c>
      <c r="H21" s="1"/>
      <c r="I21">
        <v>-0.44</v>
      </c>
      <c r="J21">
        <v>0.95</v>
      </c>
      <c r="K21">
        <f t="shared" si="1"/>
        <v>-7.999999999999996E-2</v>
      </c>
      <c r="L21">
        <f t="shared" si="0"/>
        <v>0.43000000000000005</v>
      </c>
    </row>
    <row r="22" spans="1:12" x14ac:dyDescent="0.25">
      <c r="A22" s="1">
        <v>2.8361111111111108</v>
      </c>
      <c r="B22">
        <v>0.32</v>
      </c>
      <c r="C22">
        <v>-0.26</v>
      </c>
      <c r="D22">
        <v>-0.3</v>
      </c>
      <c r="E22">
        <v>0.61</v>
      </c>
      <c r="F22">
        <v>0.56999999999999995</v>
      </c>
      <c r="G22">
        <v>0.04</v>
      </c>
      <c r="H22" s="1"/>
      <c r="I22">
        <v>-0.3</v>
      </c>
      <c r="J22">
        <v>0.61</v>
      </c>
      <c r="K22">
        <f t="shared" si="1"/>
        <v>1.0000000000000009E-2</v>
      </c>
      <c r="L22">
        <f t="shared" si="0"/>
        <v>0.32</v>
      </c>
    </row>
    <row r="23" spans="1:12" x14ac:dyDescent="0.25">
      <c r="A23" s="1">
        <v>2.8756944444444446</v>
      </c>
      <c r="B23">
        <v>-1.19</v>
      </c>
      <c r="C23">
        <v>-1.48</v>
      </c>
      <c r="D23">
        <v>-1.46</v>
      </c>
      <c r="E23">
        <v>0.27</v>
      </c>
      <c r="F23">
        <v>0.28999999999999998</v>
      </c>
      <c r="G23">
        <v>-0.02</v>
      </c>
      <c r="H23" s="1"/>
      <c r="I23">
        <v>-0.27</v>
      </c>
      <c r="J23">
        <v>0.27</v>
      </c>
      <c r="K23">
        <f t="shared" si="1"/>
        <v>-1.19</v>
      </c>
      <c r="L23">
        <f t="shared" si="0"/>
        <v>-1.19</v>
      </c>
    </row>
    <row r="24" spans="1:12" x14ac:dyDescent="0.25">
      <c r="A24" s="1">
        <v>2.8763888888888887</v>
      </c>
      <c r="B24">
        <v>-0.14000000000000001</v>
      </c>
      <c r="C24">
        <v>-0.73</v>
      </c>
      <c r="D24">
        <v>-0.71</v>
      </c>
      <c r="E24">
        <v>0.56999999999999995</v>
      </c>
      <c r="F24">
        <v>0.59</v>
      </c>
      <c r="G24">
        <v>-0.03</v>
      </c>
      <c r="H24" s="1"/>
      <c r="I24">
        <v>-0.75</v>
      </c>
      <c r="J24">
        <v>0.56999999999999995</v>
      </c>
      <c r="K24">
        <f t="shared" si="1"/>
        <v>4.0000000000000036E-2</v>
      </c>
      <c r="L24">
        <f t="shared" si="0"/>
        <v>-0.14000000000000001</v>
      </c>
    </row>
    <row r="25" spans="1:12" x14ac:dyDescent="0.25">
      <c r="A25" s="1">
        <v>2.8770833333333332</v>
      </c>
      <c r="B25">
        <v>0.27</v>
      </c>
      <c r="C25">
        <v>7.0000000000000007E-2</v>
      </c>
      <c r="D25">
        <v>7.0000000000000007E-2</v>
      </c>
      <c r="E25">
        <v>0.19</v>
      </c>
      <c r="F25">
        <v>0.19</v>
      </c>
      <c r="G25">
        <v>0</v>
      </c>
      <c r="H25" s="1"/>
      <c r="I25">
        <v>0.03</v>
      </c>
      <c r="J25">
        <v>0.19</v>
      </c>
      <c r="K25">
        <f t="shared" si="1"/>
        <v>5.0000000000000017E-2</v>
      </c>
      <c r="L25">
        <f t="shared" si="0"/>
        <v>0.27</v>
      </c>
    </row>
    <row r="26" spans="1:12" x14ac:dyDescent="0.25">
      <c r="A26" s="1">
        <v>2.8777777777777778</v>
      </c>
      <c r="B26">
        <v>-1.27</v>
      </c>
      <c r="C26">
        <v>-1.1299999999999999</v>
      </c>
      <c r="D26">
        <v>-1.21</v>
      </c>
      <c r="E26">
        <v>-0.06</v>
      </c>
      <c r="F26">
        <v>-0.14000000000000001</v>
      </c>
      <c r="G26">
        <v>0.08</v>
      </c>
      <c r="H26" s="1"/>
      <c r="I26">
        <v>-1.26</v>
      </c>
      <c r="J26">
        <v>-0.06</v>
      </c>
      <c r="K26">
        <f t="shared" si="1"/>
        <v>4.9999999999999989E-2</v>
      </c>
      <c r="L26">
        <f t="shared" si="0"/>
        <v>-1.27</v>
      </c>
    </row>
    <row r="27" spans="1:12" x14ac:dyDescent="0.25">
      <c r="A27" s="1">
        <v>2.9173611111111111</v>
      </c>
      <c r="B27">
        <v>-0.45</v>
      </c>
      <c r="C27">
        <v>-0.53</v>
      </c>
      <c r="D27">
        <v>-0.76</v>
      </c>
      <c r="E27">
        <v>0.31</v>
      </c>
      <c r="F27">
        <v>0.09</v>
      </c>
      <c r="G27">
        <v>0.22</v>
      </c>
      <c r="H27" s="1"/>
      <c r="I27">
        <v>-0.91</v>
      </c>
      <c r="J27">
        <v>0.31</v>
      </c>
      <c r="K27">
        <f t="shared" si="1"/>
        <v>0.15000000000000002</v>
      </c>
      <c r="L27">
        <f t="shared" si="0"/>
        <v>-0.45000000000000007</v>
      </c>
    </row>
    <row r="28" spans="1:12" x14ac:dyDescent="0.25">
      <c r="A28" s="1">
        <v>2.9180555555555556</v>
      </c>
      <c r="B28">
        <v>1.84</v>
      </c>
      <c r="C28">
        <v>1.62</v>
      </c>
      <c r="D28">
        <v>1.41</v>
      </c>
      <c r="E28">
        <v>0.43</v>
      </c>
      <c r="F28">
        <v>0.21</v>
      </c>
      <c r="G28">
        <v>0.21</v>
      </c>
      <c r="H28" s="1"/>
      <c r="I28">
        <v>-1.46</v>
      </c>
      <c r="J28">
        <v>0.43</v>
      </c>
      <c r="K28">
        <f t="shared" si="1"/>
        <v>2.8699999999999997</v>
      </c>
      <c r="L28">
        <f t="shared" si="0"/>
        <v>1.8399999999999996</v>
      </c>
    </row>
    <row r="29" spans="1:12" x14ac:dyDescent="0.25">
      <c r="A29" s="1">
        <v>2.9187499999999997</v>
      </c>
      <c r="B29">
        <v>0.36</v>
      </c>
      <c r="C29">
        <v>-0.98</v>
      </c>
      <c r="D29">
        <v>-1.1100000000000001</v>
      </c>
      <c r="E29">
        <v>1.48</v>
      </c>
      <c r="F29">
        <v>1.34</v>
      </c>
      <c r="G29">
        <v>0.13</v>
      </c>
      <c r="H29" s="1"/>
      <c r="I29">
        <v>-0.65</v>
      </c>
      <c r="J29">
        <v>1.48</v>
      </c>
      <c r="K29">
        <f t="shared" si="1"/>
        <v>-0.47</v>
      </c>
      <c r="L29">
        <f t="shared" si="0"/>
        <v>0.36</v>
      </c>
    </row>
    <row r="30" spans="1:12" x14ac:dyDescent="0.25">
      <c r="A30" s="1">
        <v>2.9194444444444443</v>
      </c>
      <c r="B30">
        <v>0.21</v>
      </c>
      <c r="C30">
        <v>-0.14000000000000001</v>
      </c>
      <c r="D30">
        <v>-0.2</v>
      </c>
      <c r="E30">
        <v>0.41</v>
      </c>
      <c r="F30">
        <v>0.36</v>
      </c>
      <c r="G30">
        <v>0.06</v>
      </c>
      <c r="H30" s="1"/>
      <c r="I30">
        <v>-0.24</v>
      </c>
      <c r="J30">
        <v>0.41</v>
      </c>
      <c r="K30">
        <f t="shared" si="1"/>
        <v>3.999999999999998E-2</v>
      </c>
      <c r="L30">
        <f t="shared" si="0"/>
        <v>0.20999999999999996</v>
      </c>
    </row>
    <row r="31" spans="1:12" x14ac:dyDescent="0.25">
      <c r="A31" s="1">
        <v>2.9590277777777776</v>
      </c>
      <c r="B31">
        <v>-1.64</v>
      </c>
      <c r="C31">
        <v>-1.74</v>
      </c>
      <c r="D31">
        <v>-1.82</v>
      </c>
      <c r="E31">
        <v>0.18</v>
      </c>
      <c r="F31">
        <v>0.1</v>
      </c>
      <c r="G31">
        <v>0.08</v>
      </c>
      <c r="H31" s="1"/>
      <c r="I31">
        <v>-1.71</v>
      </c>
      <c r="J31">
        <v>0.18</v>
      </c>
      <c r="K31">
        <f t="shared" si="1"/>
        <v>-0.10999999999999993</v>
      </c>
      <c r="L31">
        <f t="shared" si="0"/>
        <v>-1.64</v>
      </c>
    </row>
    <row r="32" spans="1:12" x14ac:dyDescent="0.25">
      <c r="A32" s="1">
        <v>2.9597222222222221</v>
      </c>
      <c r="B32">
        <v>2.2799999999999998</v>
      </c>
      <c r="C32">
        <v>1.99</v>
      </c>
      <c r="D32">
        <v>1.78</v>
      </c>
      <c r="E32">
        <v>0.5</v>
      </c>
      <c r="F32">
        <v>0.28000000000000003</v>
      </c>
      <c r="G32">
        <v>0.21</v>
      </c>
      <c r="H32" s="1"/>
      <c r="I32">
        <v>-0.64</v>
      </c>
      <c r="J32">
        <v>0.5</v>
      </c>
      <c r="K32">
        <f t="shared" si="1"/>
        <v>2.42</v>
      </c>
      <c r="L32">
        <f t="shared" si="0"/>
        <v>2.2799999999999998</v>
      </c>
    </row>
    <row r="33" spans="1:12" x14ac:dyDescent="0.25">
      <c r="A33" s="1">
        <v>2.9604166666666667</v>
      </c>
      <c r="B33">
        <v>-0.17</v>
      </c>
      <c r="C33">
        <v>-0.27</v>
      </c>
      <c r="D33">
        <v>-0.41</v>
      </c>
      <c r="E33">
        <v>0.24</v>
      </c>
      <c r="F33">
        <v>0.1</v>
      </c>
      <c r="G33">
        <v>0.14000000000000001</v>
      </c>
      <c r="H33" s="1"/>
      <c r="I33">
        <v>-0.19</v>
      </c>
      <c r="J33">
        <v>0.24</v>
      </c>
      <c r="K33">
        <f t="shared" si="1"/>
        <v>-0.22</v>
      </c>
      <c r="L33">
        <f t="shared" si="0"/>
        <v>-0.17</v>
      </c>
    </row>
    <row r="34" spans="1:12" x14ac:dyDescent="0.25">
      <c r="A34" s="1">
        <v>2.9611111111111108</v>
      </c>
      <c r="B34">
        <v>-0.91</v>
      </c>
      <c r="C34">
        <v>-1.6</v>
      </c>
      <c r="D34">
        <v>-1.77</v>
      </c>
      <c r="E34">
        <v>0.87</v>
      </c>
      <c r="F34">
        <v>0.7</v>
      </c>
      <c r="G34">
        <v>0.17</v>
      </c>
      <c r="H34" s="1"/>
      <c r="I34">
        <v>-1.27</v>
      </c>
      <c r="J34">
        <v>0.87</v>
      </c>
      <c r="K34">
        <f t="shared" si="1"/>
        <v>-0.51</v>
      </c>
      <c r="L34">
        <f t="shared" si="0"/>
        <v>-0.91</v>
      </c>
    </row>
    <row r="35" spans="1:12" x14ac:dyDescent="0.25">
      <c r="A35" s="1">
        <v>3.0006944444444446</v>
      </c>
      <c r="B35">
        <v>1.72</v>
      </c>
      <c r="C35">
        <v>1.99</v>
      </c>
      <c r="D35">
        <v>1.86</v>
      </c>
      <c r="E35">
        <v>-0.15</v>
      </c>
      <c r="F35">
        <v>-0.27</v>
      </c>
      <c r="G35">
        <v>0.12</v>
      </c>
      <c r="H35" s="1"/>
      <c r="I35">
        <v>0.14000000000000001</v>
      </c>
      <c r="J35">
        <v>-0.15</v>
      </c>
      <c r="K35">
        <f t="shared" si="1"/>
        <v>1.73</v>
      </c>
      <c r="L35">
        <f t="shared" si="0"/>
        <v>1.72</v>
      </c>
    </row>
    <row r="36" spans="1:12" x14ac:dyDescent="0.25">
      <c r="A36" s="1">
        <v>3.0013888888888887</v>
      </c>
      <c r="B36">
        <v>1.17</v>
      </c>
      <c r="C36">
        <v>1.83</v>
      </c>
      <c r="D36">
        <v>1.25</v>
      </c>
      <c r="E36">
        <v>-0.08</v>
      </c>
      <c r="F36">
        <v>-0.65</v>
      </c>
      <c r="G36">
        <v>0.57999999999999996</v>
      </c>
      <c r="H36" s="1"/>
      <c r="I36">
        <v>0.63</v>
      </c>
      <c r="J36">
        <v>-0.08</v>
      </c>
      <c r="K36">
        <f t="shared" si="1"/>
        <v>0.61999999999999988</v>
      </c>
      <c r="L36">
        <f t="shared" si="0"/>
        <v>1.17</v>
      </c>
    </row>
    <row r="37" spans="1:12" x14ac:dyDescent="0.25">
      <c r="A37" s="1">
        <v>3.0020833333333332</v>
      </c>
      <c r="B37">
        <v>-2.29</v>
      </c>
      <c r="C37">
        <v>-2.56</v>
      </c>
      <c r="D37">
        <v>-2.81</v>
      </c>
      <c r="E37">
        <v>0.53</v>
      </c>
      <c r="F37">
        <v>0.27</v>
      </c>
      <c r="G37">
        <v>0.26</v>
      </c>
      <c r="H37" s="1"/>
      <c r="I37">
        <v>-2.2200000000000002</v>
      </c>
      <c r="J37">
        <v>0.53</v>
      </c>
      <c r="K37">
        <f t="shared" si="1"/>
        <v>-0.59999999999999987</v>
      </c>
      <c r="L37">
        <f t="shared" si="0"/>
        <v>-2.29</v>
      </c>
    </row>
    <row r="38" spans="1:12" x14ac:dyDescent="0.25">
      <c r="A38" s="1">
        <v>3.0027777777777778</v>
      </c>
      <c r="B38">
        <v>3.42</v>
      </c>
      <c r="C38">
        <v>3.73</v>
      </c>
      <c r="D38">
        <v>2.5299999999999998</v>
      </c>
      <c r="E38">
        <v>0.88</v>
      </c>
      <c r="F38">
        <v>-0.28999999999999998</v>
      </c>
      <c r="G38">
        <v>1.18</v>
      </c>
      <c r="H38" s="1"/>
      <c r="I38">
        <v>-0.12</v>
      </c>
      <c r="J38">
        <v>0.88</v>
      </c>
      <c r="K38">
        <f t="shared" si="1"/>
        <v>2.66</v>
      </c>
      <c r="L38">
        <f t="shared" si="0"/>
        <v>3.42</v>
      </c>
    </row>
    <row r="39" spans="1:12" x14ac:dyDescent="0.25">
      <c r="A39" s="1">
        <v>3.0423611111111111</v>
      </c>
      <c r="B39">
        <v>-1.42</v>
      </c>
      <c r="C39">
        <v>-1.1000000000000001</v>
      </c>
      <c r="D39">
        <v>-1.78</v>
      </c>
      <c r="E39">
        <v>0.37</v>
      </c>
      <c r="F39">
        <v>-0.32</v>
      </c>
      <c r="G39">
        <v>0.69</v>
      </c>
      <c r="H39" s="1"/>
      <c r="I39">
        <v>0.6</v>
      </c>
      <c r="J39">
        <v>0.37</v>
      </c>
      <c r="K39">
        <f t="shared" si="1"/>
        <v>-2.39</v>
      </c>
      <c r="L39">
        <f t="shared" si="0"/>
        <v>-1.4200000000000002</v>
      </c>
    </row>
    <row r="40" spans="1:12" x14ac:dyDescent="0.25">
      <c r="A40" s="1">
        <v>3.0430555555555556</v>
      </c>
      <c r="B40">
        <v>-0.46</v>
      </c>
      <c r="C40">
        <v>-0.56000000000000005</v>
      </c>
      <c r="D40">
        <v>-0.56000000000000005</v>
      </c>
      <c r="E40">
        <v>0.1</v>
      </c>
      <c r="F40">
        <v>0.11</v>
      </c>
      <c r="G40">
        <v>-0.01</v>
      </c>
      <c r="H40" s="1"/>
      <c r="I40">
        <v>-0.56999999999999995</v>
      </c>
      <c r="J40">
        <v>0.1</v>
      </c>
      <c r="K40">
        <f t="shared" si="1"/>
        <v>9.9999999999999256E-3</v>
      </c>
      <c r="L40">
        <f t="shared" si="0"/>
        <v>-0.46000000000000008</v>
      </c>
    </row>
    <row r="41" spans="1:12" x14ac:dyDescent="0.25">
      <c r="A41" s="1">
        <v>3.0437499999999997</v>
      </c>
      <c r="B41">
        <v>-0.93</v>
      </c>
      <c r="C41">
        <v>-1.24</v>
      </c>
      <c r="D41">
        <v>-1.53</v>
      </c>
      <c r="E41">
        <v>0.6</v>
      </c>
      <c r="F41">
        <v>0.31</v>
      </c>
      <c r="G41">
        <v>0.28999999999999998</v>
      </c>
      <c r="H41" s="1"/>
      <c r="I41">
        <v>-1.58</v>
      </c>
      <c r="J41">
        <v>0.6</v>
      </c>
      <c r="K41">
        <f t="shared" si="1"/>
        <v>5.0000000000000044E-2</v>
      </c>
      <c r="L41">
        <f t="shared" si="0"/>
        <v>-0.93</v>
      </c>
    </row>
    <row r="42" spans="1:12" x14ac:dyDescent="0.25">
      <c r="A42" s="1">
        <v>3.0444444444444443</v>
      </c>
      <c r="B42">
        <v>0.75</v>
      </c>
      <c r="C42">
        <v>-0.54</v>
      </c>
      <c r="D42">
        <v>0.04</v>
      </c>
      <c r="E42">
        <v>0.71</v>
      </c>
      <c r="F42">
        <v>1.3</v>
      </c>
      <c r="G42">
        <v>-0.57999999999999996</v>
      </c>
      <c r="H42" s="1"/>
      <c r="I42">
        <v>0.03</v>
      </c>
      <c r="J42">
        <v>0.71</v>
      </c>
      <c r="K42">
        <f t="shared" si="1"/>
        <v>1.0000000000000009E-2</v>
      </c>
      <c r="L42">
        <f t="shared" si="0"/>
        <v>0.75</v>
      </c>
    </row>
    <row r="43" spans="1:12" x14ac:dyDescent="0.25">
      <c r="A43" s="1">
        <v>3.0840277777777776</v>
      </c>
      <c r="B43">
        <v>0.99</v>
      </c>
      <c r="C43">
        <v>0.16</v>
      </c>
      <c r="D43">
        <v>0.28000000000000003</v>
      </c>
      <c r="E43">
        <v>0.71</v>
      </c>
      <c r="F43">
        <v>0.83</v>
      </c>
      <c r="G43">
        <v>-0.12</v>
      </c>
      <c r="H43" s="1"/>
      <c r="I43">
        <v>1.06</v>
      </c>
      <c r="J43">
        <v>0.71</v>
      </c>
      <c r="K43">
        <f t="shared" si="1"/>
        <v>-0.78</v>
      </c>
      <c r="L43">
        <f t="shared" si="0"/>
        <v>0.99</v>
      </c>
    </row>
    <row r="44" spans="1:12" x14ac:dyDescent="0.25">
      <c r="A44" s="1">
        <v>3.0847222222222221</v>
      </c>
      <c r="B44">
        <v>1.76</v>
      </c>
      <c r="C44">
        <v>1.1100000000000001</v>
      </c>
      <c r="D44">
        <v>1.1399999999999999</v>
      </c>
      <c r="E44">
        <v>0.62</v>
      </c>
      <c r="F44">
        <v>0.64</v>
      </c>
      <c r="G44">
        <v>-0.03</v>
      </c>
      <c r="H44" s="1"/>
      <c r="I44">
        <v>-7.0000000000000007E-2</v>
      </c>
      <c r="J44">
        <v>0.62</v>
      </c>
      <c r="K44">
        <f t="shared" si="1"/>
        <v>1.21</v>
      </c>
      <c r="L44">
        <f t="shared" si="0"/>
        <v>1.76</v>
      </c>
    </row>
    <row r="45" spans="1:12" x14ac:dyDescent="0.25">
      <c r="A45" s="1">
        <v>3.0854166666666667</v>
      </c>
      <c r="B45">
        <v>0.48</v>
      </c>
      <c r="C45">
        <v>0.69</v>
      </c>
      <c r="D45">
        <v>0.69</v>
      </c>
      <c r="E45">
        <v>-0.21</v>
      </c>
      <c r="F45">
        <v>-0.21</v>
      </c>
      <c r="G45">
        <v>0</v>
      </c>
      <c r="H45" s="1"/>
      <c r="I45">
        <v>0.14000000000000001</v>
      </c>
      <c r="J45">
        <v>-0.21</v>
      </c>
      <c r="K45">
        <f t="shared" si="1"/>
        <v>0.54999999999999993</v>
      </c>
      <c r="L45">
        <f t="shared" si="0"/>
        <v>0.48</v>
      </c>
    </row>
    <row r="46" spans="1:12" x14ac:dyDescent="0.25">
      <c r="A46" s="1">
        <v>3.0861111111111108</v>
      </c>
      <c r="B46">
        <v>0.17</v>
      </c>
      <c r="C46">
        <v>0.31</v>
      </c>
      <c r="D46">
        <v>0.28000000000000003</v>
      </c>
      <c r="E46">
        <v>-0.11</v>
      </c>
      <c r="F46">
        <v>-0.14000000000000001</v>
      </c>
      <c r="G46">
        <v>0.03</v>
      </c>
      <c r="H46" s="1"/>
      <c r="I46">
        <v>0.26</v>
      </c>
      <c r="J46">
        <v>-0.11</v>
      </c>
      <c r="K46">
        <f t="shared" si="1"/>
        <v>2.0000000000000004E-2</v>
      </c>
      <c r="L46">
        <f t="shared" si="0"/>
        <v>0.17000000000000004</v>
      </c>
    </row>
    <row r="47" spans="1:12" x14ac:dyDescent="0.25">
      <c r="A47" s="1">
        <v>3.1256944444444446</v>
      </c>
      <c r="B47">
        <v>1.58</v>
      </c>
      <c r="C47">
        <v>-0.38</v>
      </c>
      <c r="D47">
        <v>-0.47</v>
      </c>
      <c r="E47">
        <v>2.06</v>
      </c>
      <c r="F47">
        <v>1.97</v>
      </c>
      <c r="G47">
        <v>0.09</v>
      </c>
      <c r="H47" s="1"/>
      <c r="I47">
        <v>-0.42</v>
      </c>
      <c r="J47">
        <v>2.06</v>
      </c>
      <c r="K47">
        <f t="shared" si="1"/>
        <v>-6.0000000000000053E-2</v>
      </c>
      <c r="L47">
        <f t="shared" si="0"/>
        <v>1.58</v>
      </c>
    </row>
    <row r="48" spans="1:12" x14ac:dyDescent="0.25">
      <c r="A48" s="1">
        <v>3.1263888888888887</v>
      </c>
      <c r="B48">
        <v>0.76</v>
      </c>
      <c r="C48">
        <v>1.53</v>
      </c>
      <c r="D48">
        <v>1.21</v>
      </c>
      <c r="E48">
        <v>-0.45</v>
      </c>
      <c r="F48">
        <v>-0.76</v>
      </c>
      <c r="G48">
        <v>0.31</v>
      </c>
      <c r="H48" s="1"/>
      <c r="I48">
        <v>-0.3</v>
      </c>
      <c r="J48">
        <v>-0.45</v>
      </c>
      <c r="K48">
        <f t="shared" si="1"/>
        <v>1.51</v>
      </c>
      <c r="L48">
        <f t="shared" si="0"/>
        <v>0.76</v>
      </c>
    </row>
    <row r="49" spans="1:12" x14ac:dyDescent="0.25">
      <c r="A49" s="1">
        <v>3.1270833333333332</v>
      </c>
      <c r="B49">
        <v>2.12</v>
      </c>
      <c r="C49">
        <v>1.84</v>
      </c>
      <c r="D49">
        <v>1.32</v>
      </c>
      <c r="E49">
        <v>0.79</v>
      </c>
      <c r="F49">
        <v>0.28000000000000003</v>
      </c>
      <c r="G49">
        <v>0.51</v>
      </c>
      <c r="H49" s="1"/>
      <c r="I49">
        <v>0.87</v>
      </c>
      <c r="J49">
        <v>0.79</v>
      </c>
      <c r="K49">
        <f t="shared" si="1"/>
        <v>0.45999999999999996</v>
      </c>
      <c r="L49">
        <f t="shared" si="0"/>
        <v>2.12</v>
      </c>
    </row>
    <row r="50" spans="1:12" x14ac:dyDescent="0.25">
      <c r="A50" s="1">
        <v>3.1277777777777778</v>
      </c>
      <c r="B50">
        <v>0.91</v>
      </c>
      <c r="C50">
        <v>0.48</v>
      </c>
      <c r="D50">
        <v>0.09</v>
      </c>
      <c r="E50">
        <v>0.81</v>
      </c>
      <c r="F50">
        <v>0.42</v>
      </c>
      <c r="G50">
        <v>0.39</v>
      </c>
      <c r="H50" s="1"/>
      <c r="I50">
        <v>0.09</v>
      </c>
      <c r="J50">
        <v>0.81</v>
      </c>
      <c r="K50">
        <f t="shared" si="1"/>
        <v>1.0000000000000009E-2</v>
      </c>
      <c r="L50">
        <f t="shared" si="0"/>
        <v>0.91</v>
      </c>
    </row>
    <row r="51" spans="1:12" x14ac:dyDescent="0.25">
      <c r="A51" s="1">
        <v>3.1673611111111111</v>
      </c>
      <c r="B51">
        <v>0.74</v>
      </c>
      <c r="C51">
        <v>0.36</v>
      </c>
      <c r="D51">
        <v>0.08</v>
      </c>
      <c r="E51">
        <v>0.66</v>
      </c>
      <c r="F51">
        <v>0.39</v>
      </c>
      <c r="G51">
        <v>0.28000000000000003</v>
      </c>
      <c r="H51" s="1"/>
      <c r="I51">
        <v>-0.33</v>
      </c>
      <c r="J51">
        <v>0.66</v>
      </c>
      <c r="K51">
        <f t="shared" si="1"/>
        <v>0.41000000000000003</v>
      </c>
      <c r="L51">
        <f t="shared" si="0"/>
        <v>0.74</v>
      </c>
    </row>
    <row r="52" spans="1:12" x14ac:dyDescent="0.25">
      <c r="A52" s="1">
        <v>3.1680555555555556</v>
      </c>
      <c r="B52">
        <v>-1.21</v>
      </c>
      <c r="C52">
        <v>-0.12</v>
      </c>
      <c r="D52">
        <v>-0.2</v>
      </c>
      <c r="E52">
        <v>-1.01</v>
      </c>
      <c r="F52">
        <v>-1.0900000000000001</v>
      </c>
      <c r="G52">
        <v>0.08</v>
      </c>
      <c r="H52" s="1"/>
      <c r="I52">
        <v>-0.08</v>
      </c>
      <c r="J52">
        <v>-1.01</v>
      </c>
      <c r="K52">
        <f t="shared" si="1"/>
        <v>-0.11999999999999988</v>
      </c>
      <c r="L52">
        <f t="shared" si="0"/>
        <v>-1.21</v>
      </c>
    </row>
    <row r="53" spans="1:12" x14ac:dyDescent="0.25">
      <c r="A53" s="1">
        <v>3.1687499999999997</v>
      </c>
      <c r="B53">
        <v>-0.63</v>
      </c>
      <c r="C53">
        <v>-0.26</v>
      </c>
      <c r="D53">
        <v>-0.25</v>
      </c>
      <c r="E53">
        <v>-0.38</v>
      </c>
      <c r="F53">
        <v>-0.37</v>
      </c>
      <c r="G53">
        <v>-0.01</v>
      </c>
      <c r="H53" s="1"/>
      <c r="I53">
        <v>-0.1</v>
      </c>
      <c r="J53">
        <v>-0.38</v>
      </c>
      <c r="K53">
        <f t="shared" si="1"/>
        <v>-0.15000000000000002</v>
      </c>
      <c r="L53">
        <f t="shared" si="0"/>
        <v>-0.63</v>
      </c>
    </row>
    <row r="54" spans="1:12" x14ac:dyDescent="0.25">
      <c r="A54" s="1">
        <v>3.1694444444444443</v>
      </c>
      <c r="B54">
        <v>-0.15</v>
      </c>
      <c r="C54">
        <v>0.23</v>
      </c>
      <c r="D54">
        <v>0</v>
      </c>
      <c r="E54">
        <v>-0.15</v>
      </c>
      <c r="F54">
        <v>-0.38</v>
      </c>
      <c r="G54">
        <v>0.23</v>
      </c>
      <c r="H54" s="1"/>
      <c r="I54">
        <v>0.09</v>
      </c>
      <c r="J54">
        <v>-0.15</v>
      </c>
      <c r="K54">
        <f t="shared" si="1"/>
        <v>-0.09</v>
      </c>
      <c r="L54">
        <f t="shared" si="0"/>
        <v>-0.15</v>
      </c>
    </row>
    <row r="55" spans="1:12" x14ac:dyDescent="0.25">
      <c r="A55" s="1">
        <v>3.2090277777777776</v>
      </c>
      <c r="B55">
        <v>-0.31</v>
      </c>
      <c r="C55">
        <v>-0.76</v>
      </c>
      <c r="D55">
        <v>-0.81</v>
      </c>
      <c r="E55">
        <v>0.51</v>
      </c>
      <c r="F55">
        <v>0.45</v>
      </c>
      <c r="G55">
        <v>0.06</v>
      </c>
      <c r="H55" s="1"/>
      <c r="I55">
        <v>0.28999999999999998</v>
      </c>
      <c r="J55">
        <v>0.51</v>
      </c>
      <c r="K55">
        <f t="shared" si="1"/>
        <v>-1.1099999999999999</v>
      </c>
      <c r="L55">
        <f t="shared" si="0"/>
        <v>-0.30999999999999983</v>
      </c>
    </row>
    <row r="56" spans="1:12" x14ac:dyDescent="0.25">
      <c r="A56" s="1">
        <v>3.2097222222222221</v>
      </c>
      <c r="B56">
        <v>2.04</v>
      </c>
      <c r="C56">
        <v>1.81</v>
      </c>
      <c r="D56">
        <v>1.69</v>
      </c>
      <c r="E56">
        <v>0.35</v>
      </c>
      <c r="F56">
        <v>0.23</v>
      </c>
      <c r="G56">
        <v>0.12</v>
      </c>
      <c r="H56" s="1"/>
      <c r="I56">
        <v>0.56999999999999995</v>
      </c>
      <c r="J56">
        <v>0.35</v>
      </c>
      <c r="K56">
        <f t="shared" si="1"/>
        <v>1.1200000000000001</v>
      </c>
      <c r="L56">
        <f t="shared" si="0"/>
        <v>2.04</v>
      </c>
    </row>
    <row r="57" spans="1:12" x14ac:dyDescent="0.25">
      <c r="A57" s="1">
        <v>3.2104166666666667</v>
      </c>
      <c r="B57">
        <v>0.8</v>
      </c>
      <c r="C57">
        <v>1.2</v>
      </c>
      <c r="D57">
        <v>0.86</v>
      </c>
      <c r="E57">
        <v>-0.06</v>
      </c>
      <c r="F57">
        <v>-0.39</v>
      </c>
      <c r="G57">
        <v>0.34</v>
      </c>
      <c r="H57" s="1"/>
      <c r="I57">
        <v>0.2</v>
      </c>
      <c r="J57">
        <v>-0.06</v>
      </c>
      <c r="K57">
        <f t="shared" si="1"/>
        <v>0.66000000000000014</v>
      </c>
      <c r="L57">
        <f t="shared" si="0"/>
        <v>0.80000000000000016</v>
      </c>
    </row>
    <row r="58" spans="1:12" x14ac:dyDescent="0.25">
      <c r="A58" s="1">
        <v>3.2111111111111108</v>
      </c>
      <c r="B58">
        <v>-0.28000000000000003</v>
      </c>
      <c r="C58">
        <v>-0.35</v>
      </c>
      <c r="D58">
        <v>-0.38</v>
      </c>
      <c r="E58">
        <v>0.1</v>
      </c>
      <c r="F58">
        <v>7.0000000000000007E-2</v>
      </c>
      <c r="G58">
        <v>0.02</v>
      </c>
      <c r="H58" s="1"/>
      <c r="I58">
        <v>-0.35</v>
      </c>
      <c r="J58">
        <v>0.1</v>
      </c>
      <c r="K58">
        <f t="shared" si="1"/>
        <v>-3.0000000000000054E-2</v>
      </c>
      <c r="L58">
        <f t="shared" si="0"/>
        <v>-0.28000000000000003</v>
      </c>
    </row>
    <row r="59" spans="1:12" x14ac:dyDescent="0.25">
      <c r="A59" s="1">
        <v>3.2506944444444446</v>
      </c>
      <c r="B59">
        <v>0.43</v>
      </c>
      <c r="C59">
        <v>0.28999999999999998</v>
      </c>
      <c r="D59">
        <v>-0.05</v>
      </c>
      <c r="E59">
        <v>0.49</v>
      </c>
      <c r="F59">
        <v>0.14000000000000001</v>
      </c>
      <c r="G59">
        <v>0.34</v>
      </c>
      <c r="H59" s="1"/>
      <c r="I59">
        <v>0.12</v>
      </c>
      <c r="J59">
        <v>0.49</v>
      </c>
      <c r="K59">
        <f t="shared" si="1"/>
        <v>-0.18</v>
      </c>
      <c r="L59">
        <f t="shared" si="0"/>
        <v>0.43</v>
      </c>
    </row>
    <row r="60" spans="1:12" x14ac:dyDescent="0.25">
      <c r="A60" s="1">
        <v>3.2513888888888887</v>
      </c>
      <c r="B60">
        <v>2.4700000000000002</v>
      </c>
      <c r="C60">
        <v>1.1000000000000001</v>
      </c>
      <c r="D60">
        <v>0.76</v>
      </c>
      <c r="E60">
        <v>1.7</v>
      </c>
      <c r="F60">
        <v>1.37</v>
      </c>
      <c r="G60">
        <v>0.33</v>
      </c>
      <c r="H60" s="1"/>
      <c r="I60">
        <v>0.78</v>
      </c>
      <c r="J60">
        <v>1.7</v>
      </c>
      <c r="K60">
        <f t="shared" si="1"/>
        <v>-9.9999999999997868E-3</v>
      </c>
      <c r="L60">
        <f t="shared" si="0"/>
        <v>2.4700000000000002</v>
      </c>
    </row>
    <row r="61" spans="1:12" x14ac:dyDescent="0.25">
      <c r="A61" s="1">
        <v>3.2520833333333332</v>
      </c>
      <c r="B61">
        <v>0.26</v>
      </c>
      <c r="C61">
        <v>-0.36</v>
      </c>
      <c r="D61">
        <v>-0.4</v>
      </c>
      <c r="E61">
        <v>0.66</v>
      </c>
      <c r="F61">
        <v>0.61</v>
      </c>
      <c r="G61">
        <v>0.04</v>
      </c>
      <c r="H61" s="1"/>
      <c r="I61">
        <v>0.12</v>
      </c>
      <c r="J61">
        <v>0.66</v>
      </c>
      <c r="K61">
        <f t="shared" si="1"/>
        <v>-0.52</v>
      </c>
      <c r="L61">
        <f t="shared" si="0"/>
        <v>0.26</v>
      </c>
    </row>
    <row r="62" spans="1:12" x14ac:dyDescent="0.25">
      <c r="A62" s="1">
        <v>3.2527777777777778</v>
      </c>
      <c r="B62">
        <v>0.83</v>
      </c>
      <c r="C62">
        <v>0.45</v>
      </c>
      <c r="D62">
        <v>0.28000000000000003</v>
      </c>
      <c r="E62">
        <v>0.55000000000000004</v>
      </c>
      <c r="F62">
        <v>0.38</v>
      </c>
      <c r="G62">
        <v>0.18</v>
      </c>
      <c r="H62" s="1"/>
      <c r="I62">
        <v>0.28999999999999998</v>
      </c>
      <c r="J62">
        <v>0.55000000000000004</v>
      </c>
      <c r="K62">
        <f t="shared" si="1"/>
        <v>-1.0000000000000009E-2</v>
      </c>
      <c r="L62">
        <f t="shared" si="0"/>
        <v>0.83000000000000007</v>
      </c>
    </row>
    <row r="63" spans="1:12" x14ac:dyDescent="0.25">
      <c r="A63" s="1">
        <v>3.2923611111111111</v>
      </c>
      <c r="B63">
        <v>0.33</v>
      </c>
      <c r="C63">
        <v>0.81</v>
      </c>
      <c r="D63">
        <v>0.9</v>
      </c>
      <c r="E63">
        <v>-0.56999999999999995</v>
      </c>
      <c r="F63">
        <v>-0.48</v>
      </c>
      <c r="G63">
        <v>-0.1</v>
      </c>
      <c r="H63" s="1"/>
      <c r="I63">
        <v>0.04</v>
      </c>
      <c r="J63">
        <v>-0.56999999999999995</v>
      </c>
      <c r="K63">
        <f t="shared" si="1"/>
        <v>0.86</v>
      </c>
      <c r="L63">
        <f t="shared" si="0"/>
        <v>0.33000000000000007</v>
      </c>
    </row>
    <row r="64" spans="1:12" x14ac:dyDescent="0.25">
      <c r="A64" s="1">
        <v>3.2930555555555556</v>
      </c>
      <c r="B64">
        <v>0.89</v>
      </c>
      <c r="C64">
        <v>0.21</v>
      </c>
      <c r="D64">
        <v>0.44</v>
      </c>
      <c r="E64">
        <v>0.45</v>
      </c>
      <c r="F64">
        <v>0.68</v>
      </c>
      <c r="G64">
        <v>-0.23</v>
      </c>
      <c r="H64" s="1"/>
      <c r="I64">
        <v>0.4</v>
      </c>
      <c r="J64">
        <v>0.45</v>
      </c>
      <c r="K64">
        <f t="shared" si="1"/>
        <v>3.999999999999998E-2</v>
      </c>
      <c r="L64">
        <f t="shared" si="0"/>
        <v>0.89000000000000012</v>
      </c>
    </row>
    <row r="65" spans="1:12" x14ac:dyDescent="0.25">
      <c r="A65" s="1">
        <v>3.2937499999999997</v>
      </c>
      <c r="B65">
        <v>-0.04</v>
      </c>
      <c r="C65">
        <v>-0.27</v>
      </c>
      <c r="D65">
        <v>-0.18</v>
      </c>
      <c r="E65">
        <v>0.14000000000000001</v>
      </c>
      <c r="F65">
        <v>0.23</v>
      </c>
      <c r="G65">
        <v>-0.08</v>
      </c>
      <c r="H65" s="1"/>
      <c r="I65">
        <v>-0.05</v>
      </c>
      <c r="J65">
        <v>0.14000000000000001</v>
      </c>
      <c r="K65">
        <f t="shared" si="1"/>
        <v>-0.13</v>
      </c>
      <c r="L65">
        <f t="shared" si="0"/>
        <v>-3.9999999999999994E-2</v>
      </c>
    </row>
    <row r="66" spans="1:12" x14ac:dyDescent="0.25">
      <c r="A66" s="1">
        <v>3.2944444444444443</v>
      </c>
      <c r="B66">
        <v>0.59</v>
      </c>
      <c r="C66">
        <v>-0.11</v>
      </c>
      <c r="D66">
        <v>0.02</v>
      </c>
      <c r="E66">
        <v>0.56999999999999995</v>
      </c>
      <c r="F66">
        <v>0.7</v>
      </c>
      <c r="G66">
        <v>-0.13</v>
      </c>
      <c r="H66" s="1"/>
      <c r="I66">
        <v>-0.01</v>
      </c>
      <c r="J66">
        <v>0.56999999999999995</v>
      </c>
      <c r="K66">
        <f t="shared" si="1"/>
        <v>3.0000000000000027E-2</v>
      </c>
      <c r="L66">
        <f t="shared" si="0"/>
        <v>0.59</v>
      </c>
    </row>
    <row r="67" spans="1:12" x14ac:dyDescent="0.25">
      <c r="A67" s="1">
        <v>3.3340277777777776</v>
      </c>
      <c r="B67">
        <v>1.03</v>
      </c>
      <c r="C67">
        <v>0.66</v>
      </c>
      <c r="D67">
        <v>0.7</v>
      </c>
      <c r="E67">
        <v>0.34</v>
      </c>
      <c r="F67">
        <v>0.37</v>
      </c>
      <c r="G67">
        <v>-0.03</v>
      </c>
      <c r="H67" s="1"/>
      <c r="I67">
        <v>1.04</v>
      </c>
      <c r="J67">
        <v>0.34</v>
      </c>
      <c r="K67">
        <f t="shared" si="1"/>
        <v>-0.35000000000000003</v>
      </c>
      <c r="L67">
        <f t="shared" si="0"/>
        <v>1.03</v>
      </c>
    </row>
    <row r="68" spans="1:12" x14ac:dyDescent="0.25">
      <c r="A68" s="1">
        <v>3.3347222222222221</v>
      </c>
      <c r="B68">
        <v>-0.38</v>
      </c>
      <c r="C68">
        <v>0.34</v>
      </c>
      <c r="D68">
        <v>0.27</v>
      </c>
      <c r="E68">
        <v>-0.65</v>
      </c>
      <c r="F68">
        <v>-0.72</v>
      </c>
      <c r="G68">
        <v>7.0000000000000007E-2</v>
      </c>
      <c r="H68" s="1"/>
      <c r="I68">
        <v>0.84</v>
      </c>
      <c r="J68">
        <v>-0.65</v>
      </c>
      <c r="K68">
        <f t="shared" si="1"/>
        <v>-0.56999999999999995</v>
      </c>
      <c r="L68">
        <f t="shared" ref="L68:L131" si="2">SUM(I68:K68)</f>
        <v>-0.38</v>
      </c>
    </row>
    <row r="69" spans="1:12" x14ac:dyDescent="0.25">
      <c r="A69" s="1">
        <v>3.3354166666666667</v>
      </c>
      <c r="B69">
        <v>-1.35</v>
      </c>
      <c r="C69">
        <v>-0.69</v>
      </c>
      <c r="D69">
        <v>-0.65</v>
      </c>
      <c r="E69">
        <v>-0.71</v>
      </c>
      <c r="F69">
        <v>-0.66</v>
      </c>
      <c r="G69">
        <v>-0.05</v>
      </c>
      <c r="H69" s="1"/>
      <c r="I69">
        <v>-0.49</v>
      </c>
      <c r="J69">
        <v>-0.71</v>
      </c>
      <c r="K69">
        <f t="shared" si="1"/>
        <v>-0.15000000000000013</v>
      </c>
      <c r="L69">
        <f t="shared" si="2"/>
        <v>-1.35</v>
      </c>
    </row>
    <row r="70" spans="1:12" x14ac:dyDescent="0.25">
      <c r="A70" s="1">
        <v>3.3361111111111108</v>
      </c>
      <c r="B70">
        <v>-0.24</v>
      </c>
      <c r="C70">
        <v>-0.12</v>
      </c>
      <c r="D70">
        <v>-7.0000000000000007E-2</v>
      </c>
      <c r="E70">
        <v>-0.16</v>
      </c>
      <c r="F70">
        <v>-0.12</v>
      </c>
      <c r="G70">
        <v>-0.05</v>
      </c>
      <c r="H70" s="1"/>
      <c r="I70">
        <v>0.11</v>
      </c>
      <c r="J70">
        <v>-0.16</v>
      </c>
      <c r="K70">
        <f t="shared" si="1"/>
        <v>-0.18999999999999997</v>
      </c>
      <c r="L70">
        <f t="shared" si="2"/>
        <v>-0.24</v>
      </c>
    </row>
    <row r="71" spans="1:12" x14ac:dyDescent="0.25">
      <c r="A71" s="1">
        <v>3.3756944444444446</v>
      </c>
      <c r="B71">
        <v>-1.1200000000000001</v>
      </c>
      <c r="C71">
        <v>-1.61</v>
      </c>
      <c r="D71">
        <v>-1.45</v>
      </c>
      <c r="E71">
        <v>0.33</v>
      </c>
      <c r="F71">
        <v>0.5</v>
      </c>
      <c r="G71">
        <v>-0.17</v>
      </c>
      <c r="H71" s="1"/>
      <c r="I71">
        <v>0.71</v>
      </c>
      <c r="J71">
        <v>0.33</v>
      </c>
      <c r="K71">
        <f t="shared" si="1"/>
        <v>-2.16</v>
      </c>
      <c r="L71">
        <f t="shared" si="2"/>
        <v>-1.1200000000000001</v>
      </c>
    </row>
    <row r="72" spans="1:12" x14ac:dyDescent="0.25">
      <c r="A72" s="1">
        <v>3.3763888888888887</v>
      </c>
      <c r="B72">
        <v>7.0000000000000007E-2</v>
      </c>
      <c r="C72">
        <v>0.9</v>
      </c>
      <c r="D72">
        <v>1.17</v>
      </c>
      <c r="E72">
        <v>-1.0900000000000001</v>
      </c>
      <c r="F72">
        <v>-0.82</v>
      </c>
      <c r="G72">
        <v>-0.27</v>
      </c>
      <c r="H72" s="1"/>
      <c r="I72">
        <v>1.03</v>
      </c>
      <c r="J72">
        <v>-1.0900000000000001</v>
      </c>
      <c r="K72">
        <f t="shared" ref="K72:K135" si="3">B72-I72-J72</f>
        <v>0.13000000000000012</v>
      </c>
      <c r="L72">
        <f t="shared" si="2"/>
        <v>7.0000000000000062E-2</v>
      </c>
    </row>
    <row r="73" spans="1:12" x14ac:dyDescent="0.25">
      <c r="A73" s="1">
        <v>3.3770833333333332</v>
      </c>
      <c r="B73">
        <v>-0.23</v>
      </c>
      <c r="C73">
        <v>-0.38</v>
      </c>
      <c r="D73">
        <v>0.02</v>
      </c>
      <c r="E73">
        <v>-0.24</v>
      </c>
      <c r="F73">
        <v>0.15</v>
      </c>
      <c r="G73">
        <v>-0.39</v>
      </c>
      <c r="H73" s="1"/>
      <c r="I73">
        <v>-0.04</v>
      </c>
      <c r="J73">
        <v>-0.24</v>
      </c>
      <c r="K73">
        <f t="shared" si="3"/>
        <v>4.9999999999999989E-2</v>
      </c>
      <c r="L73">
        <f t="shared" si="2"/>
        <v>-0.22999999999999998</v>
      </c>
    </row>
    <row r="74" spans="1:12" x14ac:dyDescent="0.25">
      <c r="A74" s="1">
        <v>3.3777777777777778</v>
      </c>
      <c r="B74">
        <v>2.35</v>
      </c>
      <c r="C74">
        <v>1.53</v>
      </c>
      <c r="D74">
        <v>2.0099999999999998</v>
      </c>
      <c r="E74">
        <v>0.34</v>
      </c>
      <c r="F74">
        <v>0.81</v>
      </c>
      <c r="G74">
        <v>-0.47</v>
      </c>
      <c r="H74" s="1"/>
      <c r="I74">
        <v>0.38</v>
      </c>
      <c r="J74">
        <v>0.34</v>
      </c>
      <c r="K74">
        <f t="shared" si="3"/>
        <v>1.6300000000000001</v>
      </c>
      <c r="L74">
        <f t="shared" si="2"/>
        <v>2.35</v>
      </c>
    </row>
    <row r="75" spans="1:12" x14ac:dyDescent="0.25">
      <c r="A75" s="1">
        <v>3.4173611111111111</v>
      </c>
      <c r="B75">
        <v>0.38</v>
      </c>
      <c r="C75">
        <v>0.26</v>
      </c>
      <c r="D75">
        <v>0.68</v>
      </c>
      <c r="E75">
        <v>-0.3</v>
      </c>
      <c r="F75">
        <v>0.11</v>
      </c>
      <c r="G75">
        <v>-0.41</v>
      </c>
      <c r="H75" s="1"/>
      <c r="I75">
        <v>0.05</v>
      </c>
      <c r="J75">
        <v>-0.3</v>
      </c>
      <c r="K75">
        <f t="shared" si="3"/>
        <v>0.63</v>
      </c>
      <c r="L75">
        <f t="shared" si="2"/>
        <v>0.38</v>
      </c>
    </row>
    <row r="76" spans="1:12" x14ac:dyDescent="0.25">
      <c r="A76" s="1">
        <v>3.4180555555555556</v>
      </c>
      <c r="B76">
        <v>0.46</v>
      </c>
      <c r="C76">
        <v>0.1</v>
      </c>
      <c r="D76">
        <v>0.43</v>
      </c>
      <c r="E76">
        <v>0.03</v>
      </c>
      <c r="F76">
        <v>0.36</v>
      </c>
      <c r="G76">
        <v>-0.33</v>
      </c>
      <c r="H76" s="1"/>
      <c r="I76">
        <v>0.32</v>
      </c>
      <c r="J76">
        <v>0.03</v>
      </c>
      <c r="K76">
        <f t="shared" si="3"/>
        <v>0.11000000000000001</v>
      </c>
      <c r="L76">
        <f t="shared" si="2"/>
        <v>0.45999999999999996</v>
      </c>
    </row>
    <row r="77" spans="1:12" x14ac:dyDescent="0.25">
      <c r="A77" s="1">
        <v>3.4187499999999997</v>
      </c>
      <c r="B77">
        <v>2.72</v>
      </c>
      <c r="C77">
        <v>2.6</v>
      </c>
      <c r="D77">
        <v>2.86</v>
      </c>
      <c r="E77">
        <v>-0.14000000000000001</v>
      </c>
      <c r="F77">
        <v>0.12</v>
      </c>
      <c r="G77">
        <v>-0.26</v>
      </c>
      <c r="H77" s="1"/>
      <c r="I77">
        <v>0.56000000000000005</v>
      </c>
      <c r="J77">
        <v>-0.14000000000000001</v>
      </c>
      <c r="K77">
        <f t="shared" si="3"/>
        <v>2.3000000000000003</v>
      </c>
      <c r="L77">
        <f t="shared" si="2"/>
        <v>2.72</v>
      </c>
    </row>
    <row r="78" spans="1:12" x14ac:dyDescent="0.25">
      <c r="A78" s="1">
        <v>3.4194444444444443</v>
      </c>
      <c r="B78">
        <v>1.44</v>
      </c>
      <c r="C78">
        <v>1.04</v>
      </c>
      <c r="D78">
        <v>1.21</v>
      </c>
      <c r="E78">
        <v>0.23</v>
      </c>
      <c r="F78">
        <v>0.39</v>
      </c>
      <c r="G78">
        <v>-0.16</v>
      </c>
      <c r="H78" s="1"/>
      <c r="I78">
        <v>1.1200000000000001</v>
      </c>
      <c r="J78">
        <v>0.23</v>
      </c>
      <c r="K78">
        <f t="shared" si="3"/>
        <v>8.999999999999983E-2</v>
      </c>
      <c r="L78">
        <f t="shared" si="2"/>
        <v>1.44</v>
      </c>
    </row>
    <row r="79" spans="1:12" x14ac:dyDescent="0.25">
      <c r="A79" s="1">
        <v>3.4590277777777776</v>
      </c>
      <c r="B79">
        <v>0.6</v>
      </c>
      <c r="C79">
        <v>0.4</v>
      </c>
      <c r="D79">
        <v>0.43</v>
      </c>
      <c r="E79">
        <v>0.16</v>
      </c>
      <c r="F79">
        <v>0.2</v>
      </c>
      <c r="G79">
        <v>-0.04</v>
      </c>
      <c r="H79" s="1"/>
      <c r="I79">
        <v>0.47</v>
      </c>
      <c r="J79">
        <v>0.16</v>
      </c>
      <c r="K79">
        <f t="shared" si="3"/>
        <v>-0.03</v>
      </c>
      <c r="L79">
        <f t="shared" si="2"/>
        <v>0.6</v>
      </c>
    </row>
    <row r="80" spans="1:12" x14ac:dyDescent="0.25">
      <c r="A80" s="1">
        <v>3.4597222222222221</v>
      </c>
      <c r="B80">
        <v>0.28999999999999998</v>
      </c>
      <c r="C80">
        <v>0.4</v>
      </c>
      <c r="D80">
        <v>0.45</v>
      </c>
      <c r="E80">
        <v>-0.16</v>
      </c>
      <c r="F80">
        <v>-0.11</v>
      </c>
      <c r="G80">
        <v>-0.05</v>
      </c>
      <c r="H80" s="1"/>
      <c r="I80">
        <v>0.82</v>
      </c>
      <c r="J80">
        <v>-0.16</v>
      </c>
      <c r="K80">
        <f t="shared" si="3"/>
        <v>-0.37</v>
      </c>
      <c r="L80">
        <f t="shared" si="2"/>
        <v>0.28999999999999992</v>
      </c>
    </row>
    <row r="81" spans="1:12" x14ac:dyDescent="0.25">
      <c r="A81" s="1">
        <v>3.4604166666666667</v>
      </c>
      <c r="B81">
        <v>3.78</v>
      </c>
      <c r="C81">
        <v>3.42</v>
      </c>
      <c r="D81">
        <v>3.39</v>
      </c>
      <c r="E81">
        <v>0.38</v>
      </c>
      <c r="F81">
        <v>0.35</v>
      </c>
      <c r="G81">
        <v>0.03</v>
      </c>
      <c r="H81" s="1"/>
      <c r="I81">
        <v>1.05</v>
      </c>
      <c r="J81">
        <v>0.38</v>
      </c>
      <c r="K81">
        <f t="shared" si="3"/>
        <v>2.3499999999999996</v>
      </c>
      <c r="L81">
        <f t="shared" si="2"/>
        <v>3.78</v>
      </c>
    </row>
    <row r="82" spans="1:12" x14ac:dyDescent="0.25">
      <c r="A82" s="1">
        <v>3.4611111111111108</v>
      </c>
      <c r="B82">
        <v>-1.39</v>
      </c>
      <c r="C82">
        <v>-1.36</v>
      </c>
      <c r="D82">
        <v>-1.33</v>
      </c>
      <c r="E82">
        <v>-0.06</v>
      </c>
      <c r="F82">
        <v>-0.03</v>
      </c>
      <c r="G82">
        <v>-0.03</v>
      </c>
      <c r="H82" s="1"/>
      <c r="I82">
        <v>-1.62</v>
      </c>
      <c r="J82">
        <v>-0.06</v>
      </c>
      <c r="K82">
        <f t="shared" si="3"/>
        <v>0.2900000000000002</v>
      </c>
      <c r="L82">
        <f t="shared" si="2"/>
        <v>-1.39</v>
      </c>
    </row>
    <row r="83" spans="1:12" x14ac:dyDescent="0.25">
      <c r="A83" s="1">
        <v>3.5006944444444446</v>
      </c>
      <c r="B83">
        <v>0.08</v>
      </c>
      <c r="C83">
        <v>-0.3</v>
      </c>
      <c r="D83">
        <v>-0.35</v>
      </c>
      <c r="E83">
        <v>0.43</v>
      </c>
      <c r="F83">
        <v>0.38</v>
      </c>
      <c r="G83">
        <v>0.05</v>
      </c>
      <c r="H83" s="1"/>
      <c r="I83">
        <v>0.3</v>
      </c>
      <c r="J83">
        <v>0.43</v>
      </c>
      <c r="K83">
        <f t="shared" si="3"/>
        <v>-0.64999999999999991</v>
      </c>
      <c r="L83">
        <f t="shared" si="2"/>
        <v>8.0000000000000071E-2</v>
      </c>
    </row>
    <row r="84" spans="1:12" x14ac:dyDescent="0.25">
      <c r="A84" s="1">
        <v>3.5013888888888887</v>
      </c>
      <c r="B84">
        <v>1.63</v>
      </c>
      <c r="C84">
        <v>1.23</v>
      </c>
      <c r="D84">
        <v>1.1200000000000001</v>
      </c>
      <c r="E84">
        <v>0.5</v>
      </c>
      <c r="F84">
        <v>0.4</v>
      </c>
      <c r="G84">
        <v>0.1</v>
      </c>
      <c r="H84" s="1"/>
      <c r="I84">
        <v>1.1299999999999999</v>
      </c>
      <c r="J84">
        <v>0.5</v>
      </c>
      <c r="K84">
        <f t="shared" si="3"/>
        <v>0</v>
      </c>
      <c r="L84">
        <f t="shared" si="2"/>
        <v>1.63</v>
      </c>
    </row>
    <row r="85" spans="1:12" x14ac:dyDescent="0.25">
      <c r="A85" s="1">
        <v>3.5020833333333332</v>
      </c>
      <c r="B85">
        <v>0.48</v>
      </c>
      <c r="C85">
        <v>-0.21</v>
      </c>
      <c r="D85">
        <v>-0.25</v>
      </c>
      <c r="E85">
        <v>0.73</v>
      </c>
      <c r="F85">
        <v>0.69</v>
      </c>
      <c r="G85">
        <v>0.04</v>
      </c>
      <c r="H85" s="1"/>
      <c r="I85">
        <v>-0.15</v>
      </c>
      <c r="J85">
        <v>0.73</v>
      </c>
      <c r="K85">
        <f t="shared" si="3"/>
        <v>-9.9999999999999978E-2</v>
      </c>
      <c r="L85">
        <f t="shared" si="2"/>
        <v>0.48</v>
      </c>
    </row>
    <row r="86" spans="1:12" x14ac:dyDescent="0.25">
      <c r="A86" s="1">
        <v>3.5027777777777778</v>
      </c>
      <c r="B86">
        <v>1.73</v>
      </c>
      <c r="C86">
        <v>1.48</v>
      </c>
      <c r="D86">
        <v>1.3</v>
      </c>
      <c r="E86">
        <v>0.42</v>
      </c>
      <c r="F86">
        <v>0.24</v>
      </c>
      <c r="G86">
        <v>0.18</v>
      </c>
      <c r="H86" s="1"/>
      <c r="I86">
        <v>1.22</v>
      </c>
      <c r="J86">
        <v>0.42</v>
      </c>
      <c r="K86">
        <f t="shared" si="3"/>
        <v>9.0000000000000024E-2</v>
      </c>
      <c r="L86">
        <f t="shared" si="2"/>
        <v>1.73</v>
      </c>
    </row>
    <row r="87" spans="1:12" x14ac:dyDescent="0.25">
      <c r="A87" s="1">
        <v>3.5423611111111111</v>
      </c>
      <c r="B87">
        <v>0.74</v>
      </c>
      <c r="C87">
        <v>0.12</v>
      </c>
      <c r="D87">
        <v>0.11</v>
      </c>
      <c r="E87">
        <v>0.62</v>
      </c>
      <c r="F87">
        <v>0.62</v>
      </c>
      <c r="G87">
        <v>0.01</v>
      </c>
      <c r="H87" s="1"/>
      <c r="I87">
        <v>0.41</v>
      </c>
      <c r="J87">
        <v>0.62</v>
      </c>
      <c r="K87">
        <f t="shared" si="3"/>
        <v>-0.28999999999999998</v>
      </c>
      <c r="L87">
        <f t="shared" si="2"/>
        <v>0.74</v>
      </c>
    </row>
    <row r="88" spans="1:12" x14ac:dyDescent="0.25">
      <c r="A88" s="1">
        <v>3.5430555555555556</v>
      </c>
      <c r="B88">
        <v>1.73</v>
      </c>
      <c r="C88">
        <v>0.68</v>
      </c>
      <c r="D88">
        <v>0.67</v>
      </c>
      <c r="E88">
        <v>1.06</v>
      </c>
      <c r="F88">
        <v>1.04</v>
      </c>
      <c r="G88">
        <v>0.02</v>
      </c>
      <c r="H88" s="1"/>
      <c r="I88">
        <v>0.93</v>
      </c>
      <c r="J88">
        <v>1.06</v>
      </c>
      <c r="K88">
        <f t="shared" si="3"/>
        <v>-0.26000000000000012</v>
      </c>
      <c r="L88">
        <f t="shared" si="2"/>
        <v>1.73</v>
      </c>
    </row>
    <row r="89" spans="1:12" x14ac:dyDescent="0.25">
      <c r="A89" s="1">
        <v>3.5437499999999997</v>
      </c>
      <c r="B89">
        <v>2.29</v>
      </c>
      <c r="C89">
        <v>1.38</v>
      </c>
      <c r="D89">
        <v>1.28</v>
      </c>
      <c r="E89">
        <v>1</v>
      </c>
      <c r="F89">
        <v>0.9</v>
      </c>
      <c r="G89">
        <v>0.1</v>
      </c>
      <c r="H89" s="1"/>
      <c r="I89">
        <v>1.27</v>
      </c>
      <c r="J89">
        <v>1</v>
      </c>
      <c r="K89">
        <f t="shared" si="3"/>
        <v>2.0000000000000018E-2</v>
      </c>
      <c r="L89">
        <f t="shared" si="2"/>
        <v>2.29</v>
      </c>
    </row>
    <row r="90" spans="1:12" x14ac:dyDescent="0.25">
      <c r="A90" s="1">
        <v>3.5444444444444443</v>
      </c>
      <c r="B90">
        <v>0.41</v>
      </c>
      <c r="C90">
        <v>-0.16</v>
      </c>
      <c r="D90">
        <v>-0.19</v>
      </c>
      <c r="E90">
        <v>0.61</v>
      </c>
      <c r="F90">
        <v>0.57999999999999996</v>
      </c>
      <c r="G90">
        <v>0.03</v>
      </c>
      <c r="H90" s="1"/>
      <c r="I90">
        <v>-0.02</v>
      </c>
      <c r="J90">
        <v>0.61</v>
      </c>
      <c r="K90">
        <f t="shared" si="3"/>
        <v>-0.18</v>
      </c>
      <c r="L90">
        <f t="shared" si="2"/>
        <v>0.41</v>
      </c>
    </row>
    <row r="91" spans="1:12" x14ac:dyDescent="0.25">
      <c r="A91" s="1">
        <v>3.5840277777777776</v>
      </c>
      <c r="B91">
        <v>0.51</v>
      </c>
      <c r="C91">
        <v>-0.76</v>
      </c>
      <c r="D91">
        <v>-0.84</v>
      </c>
      <c r="E91">
        <v>1.36</v>
      </c>
      <c r="F91">
        <v>1.28</v>
      </c>
      <c r="G91">
        <v>0.08</v>
      </c>
      <c r="H91" s="1"/>
      <c r="I91">
        <v>-0.21</v>
      </c>
      <c r="J91">
        <v>1.36</v>
      </c>
      <c r="K91">
        <f t="shared" si="3"/>
        <v>-0.64000000000000012</v>
      </c>
      <c r="L91">
        <f t="shared" si="2"/>
        <v>0.51</v>
      </c>
    </row>
    <row r="92" spans="1:12" x14ac:dyDescent="0.25">
      <c r="A92" s="1">
        <v>3.5847222222222221</v>
      </c>
      <c r="B92">
        <v>1.27</v>
      </c>
      <c r="C92">
        <v>0.68</v>
      </c>
      <c r="D92">
        <v>0.56999999999999995</v>
      </c>
      <c r="E92">
        <v>0.7</v>
      </c>
      <c r="F92">
        <v>0.59</v>
      </c>
      <c r="G92">
        <v>0.11</v>
      </c>
      <c r="H92" s="1"/>
      <c r="I92">
        <v>1.2</v>
      </c>
      <c r="J92">
        <v>0.7</v>
      </c>
      <c r="K92">
        <f t="shared" si="3"/>
        <v>-0.62999999999999989</v>
      </c>
      <c r="L92">
        <f t="shared" si="2"/>
        <v>1.27</v>
      </c>
    </row>
    <row r="93" spans="1:12" x14ac:dyDescent="0.25">
      <c r="A93" s="1">
        <v>3.5854166666666667</v>
      </c>
      <c r="B93">
        <v>1.62</v>
      </c>
      <c r="C93">
        <v>1.18</v>
      </c>
      <c r="D93">
        <v>1.04</v>
      </c>
      <c r="E93">
        <v>0.56999999999999995</v>
      </c>
      <c r="F93">
        <v>0.43</v>
      </c>
      <c r="G93">
        <v>0.14000000000000001</v>
      </c>
      <c r="H93" s="1"/>
      <c r="I93">
        <v>1.45</v>
      </c>
      <c r="J93">
        <v>0.56999999999999995</v>
      </c>
      <c r="K93">
        <f t="shared" si="3"/>
        <v>-0.3999999999999998</v>
      </c>
      <c r="L93">
        <f t="shared" si="2"/>
        <v>1.62</v>
      </c>
    </row>
    <row r="94" spans="1:12" x14ac:dyDescent="0.25">
      <c r="A94" s="1">
        <v>3.5861111111111108</v>
      </c>
      <c r="B94">
        <v>-0.19</v>
      </c>
      <c r="C94">
        <v>-0.53</v>
      </c>
      <c r="D94">
        <v>-0.39</v>
      </c>
      <c r="E94">
        <v>0.2</v>
      </c>
      <c r="F94">
        <v>0.35</v>
      </c>
      <c r="G94">
        <v>-0.14000000000000001</v>
      </c>
      <c r="H94" s="1"/>
      <c r="I94">
        <v>-0.64</v>
      </c>
      <c r="J94">
        <v>0.2</v>
      </c>
      <c r="K94">
        <f t="shared" si="3"/>
        <v>0.25</v>
      </c>
      <c r="L94">
        <f t="shared" si="2"/>
        <v>-0.19</v>
      </c>
    </row>
    <row r="95" spans="1:12" x14ac:dyDescent="0.25">
      <c r="A95" s="1">
        <v>3.6256944444444446</v>
      </c>
      <c r="B95">
        <v>0.76</v>
      </c>
      <c r="C95">
        <v>0.42</v>
      </c>
      <c r="D95">
        <v>0.62</v>
      </c>
      <c r="E95">
        <v>0.15</v>
      </c>
      <c r="F95">
        <v>0.34</v>
      </c>
      <c r="G95">
        <v>-0.2</v>
      </c>
      <c r="H95" s="1"/>
      <c r="I95">
        <v>0.23</v>
      </c>
      <c r="J95">
        <v>0.15</v>
      </c>
      <c r="K95">
        <f t="shared" si="3"/>
        <v>0.38</v>
      </c>
      <c r="L95">
        <f t="shared" si="2"/>
        <v>0.76</v>
      </c>
    </row>
    <row r="96" spans="1:12" x14ac:dyDescent="0.25">
      <c r="A96" s="1">
        <v>3.6263888888888887</v>
      </c>
      <c r="B96">
        <v>0.5</v>
      </c>
      <c r="C96">
        <v>0.28000000000000003</v>
      </c>
      <c r="D96">
        <v>0.49</v>
      </c>
      <c r="E96">
        <v>0.01</v>
      </c>
      <c r="F96">
        <v>0.22</v>
      </c>
      <c r="G96">
        <v>-0.21</v>
      </c>
      <c r="H96" s="1"/>
      <c r="I96">
        <v>0.53</v>
      </c>
      <c r="J96">
        <v>0.01</v>
      </c>
      <c r="K96">
        <f t="shared" si="3"/>
        <v>-4.0000000000000029E-2</v>
      </c>
      <c r="L96">
        <f t="shared" si="2"/>
        <v>0.5</v>
      </c>
    </row>
    <row r="97" spans="1:12" x14ac:dyDescent="0.25">
      <c r="A97" s="1">
        <v>3.6270833333333332</v>
      </c>
      <c r="B97">
        <v>0.1</v>
      </c>
      <c r="C97">
        <v>-0.21</v>
      </c>
      <c r="D97">
        <v>0.13</v>
      </c>
      <c r="E97">
        <v>-0.03</v>
      </c>
      <c r="F97">
        <v>0.31</v>
      </c>
      <c r="G97">
        <v>-0.34</v>
      </c>
      <c r="H97" s="1"/>
      <c r="I97">
        <v>0.03</v>
      </c>
      <c r="J97">
        <v>-0.03</v>
      </c>
      <c r="K97">
        <f t="shared" si="3"/>
        <v>0.1</v>
      </c>
      <c r="L97">
        <f t="shared" si="2"/>
        <v>0.1</v>
      </c>
    </row>
    <row r="98" spans="1:12" x14ac:dyDescent="0.25">
      <c r="A98" s="1">
        <v>3.6277777777777778</v>
      </c>
      <c r="B98">
        <v>0.89</v>
      </c>
      <c r="C98">
        <v>0.26</v>
      </c>
      <c r="D98">
        <v>0.37</v>
      </c>
      <c r="E98">
        <v>0.52</v>
      </c>
      <c r="F98">
        <v>0.63</v>
      </c>
      <c r="G98">
        <v>-0.11</v>
      </c>
      <c r="H98" s="1"/>
      <c r="I98">
        <v>0.55000000000000004</v>
      </c>
      <c r="J98">
        <v>0.52</v>
      </c>
      <c r="K98">
        <f t="shared" si="3"/>
        <v>-0.18000000000000005</v>
      </c>
      <c r="L98">
        <f t="shared" si="2"/>
        <v>0.89</v>
      </c>
    </row>
    <row r="99" spans="1:12" x14ac:dyDescent="0.25">
      <c r="A99" s="1">
        <v>3.6673611111111111</v>
      </c>
      <c r="B99">
        <v>-0.24</v>
      </c>
      <c r="C99">
        <v>-0.81</v>
      </c>
      <c r="D99">
        <v>-0.89</v>
      </c>
      <c r="E99">
        <v>0.66</v>
      </c>
      <c r="F99">
        <v>0.57999999999999996</v>
      </c>
      <c r="G99">
        <v>0.08</v>
      </c>
      <c r="H99" s="1"/>
      <c r="I99">
        <v>-1.07</v>
      </c>
      <c r="J99">
        <v>0.66</v>
      </c>
      <c r="K99">
        <f t="shared" si="3"/>
        <v>0.17000000000000004</v>
      </c>
      <c r="L99">
        <f t="shared" si="2"/>
        <v>-0.24</v>
      </c>
    </row>
    <row r="100" spans="1:12" x14ac:dyDescent="0.25">
      <c r="A100" s="1">
        <v>3.6680555555555556</v>
      </c>
      <c r="B100">
        <v>0.23</v>
      </c>
      <c r="C100">
        <v>-0.36</v>
      </c>
      <c r="D100">
        <v>-0.38</v>
      </c>
      <c r="E100">
        <v>0.61</v>
      </c>
      <c r="F100">
        <v>0.59</v>
      </c>
      <c r="G100">
        <v>0.02</v>
      </c>
      <c r="H100" s="1"/>
      <c r="I100">
        <v>-0.38</v>
      </c>
      <c r="J100">
        <v>0.61</v>
      </c>
      <c r="K100">
        <f t="shared" si="3"/>
        <v>0</v>
      </c>
      <c r="L100">
        <f t="shared" si="2"/>
        <v>0.22999999999999998</v>
      </c>
    </row>
    <row r="101" spans="1:12" x14ac:dyDescent="0.25">
      <c r="A101" s="1">
        <v>3.6687499999999997</v>
      </c>
      <c r="B101">
        <v>-0.09</v>
      </c>
      <c r="C101">
        <v>-0.14000000000000001</v>
      </c>
      <c r="D101">
        <v>-0.27</v>
      </c>
      <c r="E101">
        <v>0.18</v>
      </c>
      <c r="F101">
        <v>0.05</v>
      </c>
      <c r="G101">
        <v>0.13</v>
      </c>
      <c r="H101" s="1"/>
      <c r="I101">
        <v>-0.27</v>
      </c>
      <c r="J101">
        <v>0.18</v>
      </c>
      <c r="K101">
        <f t="shared" si="3"/>
        <v>0</v>
      </c>
      <c r="L101">
        <f t="shared" si="2"/>
        <v>-9.0000000000000024E-2</v>
      </c>
    </row>
    <row r="102" spans="1:12" x14ac:dyDescent="0.25">
      <c r="A102" s="1">
        <v>3.6694444444444443</v>
      </c>
      <c r="B102">
        <v>1.44</v>
      </c>
      <c r="C102">
        <v>0.96</v>
      </c>
      <c r="D102">
        <v>0.85</v>
      </c>
      <c r="E102">
        <v>0.59</v>
      </c>
      <c r="F102">
        <v>0.47</v>
      </c>
      <c r="G102">
        <v>0.12</v>
      </c>
      <c r="H102" s="1"/>
      <c r="I102">
        <v>1.04</v>
      </c>
      <c r="J102">
        <v>0.59</v>
      </c>
      <c r="K102">
        <f t="shared" si="3"/>
        <v>-0.19000000000000006</v>
      </c>
      <c r="L102">
        <f t="shared" si="2"/>
        <v>1.44</v>
      </c>
    </row>
    <row r="103" spans="1:12" x14ac:dyDescent="0.25">
      <c r="A103" s="1">
        <v>3.7090277777777776</v>
      </c>
      <c r="B103">
        <v>-0.99</v>
      </c>
      <c r="C103">
        <v>-1.28</v>
      </c>
      <c r="D103">
        <v>-1.29</v>
      </c>
      <c r="E103">
        <v>0.3</v>
      </c>
      <c r="F103">
        <v>0.28999999999999998</v>
      </c>
      <c r="G103">
        <v>0.01</v>
      </c>
      <c r="H103" s="1"/>
      <c r="I103">
        <v>-0.75</v>
      </c>
      <c r="J103">
        <v>0.3</v>
      </c>
      <c r="K103">
        <f t="shared" si="3"/>
        <v>-0.54</v>
      </c>
      <c r="L103">
        <f t="shared" si="2"/>
        <v>-0.99</v>
      </c>
    </row>
    <row r="104" spans="1:12" x14ac:dyDescent="0.25">
      <c r="A104" s="1">
        <v>3.7097222222222221</v>
      </c>
      <c r="B104">
        <v>1.32</v>
      </c>
      <c r="C104">
        <v>0.75</v>
      </c>
      <c r="D104">
        <v>0.77</v>
      </c>
      <c r="E104">
        <v>0.54</v>
      </c>
      <c r="F104">
        <v>0.56999999999999995</v>
      </c>
      <c r="G104">
        <v>-0.02</v>
      </c>
      <c r="H104" s="1"/>
      <c r="I104">
        <v>0.77</v>
      </c>
      <c r="J104">
        <v>0.54</v>
      </c>
      <c r="K104">
        <f t="shared" si="3"/>
        <v>1.0000000000000009E-2</v>
      </c>
      <c r="L104">
        <f t="shared" si="2"/>
        <v>1.32</v>
      </c>
    </row>
    <row r="105" spans="1:12" x14ac:dyDescent="0.25">
      <c r="A105" s="1">
        <v>3.7104166666666667</v>
      </c>
      <c r="B105">
        <v>0.84</v>
      </c>
      <c r="C105">
        <v>0.32</v>
      </c>
      <c r="D105">
        <v>0.34</v>
      </c>
      <c r="E105">
        <v>0.51</v>
      </c>
      <c r="F105">
        <v>0.52</v>
      </c>
      <c r="G105">
        <v>-0.01</v>
      </c>
      <c r="H105" s="1"/>
      <c r="I105">
        <v>0.34</v>
      </c>
      <c r="J105">
        <v>0.51</v>
      </c>
      <c r="K105">
        <f t="shared" si="3"/>
        <v>-1.0000000000000064E-2</v>
      </c>
      <c r="L105">
        <f t="shared" si="2"/>
        <v>0.84000000000000008</v>
      </c>
    </row>
    <row r="106" spans="1:12" x14ac:dyDescent="0.25">
      <c r="A106" s="1">
        <v>3.7111111111111108</v>
      </c>
      <c r="B106">
        <v>-0.11</v>
      </c>
      <c r="C106">
        <v>-0.81</v>
      </c>
      <c r="D106">
        <v>-0.83</v>
      </c>
      <c r="E106">
        <v>0.72</v>
      </c>
      <c r="F106">
        <v>0.7</v>
      </c>
      <c r="G106">
        <v>0.02</v>
      </c>
      <c r="H106" s="1"/>
      <c r="I106">
        <v>-0.18</v>
      </c>
      <c r="J106">
        <v>0.72</v>
      </c>
      <c r="K106">
        <f t="shared" si="3"/>
        <v>-0.65</v>
      </c>
      <c r="L106">
        <f t="shared" si="2"/>
        <v>-0.10999999999999999</v>
      </c>
    </row>
    <row r="107" spans="1:12" x14ac:dyDescent="0.25">
      <c r="A107" s="1">
        <v>3.7506944444444446</v>
      </c>
      <c r="B107">
        <v>0.31</v>
      </c>
      <c r="C107">
        <v>-0.48</v>
      </c>
      <c r="D107">
        <v>-0.54</v>
      </c>
      <c r="E107">
        <v>0.85</v>
      </c>
      <c r="F107">
        <v>0.79</v>
      </c>
      <c r="G107">
        <v>0.06</v>
      </c>
      <c r="H107" s="1"/>
      <c r="I107">
        <v>0.51</v>
      </c>
      <c r="J107">
        <v>0.85</v>
      </c>
      <c r="K107">
        <f t="shared" si="3"/>
        <v>-1.05</v>
      </c>
      <c r="L107">
        <f t="shared" si="2"/>
        <v>0.30999999999999983</v>
      </c>
    </row>
    <row r="108" spans="1:12" x14ac:dyDescent="0.25">
      <c r="A108" s="1">
        <v>3.7513888888888887</v>
      </c>
      <c r="B108">
        <v>0.15</v>
      </c>
      <c r="C108">
        <v>0.11</v>
      </c>
      <c r="D108">
        <v>0.04</v>
      </c>
      <c r="E108">
        <v>0.11</v>
      </c>
      <c r="F108">
        <v>0.04</v>
      </c>
      <c r="G108">
        <v>7.0000000000000007E-2</v>
      </c>
      <c r="H108" s="1"/>
      <c r="I108">
        <v>0.04</v>
      </c>
      <c r="J108">
        <v>0.11</v>
      </c>
      <c r="K108">
        <f t="shared" si="3"/>
        <v>0</v>
      </c>
      <c r="L108">
        <f t="shared" si="2"/>
        <v>0.15</v>
      </c>
    </row>
    <row r="109" spans="1:12" x14ac:dyDescent="0.25">
      <c r="A109" s="1">
        <v>3.7520833333333332</v>
      </c>
      <c r="B109">
        <v>0.04</v>
      </c>
      <c r="C109">
        <v>-0.28999999999999998</v>
      </c>
      <c r="D109">
        <v>-0.31</v>
      </c>
      <c r="E109">
        <v>0.35</v>
      </c>
      <c r="F109">
        <v>0.33</v>
      </c>
      <c r="G109">
        <v>0.02</v>
      </c>
      <c r="H109" s="1"/>
      <c r="I109">
        <v>-0.32</v>
      </c>
      <c r="J109">
        <v>0.35</v>
      </c>
      <c r="K109">
        <f t="shared" si="3"/>
        <v>1.0000000000000009E-2</v>
      </c>
      <c r="L109">
        <f t="shared" si="2"/>
        <v>3.999999999999998E-2</v>
      </c>
    </row>
    <row r="110" spans="1:12" x14ac:dyDescent="0.25">
      <c r="A110" s="1">
        <v>3.7527777777777778</v>
      </c>
      <c r="B110">
        <v>0.59</v>
      </c>
      <c r="C110">
        <v>0.04</v>
      </c>
      <c r="D110">
        <v>-0.01</v>
      </c>
      <c r="E110">
        <v>0.59</v>
      </c>
      <c r="F110">
        <v>0.55000000000000004</v>
      </c>
      <c r="G110">
        <v>0.04</v>
      </c>
      <c r="H110" s="1"/>
      <c r="I110">
        <v>0.3</v>
      </c>
      <c r="J110">
        <v>0.59</v>
      </c>
      <c r="K110">
        <f t="shared" si="3"/>
        <v>-0.3</v>
      </c>
      <c r="L110">
        <f t="shared" si="2"/>
        <v>0.58999999999999986</v>
      </c>
    </row>
    <row r="111" spans="1:12" x14ac:dyDescent="0.25">
      <c r="A111" s="1">
        <v>3.7923611111111111</v>
      </c>
      <c r="B111">
        <v>-1.1100000000000001</v>
      </c>
      <c r="C111">
        <v>-1.1299999999999999</v>
      </c>
      <c r="D111">
        <v>-1.18</v>
      </c>
      <c r="E111">
        <v>0.06</v>
      </c>
      <c r="F111">
        <v>0.02</v>
      </c>
      <c r="G111">
        <v>0.05</v>
      </c>
      <c r="H111" s="1"/>
      <c r="I111">
        <v>0.28000000000000003</v>
      </c>
      <c r="J111">
        <v>0.06</v>
      </c>
      <c r="K111">
        <f t="shared" si="3"/>
        <v>-1.4500000000000002</v>
      </c>
      <c r="L111">
        <f t="shared" si="2"/>
        <v>-1.1100000000000001</v>
      </c>
    </row>
    <row r="112" spans="1:12" x14ac:dyDescent="0.25">
      <c r="A112" s="1">
        <v>3.7930555555555556</v>
      </c>
      <c r="B112">
        <v>0.31</v>
      </c>
      <c r="C112">
        <v>0.16</v>
      </c>
      <c r="D112">
        <v>0.1</v>
      </c>
      <c r="E112">
        <v>0.21</v>
      </c>
      <c r="F112">
        <v>0.16</v>
      </c>
      <c r="G112">
        <v>0.05</v>
      </c>
      <c r="H112" s="1"/>
      <c r="I112">
        <v>0.1</v>
      </c>
      <c r="J112">
        <v>0.21</v>
      </c>
      <c r="K112">
        <f t="shared" si="3"/>
        <v>0</v>
      </c>
      <c r="L112">
        <f t="shared" si="2"/>
        <v>0.31</v>
      </c>
    </row>
    <row r="113" spans="1:12" x14ac:dyDescent="0.25">
      <c r="A113" s="1">
        <v>3.7937499999999997</v>
      </c>
      <c r="B113">
        <v>-0.46</v>
      </c>
      <c r="C113">
        <v>-0.68</v>
      </c>
      <c r="D113">
        <v>-0.76</v>
      </c>
      <c r="E113">
        <v>0.31</v>
      </c>
      <c r="F113">
        <v>0.22</v>
      </c>
      <c r="G113">
        <v>0.08</v>
      </c>
      <c r="H113" s="1"/>
      <c r="I113">
        <v>-0.67</v>
      </c>
      <c r="J113">
        <v>0.31</v>
      </c>
      <c r="K113">
        <f t="shared" si="3"/>
        <v>-9.9999999999999978E-2</v>
      </c>
      <c r="L113">
        <f t="shared" si="2"/>
        <v>-0.46</v>
      </c>
    </row>
    <row r="114" spans="1:12" x14ac:dyDescent="0.25">
      <c r="A114" s="1">
        <v>3.7944444444444443</v>
      </c>
      <c r="B114">
        <v>-0.27</v>
      </c>
      <c r="C114">
        <v>-0.65</v>
      </c>
      <c r="D114">
        <v>-0.66</v>
      </c>
      <c r="E114">
        <v>0.39</v>
      </c>
      <c r="F114">
        <v>0.38</v>
      </c>
      <c r="G114">
        <v>0.01</v>
      </c>
      <c r="H114" s="1"/>
      <c r="I114">
        <v>-0.7</v>
      </c>
      <c r="J114">
        <v>0.39</v>
      </c>
      <c r="K114">
        <f t="shared" si="3"/>
        <v>3.9999999999999925E-2</v>
      </c>
      <c r="L114">
        <f t="shared" si="2"/>
        <v>-0.27</v>
      </c>
    </row>
    <row r="115" spans="1:12" x14ac:dyDescent="0.25">
      <c r="A115" s="1">
        <v>3.8340277777777776</v>
      </c>
      <c r="B115">
        <v>0</v>
      </c>
      <c r="C115">
        <v>-0.57999999999999996</v>
      </c>
      <c r="D115">
        <v>-0.6</v>
      </c>
      <c r="E115">
        <v>0.6</v>
      </c>
      <c r="F115">
        <v>0.56999999999999995</v>
      </c>
      <c r="G115">
        <v>0.02</v>
      </c>
      <c r="H115" s="1"/>
      <c r="I115">
        <v>0</v>
      </c>
      <c r="J115">
        <v>0.6</v>
      </c>
      <c r="K115">
        <f t="shared" si="3"/>
        <v>-0.6</v>
      </c>
      <c r="L115">
        <f t="shared" si="2"/>
        <v>0</v>
      </c>
    </row>
    <row r="116" spans="1:12" x14ac:dyDescent="0.25">
      <c r="A116" s="1">
        <v>3.8347222222222221</v>
      </c>
      <c r="B116">
        <v>-0.14000000000000001</v>
      </c>
      <c r="C116">
        <v>0.08</v>
      </c>
      <c r="D116">
        <v>0.03</v>
      </c>
      <c r="E116">
        <v>-0.17</v>
      </c>
      <c r="F116">
        <v>-0.21</v>
      </c>
      <c r="G116">
        <v>0.04</v>
      </c>
      <c r="H116" s="1"/>
      <c r="I116">
        <v>-0.03</v>
      </c>
      <c r="J116">
        <v>-0.17</v>
      </c>
      <c r="K116">
        <f t="shared" si="3"/>
        <v>0.06</v>
      </c>
      <c r="L116">
        <f t="shared" si="2"/>
        <v>-0.14000000000000001</v>
      </c>
    </row>
    <row r="117" spans="1:12" x14ac:dyDescent="0.25">
      <c r="A117" s="1">
        <v>3.8354166666666667</v>
      </c>
      <c r="B117">
        <v>0.31</v>
      </c>
      <c r="C117">
        <v>0.43</v>
      </c>
      <c r="D117">
        <v>0.38</v>
      </c>
      <c r="E117">
        <v>-7.0000000000000007E-2</v>
      </c>
      <c r="F117">
        <v>-0.12</v>
      </c>
      <c r="G117">
        <v>0.05</v>
      </c>
      <c r="H117" s="1"/>
      <c r="I117">
        <v>0.38</v>
      </c>
      <c r="J117">
        <v>-7.0000000000000007E-2</v>
      </c>
      <c r="K117">
        <f t="shared" si="3"/>
        <v>0</v>
      </c>
      <c r="L117">
        <f t="shared" si="2"/>
        <v>0.31</v>
      </c>
    </row>
    <row r="118" spans="1:12" x14ac:dyDescent="0.25">
      <c r="A118" s="1">
        <v>3.8361111111111108</v>
      </c>
      <c r="B118">
        <v>-7.0000000000000007E-2</v>
      </c>
      <c r="C118">
        <v>0.15</v>
      </c>
      <c r="D118">
        <v>0.02</v>
      </c>
      <c r="E118">
        <v>-0.09</v>
      </c>
      <c r="F118">
        <v>-0.22</v>
      </c>
      <c r="G118">
        <v>0.13</v>
      </c>
      <c r="H118" s="1"/>
      <c r="I118">
        <v>0.01</v>
      </c>
      <c r="J118">
        <v>-0.09</v>
      </c>
      <c r="K118">
        <f t="shared" si="3"/>
        <v>9.999999999999995E-3</v>
      </c>
      <c r="L118">
        <f t="shared" si="2"/>
        <v>-7.0000000000000007E-2</v>
      </c>
    </row>
    <row r="119" spans="1:12" x14ac:dyDescent="0.25">
      <c r="A119" s="1">
        <v>3.8756944444444446</v>
      </c>
      <c r="B119">
        <v>-1.17</v>
      </c>
      <c r="C119">
        <v>-1.65</v>
      </c>
      <c r="D119">
        <v>-1.36</v>
      </c>
      <c r="E119">
        <v>0.19</v>
      </c>
      <c r="F119">
        <v>0.49</v>
      </c>
      <c r="G119">
        <v>-0.28999999999999998</v>
      </c>
      <c r="H119" s="1"/>
      <c r="I119">
        <v>-1.04</v>
      </c>
      <c r="J119">
        <v>0.19</v>
      </c>
      <c r="K119">
        <f t="shared" si="3"/>
        <v>-0.3199999999999999</v>
      </c>
      <c r="L119">
        <f t="shared" si="2"/>
        <v>-1.17</v>
      </c>
    </row>
    <row r="120" spans="1:12" x14ac:dyDescent="0.25">
      <c r="A120" s="1">
        <v>3.8763888888888887</v>
      </c>
      <c r="B120">
        <v>0.14000000000000001</v>
      </c>
      <c r="C120">
        <v>-0.57999999999999996</v>
      </c>
      <c r="D120">
        <v>-0.28999999999999998</v>
      </c>
      <c r="E120">
        <v>0.43</v>
      </c>
      <c r="F120">
        <v>0.72</v>
      </c>
      <c r="G120">
        <v>-0.28000000000000003</v>
      </c>
      <c r="H120" s="1"/>
      <c r="I120">
        <v>-0.46</v>
      </c>
      <c r="J120">
        <v>0.43</v>
      </c>
      <c r="K120">
        <f t="shared" si="3"/>
        <v>0.1700000000000001</v>
      </c>
      <c r="L120">
        <f t="shared" si="2"/>
        <v>0.14000000000000007</v>
      </c>
    </row>
    <row r="121" spans="1:12" x14ac:dyDescent="0.25">
      <c r="A121" s="1">
        <v>3.8770833333333332</v>
      </c>
      <c r="B121">
        <v>0</v>
      </c>
      <c r="C121">
        <v>-0.56000000000000005</v>
      </c>
      <c r="D121">
        <v>-0.27</v>
      </c>
      <c r="E121">
        <v>0.27</v>
      </c>
      <c r="F121">
        <v>0.56000000000000005</v>
      </c>
      <c r="G121">
        <v>-0.28999999999999998</v>
      </c>
      <c r="H121" s="1"/>
      <c r="I121">
        <v>-0.33</v>
      </c>
      <c r="J121">
        <v>0.27</v>
      </c>
      <c r="K121">
        <f t="shared" si="3"/>
        <v>0.06</v>
      </c>
      <c r="L121">
        <f t="shared" si="2"/>
        <v>0</v>
      </c>
    </row>
    <row r="122" spans="1:12" x14ac:dyDescent="0.25">
      <c r="A122" s="1">
        <v>3.8777777777777778</v>
      </c>
      <c r="B122">
        <v>0.34</v>
      </c>
      <c r="C122">
        <v>-0.18</v>
      </c>
      <c r="D122">
        <v>0.12</v>
      </c>
      <c r="E122">
        <v>0.23</v>
      </c>
      <c r="F122">
        <v>0.52</v>
      </c>
      <c r="G122">
        <v>-0.28999999999999998</v>
      </c>
      <c r="H122" s="1"/>
      <c r="I122">
        <v>0.16</v>
      </c>
      <c r="J122">
        <v>0.23</v>
      </c>
      <c r="K122">
        <f t="shared" si="3"/>
        <v>-4.9999999999999989E-2</v>
      </c>
      <c r="L122">
        <f t="shared" si="2"/>
        <v>0.34</v>
      </c>
    </row>
    <row r="123" spans="1:12" x14ac:dyDescent="0.25">
      <c r="A123" s="1">
        <v>3.9173611111111111</v>
      </c>
      <c r="B123">
        <v>-1.47</v>
      </c>
      <c r="C123">
        <v>-1.55</v>
      </c>
      <c r="D123">
        <v>-1.64</v>
      </c>
      <c r="E123">
        <v>0.17</v>
      </c>
      <c r="F123">
        <v>7.0000000000000007E-2</v>
      </c>
      <c r="G123">
        <v>0.1</v>
      </c>
      <c r="H123" s="1"/>
      <c r="I123">
        <v>-1.1299999999999999</v>
      </c>
      <c r="J123">
        <v>0.17</v>
      </c>
      <c r="K123">
        <f t="shared" si="3"/>
        <v>-0.51000000000000012</v>
      </c>
      <c r="L123">
        <f t="shared" si="2"/>
        <v>-1.47</v>
      </c>
    </row>
    <row r="124" spans="1:12" x14ac:dyDescent="0.25">
      <c r="A124" s="1">
        <v>3.9180555555555556</v>
      </c>
      <c r="B124">
        <v>-0.23</v>
      </c>
      <c r="C124">
        <v>-0.78</v>
      </c>
      <c r="D124">
        <v>-0.8</v>
      </c>
      <c r="E124">
        <v>0.57999999999999996</v>
      </c>
      <c r="F124">
        <v>0.56000000000000005</v>
      </c>
      <c r="G124">
        <v>0.02</v>
      </c>
      <c r="H124" s="1"/>
      <c r="I124">
        <v>-0.17</v>
      </c>
      <c r="J124">
        <v>0.57999999999999996</v>
      </c>
      <c r="K124">
        <f t="shared" si="3"/>
        <v>-0.6399999999999999</v>
      </c>
      <c r="L124">
        <f t="shared" si="2"/>
        <v>-0.22999999999999998</v>
      </c>
    </row>
    <row r="125" spans="1:12" x14ac:dyDescent="0.25">
      <c r="A125" s="1">
        <v>3.9187499999999997</v>
      </c>
      <c r="B125">
        <v>1.45</v>
      </c>
      <c r="C125">
        <v>0.88</v>
      </c>
      <c r="D125">
        <v>0.84</v>
      </c>
      <c r="E125">
        <v>0.61</v>
      </c>
      <c r="F125">
        <v>0.56999999999999995</v>
      </c>
      <c r="G125">
        <v>0.04</v>
      </c>
      <c r="H125" s="1"/>
      <c r="I125">
        <v>0.79</v>
      </c>
      <c r="J125">
        <v>0.61</v>
      </c>
      <c r="K125">
        <f t="shared" si="3"/>
        <v>4.9999999999999933E-2</v>
      </c>
      <c r="L125">
        <f t="shared" si="2"/>
        <v>1.4499999999999997</v>
      </c>
    </row>
    <row r="126" spans="1:12" x14ac:dyDescent="0.25">
      <c r="A126" s="1">
        <v>3.9194444444444443</v>
      </c>
      <c r="B126">
        <v>-0.69</v>
      </c>
      <c r="C126">
        <v>-0.82</v>
      </c>
      <c r="D126">
        <v>-0.89</v>
      </c>
      <c r="E126">
        <v>0.2</v>
      </c>
      <c r="F126">
        <v>0.14000000000000001</v>
      </c>
      <c r="G126">
        <v>7.0000000000000007E-2</v>
      </c>
      <c r="H126" s="1"/>
      <c r="I126">
        <v>-0.84</v>
      </c>
      <c r="J126">
        <v>0.2</v>
      </c>
      <c r="K126">
        <f t="shared" si="3"/>
        <v>-4.9999999999999989E-2</v>
      </c>
      <c r="L126">
        <f t="shared" si="2"/>
        <v>-0.69</v>
      </c>
    </row>
    <row r="127" spans="1:12" x14ac:dyDescent="0.25">
      <c r="A127" s="1">
        <v>3.9590277777777776</v>
      </c>
      <c r="B127">
        <v>0.03</v>
      </c>
      <c r="C127">
        <v>-0.37</v>
      </c>
      <c r="D127">
        <v>-0.39</v>
      </c>
      <c r="E127">
        <v>0.42</v>
      </c>
      <c r="F127">
        <v>0.4</v>
      </c>
      <c r="G127">
        <v>0.02</v>
      </c>
      <c r="H127" s="1"/>
      <c r="I127">
        <v>-7.0000000000000007E-2</v>
      </c>
      <c r="J127">
        <v>0.42</v>
      </c>
      <c r="K127">
        <f t="shared" si="3"/>
        <v>-0.31999999999999995</v>
      </c>
      <c r="L127">
        <f t="shared" si="2"/>
        <v>3.0000000000000027E-2</v>
      </c>
    </row>
    <row r="128" spans="1:12" x14ac:dyDescent="0.25">
      <c r="A128" s="1">
        <v>3.9597222222222221</v>
      </c>
      <c r="B128">
        <v>0.04</v>
      </c>
      <c r="C128">
        <v>-0.32</v>
      </c>
      <c r="D128">
        <v>-0.38</v>
      </c>
      <c r="E128">
        <v>0.42</v>
      </c>
      <c r="F128">
        <v>0.36</v>
      </c>
      <c r="G128">
        <v>0.06</v>
      </c>
      <c r="H128" s="1"/>
      <c r="I128">
        <v>-0.11</v>
      </c>
      <c r="J128">
        <v>0.42</v>
      </c>
      <c r="K128">
        <f t="shared" si="3"/>
        <v>-0.27</v>
      </c>
      <c r="L128">
        <f t="shared" si="2"/>
        <v>3.999999999999998E-2</v>
      </c>
    </row>
    <row r="129" spans="1:12" x14ac:dyDescent="0.25">
      <c r="A129" s="1">
        <v>3.9604166666666667</v>
      </c>
      <c r="B129">
        <v>-0.03</v>
      </c>
      <c r="C129">
        <v>-0.06</v>
      </c>
      <c r="D129">
        <v>-0.06</v>
      </c>
      <c r="E129">
        <v>0.04</v>
      </c>
      <c r="F129">
        <v>0.04</v>
      </c>
      <c r="G129">
        <v>0</v>
      </c>
      <c r="H129" s="1"/>
      <c r="I129">
        <v>-0.19</v>
      </c>
      <c r="J129">
        <v>0.04</v>
      </c>
      <c r="K129">
        <f t="shared" si="3"/>
        <v>0.12</v>
      </c>
      <c r="L129">
        <f t="shared" si="2"/>
        <v>-0.03</v>
      </c>
    </row>
    <row r="130" spans="1:12" x14ac:dyDescent="0.25">
      <c r="A130" s="1">
        <v>3.9611111111111108</v>
      </c>
      <c r="B130">
        <v>-0.81</v>
      </c>
      <c r="C130">
        <v>-1.1399999999999999</v>
      </c>
      <c r="D130">
        <v>-1.07</v>
      </c>
      <c r="E130">
        <v>0.26</v>
      </c>
      <c r="F130">
        <v>0.33</v>
      </c>
      <c r="G130">
        <v>-7.0000000000000007E-2</v>
      </c>
      <c r="H130" s="1"/>
      <c r="I130">
        <v>-1.07</v>
      </c>
      <c r="J130">
        <v>0.26</v>
      </c>
      <c r="K130">
        <f t="shared" si="3"/>
        <v>0</v>
      </c>
      <c r="L130">
        <f t="shared" si="2"/>
        <v>-0.81</v>
      </c>
    </row>
    <row r="131" spans="1:12" x14ac:dyDescent="0.25">
      <c r="A131" s="1">
        <v>4.0006944444444441</v>
      </c>
      <c r="B131">
        <v>0.2</v>
      </c>
      <c r="C131">
        <v>0.34</v>
      </c>
      <c r="D131">
        <v>0.31</v>
      </c>
      <c r="E131">
        <v>-0.11</v>
      </c>
      <c r="F131">
        <v>-0.14000000000000001</v>
      </c>
      <c r="G131">
        <v>0.04</v>
      </c>
      <c r="H131" s="1"/>
      <c r="I131">
        <v>0.56000000000000005</v>
      </c>
      <c r="J131">
        <v>-0.11</v>
      </c>
      <c r="K131">
        <f t="shared" si="3"/>
        <v>-0.25000000000000006</v>
      </c>
      <c r="L131">
        <f t="shared" si="2"/>
        <v>0.2</v>
      </c>
    </row>
    <row r="132" spans="1:12" x14ac:dyDescent="0.25">
      <c r="A132" s="1">
        <v>4.0013888888888891</v>
      </c>
      <c r="B132">
        <v>0.91</v>
      </c>
      <c r="C132">
        <v>0.19</v>
      </c>
      <c r="D132">
        <v>0.16</v>
      </c>
      <c r="E132">
        <v>0.75</v>
      </c>
      <c r="F132">
        <v>0.71</v>
      </c>
      <c r="G132">
        <v>0.04</v>
      </c>
      <c r="H132" s="1"/>
      <c r="I132">
        <v>0.39</v>
      </c>
      <c r="J132">
        <v>0.75</v>
      </c>
      <c r="K132">
        <f t="shared" si="3"/>
        <v>-0.22999999999999998</v>
      </c>
      <c r="L132">
        <f t="shared" ref="L132:L195" si="4">SUM(I132:K132)</f>
        <v>0.91000000000000014</v>
      </c>
    </row>
    <row r="133" spans="1:12" x14ac:dyDescent="0.25">
      <c r="A133" s="1">
        <v>4.0020833333333332</v>
      </c>
      <c r="B133">
        <v>0.16</v>
      </c>
      <c r="C133">
        <v>-0.27</v>
      </c>
      <c r="D133">
        <v>-0.31</v>
      </c>
      <c r="E133">
        <v>0.46</v>
      </c>
      <c r="F133">
        <v>0.43</v>
      </c>
      <c r="G133">
        <v>0.03</v>
      </c>
      <c r="H133" s="1"/>
      <c r="I133">
        <v>-0.48</v>
      </c>
      <c r="J133">
        <v>0.46</v>
      </c>
      <c r="K133">
        <f t="shared" si="3"/>
        <v>0.18</v>
      </c>
      <c r="L133">
        <f t="shared" si="4"/>
        <v>0.16000000000000003</v>
      </c>
    </row>
    <row r="134" spans="1:12" x14ac:dyDescent="0.25">
      <c r="A134" s="1">
        <v>4.0027777777777773</v>
      </c>
      <c r="B134">
        <v>0.5</v>
      </c>
      <c r="C134">
        <v>-0.21</v>
      </c>
      <c r="D134">
        <v>-0.28000000000000003</v>
      </c>
      <c r="E134">
        <v>0.78</v>
      </c>
      <c r="F134">
        <v>0.71</v>
      </c>
      <c r="G134">
        <v>0.06</v>
      </c>
      <c r="H134" s="1"/>
      <c r="I134">
        <v>-0.08</v>
      </c>
      <c r="J134">
        <v>0.78</v>
      </c>
      <c r="K134">
        <f t="shared" si="3"/>
        <v>-0.20000000000000007</v>
      </c>
      <c r="L134">
        <f t="shared" si="4"/>
        <v>0.5</v>
      </c>
    </row>
    <row r="135" spans="1:12" x14ac:dyDescent="0.25">
      <c r="A135" s="1">
        <v>4.0423611111111111</v>
      </c>
      <c r="B135">
        <v>0.26</v>
      </c>
      <c r="C135">
        <v>-0.25</v>
      </c>
      <c r="D135">
        <v>-0.23</v>
      </c>
      <c r="E135">
        <v>0.49</v>
      </c>
      <c r="F135">
        <v>0.52</v>
      </c>
      <c r="G135">
        <v>-0.03</v>
      </c>
      <c r="H135" s="1"/>
      <c r="I135">
        <v>-0.36</v>
      </c>
      <c r="J135">
        <v>0.49</v>
      </c>
      <c r="K135">
        <f t="shared" si="3"/>
        <v>0.13</v>
      </c>
      <c r="L135">
        <f t="shared" si="4"/>
        <v>0.26</v>
      </c>
    </row>
    <row r="136" spans="1:12" x14ac:dyDescent="0.25">
      <c r="A136" s="1">
        <v>4.0430555555555552</v>
      </c>
      <c r="B136">
        <v>0.45</v>
      </c>
      <c r="C136">
        <v>0.32</v>
      </c>
      <c r="D136">
        <v>0.32</v>
      </c>
      <c r="E136">
        <v>0.13</v>
      </c>
      <c r="F136">
        <v>0.13</v>
      </c>
      <c r="G136">
        <v>0</v>
      </c>
      <c r="H136" s="1"/>
      <c r="I136">
        <v>0.45</v>
      </c>
      <c r="J136">
        <v>0.13</v>
      </c>
      <c r="K136">
        <f t="shared" ref="K136:K199" si="5">B136-I136-J136</f>
        <v>-0.13</v>
      </c>
      <c r="L136">
        <f t="shared" si="4"/>
        <v>0.45000000000000007</v>
      </c>
    </row>
    <row r="137" spans="1:12" x14ac:dyDescent="0.25">
      <c r="A137" s="1">
        <v>4.0437500000000002</v>
      </c>
      <c r="B137">
        <v>7.0000000000000007E-2</v>
      </c>
      <c r="C137">
        <v>-0.05</v>
      </c>
      <c r="D137">
        <v>-0.06</v>
      </c>
      <c r="E137">
        <v>0.13</v>
      </c>
      <c r="F137">
        <v>0.12</v>
      </c>
      <c r="G137">
        <v>0.01</v>
      </c>
      <c r="H137" s="1"/>
      <c r="I137">
        <v>-0.08</v>
      </c>
      <c r="J137">
        <v>0.13</v>
      </c>
      <c r="K137">
        <f t="shared" si="5"/>
        <v>2.0000000000000018E-2</v>
      </c>
      <c r="L137">
        <f t="shared" si="4"/>
        <v>7.0000000000000021E-2</v>
      </c>
    </row>
    <row r="138" spans="1:12" x14ac:dyDescent="0.25">
      <c r="A138" s="1">
        <v>4.0444444444444443</v>
      </c>
      <c r="B138">
        <v>-0.13</v>
      </c>
      <c r="C138">
        <v>-0.18</v>
      </c>
      <c r="D138">
        <v>-0.25</v>
      </c>
      <c r="E138">
        <v>0.12</v>
      </c>
      <c r="F138">
        <v>0.05</v>
      </c>
      <c r="G138">
        <v>0.06</v>
      </c>
      <c r="H138" s="1"/>
      <c r="I138">
        <v>-0.04</v>
      </c>
      <c r="J138">
        <v>0.12</v>
      </c>
      <c r="K138">
        <f t="shared" si="5"/>
        <v>-0.21</v>
      </c>
      <c r="L138">
        <f t="shared" si="4"/>
        <v>-0.13</v>
      </c>
    </row>
    <row r="139" spans="1:12" x14ac:dyDescent="0.25">
      <c r="A139" s="1">
        <v>4.084027777777778</v>
      </c>
      <c r="B139">
        <v>-0.27</v>
      </c>
      <c r="C139">
        <v>-0.64</v>
      </c>
      <c r="D139">
        <v>-0.71</v>
      </c>
      <c r="E139">
        <v>0.45</v>
      </c>
      <c r="F139">
        <v>0.38</v>
      </c>
      <c r="G139">
        <v>7.0000000000000007E-2</v>
      </c>
      <c r="H139" s="1"/>
      <c r="I139">
        <v>-0.81</v>
      </c>
      <c r="J139">
        <v>0.45</v>
      </c>
      <c r="K139">
        <f t="shared" si="5"/>
        <v>9.0000000000000024E-2</v>
      </c>
      <c r="L139">
        <f t="shared" si="4"/>
        <v>-0.27</v>
      </c>
    </row>
    <row r="140" spans="1:12" x14ac:dyDescent="0.25">
      <c r="A140" s="1">
        <v>4.0847222222222221</v>
      </c>
      <c r="B140">
        <v>1.62</v>
      </c>
      <c r="C140">
        <v>0.68</v>
      </c>
      <c r="D140">
        <v>0.63</v>
      </c>
      <c r="E140">
        <v>0.98</v>
      </c>
      <c r="F140">
        <v>0.93</v>
      </c>
      <c r="G140">
        <v>0.05</v>
      </c>
      <c r="H140" s="1"/>
      <c r="I140">
        <v>0.65</v>
      </c>
      <c r="J140">
        <v>0.98</v>
      </c>
      <c r="K140">
        <f t="shared" si="5"/>
        <v>-9.9999999999998979E-3</v>
      </c>
      <c r="L140">
        <f t="shared" si="4"/>
        <v>1.62</v>
      </c>
    </row>
    <row r="141" spans="1:12" x14ac:dyDescent="0.25">
      <c r="A141" s="1">
        <v>4.0854166666666663</v>
      </c>
      <c r="B141">
        <v>0.77</v>
      </c>
      <c r="C141">
        <v>-0.11</v>
      </c>
      <c r="D141">
        <v>-0.23</v>
      </c>
      <c r="E141">
        <v>1</v>
      </c>
      <c r="F141">
        <v>0.88</v>
      </c>
      <c r="G141">
        <v>0.12</v>
      </c>
      <c r="H141" s="1"/>
      <c r="I141">
        <v>-0.21</v>
      </c>
      <c r="J141">
        <v>1</v>
      </c>
      <c r="K141">
        <f t="shared" si="5"/>
        <v>-2.0000000000000018E-2</v>
      </c>
      <c r="L141">
        <f t="shared" si="4"/>
        <v>0.77</v>
      </c>
    </row>
    <row r="142" spans="1:12" x14ac:dyDescent="0.25">
      <c r="A142" s="1">
        <v>4.0861111111111112</v>
      </c>
      <c r="B142">
        <v>0.7</v>
      </c>
      <c r="C142">
        <v>0.35</v>
      </c>
      <c r="D142">
        <v>0.22</v>
      </c>
      <c r="E142">
        <v>0.48</v>
      </c>
      <c r="F142">
        <v>0.35</v>
      </c>
      <c r="G142">
        <v>0.13</v>
      </c>
      <c r="H142" s="1"/>
      <c r="I142">
        <v>0.23</v>
      </c>
      <c r="J142">
        <v>0.48</v>
      </c>
      <c r="K142">
        <f t="shared" si="5"/>
        <v>-1.0000000000000009E-2</v>
      </c>
      <c r="L142">
        <f t="shared" si="4"/>
        <v>0.7</v>
      </c>
    </row>
    <row r="143" spans="1:12" x14ac:dyDescent="0.25">
      <c r="A143" s="1">
        <v>4.1256944444444441</v>
      </c>
      <c r="B143">
        <v>0.96</v>
      </c>
      <c r="C143">
        <v>0.41</v>
      </c>
      <c r="D143">
        <v>0.32</v>
      </c>
      <c r="E143">
        <v>0.64</v>
      </c>
      <c r="F143">
        <v>0.54</v>
      </c>
      <c r="G143">
        <v>0.09</v>
      </c>
      <c r="H143" s="1"/>
      <c r="I143">
        <v>-0.16</v>
      </c>
      <c r="J143">
        <v>0.64</v>
      </c>
      <c r="K143">
        <f t="shared" si="5"/>
        <v>0.47999999999999987</v>
      </c>
      <c r="L143">
        <f t="shared" si="4"/>
        <v>0.95999999999999985</v>
      </c>
    </row>
    <row r="144" spans="1:12" x14ac:dyDescent="0.25">
      <c r="A144" s="1">
        <v>4.1263888888888891</v>
      </c>
      <c r="B144">
        <v>0.32</v>
      </c>
      <c r="C144">
        <v>0.08</v>
      </c>
      <c r="D144">
        <v>-7.0000000000000007E-2</v>
      </c>
      <c r="E144">
        <v>0.39</v>
      </c>
      <c r="F144">
        <v>0.24</v>
      </c>
      <c r="G144">
        <v>0.15</v>
      </c>
      <c r="H144" s="1"/>
      <c r="I144">
        <v>0</v>
      </c>
      <c r="J144">
        <v>0.39</v>
      </c>
      <c r="K144">
        <f t="shared" si="5"/>
        <v>-7.0000000000000007E-2</v>
      </c>
      <c r="L144">
        <f t="shared" si="4"/>
        <v>0.32</v>
      </c>
    </row>
    <row r="145" spans="1:12" x14ac:dyDescent="0.25">
      <c r="A145" s="1">
        <v>4.1270833333333332</v>
      </c>
      <c r="B145">
        <v>0.94</v>
      </c>
      <c r="C145">
        <v>0.55000000000000004</v>
      </c>
      <c r="D145">
        <v>0.42</v>
      </c>
      <c r="E145">
        <v>0.51</v>
      </c>
      <c r="F145">
        <v>0.38</v>
      </c>
      <c r="G145">
        <v>0.13</v>
      </c>
      <c r="H145" s="1"/>
      <c r="I145">
        <v>0.48</v>
      </c>
      <c r="J145">
        <v>0.51</v>
      </c>
      <c r="K145">
        <f t="shared" si="5"/>
        <v>-5.0000000000000044E-2</v>
      </c>
      <c r="L145">
        <f t="shared" si="4"/>
        <v>0.94</v>
      </c>
    </row>
    <row r="146" spans="1:12" x14ac:dyDescent="0.25">
      <c r="A146" s="1">
        <v>4.1277777777777773</v>
      </c>
      <c r="B146">
        <v>1.37</v>
      </c>
      <c r="C146">
        <v>0.75</v>
      </c>
      <c r="D146">
        <v>0.67</v>
      </c>
      <c r="E146">
        <v>0.7</v>
      </c>
      <c r="F146">
        <v>0.62</v>
      </c>
      <c r="G146">
        <v>0.08</v>
      </c>
      <c r="H146" s="1"/>
      <c r="I146">
        <v>0.52</v>
      </c>
      <c r="J146">
        <v>0.7</v>
      </c>
      <c r="K146">
        <f t="shared" si="5"/>
        <v>0.15000000000000013</v>
      </c>
      <c r="L146">
        <f t="shared" si="4"/>
        <v>1.37</v>
      </c>
    </row>
    <row r="147" spans="1:12" x14ac:dyDescent="0.25">
      <c r="A147" s="2">
        <v>6.9444444444444447E-4</v>
      </c>
      <c r="B147">
        <v>-0.56000000000000005</v>
      </c>
      <c r="C147">
        <v>-0.94</v>
      </c>
      <c r="D147">
        <v>-1.02</v>
      </c>
      <c r="E147">
        <v>0.46</v>
      </c>
      <c r="F147">
        <v>0.39</v>
      </c>
      <c r="G147">
        <v>7.0000000000000007E-2</v>
      </c>
      <c r="H147" s="2"/>
      <c r="I147">
        <v>-0.98</v>
      </c>
      <c r="J147">
        <v>0.46</v>
      </c>
      <c r="K147">
        <f t="shared" si="5"/>
        <v>-4.0000000000000091E-2</v>
      </c>
      <c r="L147">
        <f t="shared" si="4"/>
        <v>-0.56000000000000005</v>
      </c>
    </row>
    <row r="148" spans="1:12" x14ac:dyDescent="0.25">
      <c r="A148" s="2">
        <v>1.3888888888888889E-3</v>
      </c>
      <c r="B148">
        <v>1.1299999999999999</v>
      </c>
      <c r="C148">
        <v>1.1100000000000001</v>
      </c>
      <c r="D148">
        <v>1.06</v>
      </c>
      <c r="E148">
        <v>0.06</v>
      </c>
      <c r="F148">
        <v>0.02</v>
      </c>
      <c r="G148">
        <v>0.04</v>
      </c>
      <c r="H148" s="2"/>
      <c r="I148">
        <v>0.9</v>
      </c>
      <c r="J148">
        <v>0.06</v>
      </c>
      <c r="K148">
        <f t="shared" si="5"/>
        <v>0.16999999999999987</v>
      </c>
      <c r="L148">
        <f t="shared" si="4"/>
        <v>1.1299999999999999</v>
      </c>
    </row>
    <row r="149" spans="1:12" x14ac:dyDescent="0.25">
      <c r="A149" s="2">
        <v>2.0833333333333333E-3</v>
      </c>
      <c r="B149">
        <v>-7.0000000000000007E-2</v>
      </c>
      <c r="C149">
        <v>-0.38</v>
      </c>
      <c r="D149">
        <v>-0.38</v>
      </c>
      <c r="E149">
        <v>0.31</v>
      </c>
      <c r="F149">
        <v>0.31</v>
      </c>
      <c r="G149">
        <v>0</v>
      </c>
      <c r="H149" s="2"/>
      <c r="I149">
        <v>-0.46</v>
      </c>
      <c r="J149">
        <v>0.31</v>
      </c>
      <c r="K149">
        <f t="shared" si="5"/>
        <v>8.0000000000000016E-2</v>
      </c>
      <c r="L149">
        <f t="shared" si="4"/>
        <v>-7.0000000000000007E-2</v>
      </c>
    </row>
    <row r="150" spans="1:12" x14ac:dyDescent="0.25">
      <c r="A150" s="2">
        <v>2.7777777777777779E-3</v>
      </c>
      <c r="B150">
        <v>0.28999999999999998</v>
      </c>
      <c r="C150">
        <v>-7.0000000000000007E-2</v>
      </c>
      <c r="D150">
        <v>-0.11</v>
      </c>
      <c r="E150">
        <v>0.4</v>
      </c>
      <c r="F150">
        <v>0.36</v>
      </c>
      <c r="G150">
        <v>0.04</v>
      </c>
      <c r="H150" s="2"/>
      <c r="I150">
        <v>-0.11</v>
      </c>
      <c r="J150">
        <v>0.4</v>
      </c>
      <c r="K150">
        <f t="shared" si="5"/>
        <v>0</v>
      </c>
      <c r="L150">
        <f t="shared" si="4"/>
        <v>0.29000000000000004</v>
      </c>
    </row>
    <row r="151" spans="1:12" x14ac:dyDescent="0.25">
      <c r="A151" s="2">
        <v>4.2361111111111106E-2</v>
      </c>
      <c r="B151">
        <v>1.2</v>
      </c>
      <c r="C151">
        <v>0.57999999999999996</v>
      </c>
      <c r="D151">
        <v>0.48</v>
      </c>
      <c r="E151">
        <v>0.71</v>
      </c>
      <c r="F151">
        <v>0.61</v>
      </c>
      <c r="G151">
        <v>0.1</v>
      </c>
      <c r="H151" s="2"/>
      <c r="I151">
        <v>0.48</v>
      </c>
      <c r="J151">
        <v>0.71</v>
      </c>
      <c r="K151">
        <f t="shared" si="5"/>
        <v>1.0000000000000009E-2</v>
      </c>
      <c r="L151">
        <f t="shared" si="4"/>
        <v>1.2</v>
      </c>
    </row>
    <row r="152" spans="1:12" x14ac:dyDescent="0.25">
      <c r="A152" s="2">
        <v>4.3055555555555562E-2</v>
      </c>
      <c r="B152">
        <v>1.67</v>
      </c>
      <c r="C152">
        <v>0.67</v>
      </c>
      <c r="D152">
        <v>0.49</v>
      </c>
      <c r="E152">
        <v>1.17</v>
      </c>
      <c r="F152">
        <v>1</v>
      </c>
      <c r="G152">
        <v>0.17</v>
      </c>
      <c r="H152" s="2"/>
      <c r="I152">
        <v>0.49</v>
      </c>
      <c r="J152">
        <v>1.17</v>
      </c>
      <c r="K152">
        <f t="shared" si="5"/>
        <v>1.0000000000000009E-2</v>
      </c>
      <c r="L152">
        <f t="shared" si="4"/>
        <v>1.67</v>
      </c>
    </row>
    <row r="153" spans="1:12" x14ac:dyDescent="0.25">
      <c r="A153" s="2">
        <v>4.3750000000000004E-2</v>
      </c>
      <c r="B153">
        <v>0.98</v>
      </c>
      <c r="C153">
        <v>1.27</v>
      </c>
      <c r="D153">
        <v>1.1599999999999999</v>
      </c>
      <c r="E153">
        <v>-0.18</v>
      </c>
      <c r="F153">
        <v>-0.28999999999999998</v>
      </c>
      <c r="G153">
        <v>0.11</v>
      </c>
      <c r="H153" s="2"/>
      <c r="I153">
        <v>0.16</v>
      </c>
      <c r="J153">
        <v>-0.18</v>
      </c>
      <c r="K153">
        <f t="shared" si="5"/>
        <v>1</v>
      </c>
      <c r="L153">
        <f t="shared" si="4"/>
        <v>0.98</v>
      </c>
    </row>
    <row r="154" spans="1:12" x14ac:dyDescent="0.25">
      <c r="A154" s="2">
        <v>4.4444444444444446E-2</v>
      </c>
      <c r="B154">
        <v>2.4</v>
      </c>
      <c r="C154">
        <v>1.3</v>
      </c>
      <c r="D154">
        <v>1.2</v>
      </c>
      <c r="E154">
        <v>1.19</v>
      </c>
      <c r="F154">
        <v>1.0900000000000001</v>
      </c>
      <c r="G154">
        <v>0.1</v>
      </c>
      <c r="H154" s="2"/>
      <c r="I154">
        <v>0.28999999999999998</v>
      </c>
      <c r="J154">
        <v>1.19</v>
      </c>
      <c r="K154">
        <f t="shared" si="5"/>
        <v>0.91999999999999993</v>
      </c>
      <c r="L154">
        <f t="shared" si="4"/>
        <v>2.4</v>
      </c>
    </row>
    <row r="155" spans="1:12" x14ac:dyDescent="0.25">
      <c r="A155" s="2">
        <v>8.4027777777777771E-2</v>
      </c>
      <c r="B155">
        <v>1.1299999999999999</v>
      </c>
      <c r="C155">
        <v>0.69</v>
      </c>
      <c r="D155">
        <v>0.56999999999999995</v>
      </c>
      <c r="E155">
        <v>0.55000000000000004</v>
      </c>
      <c r="F155">
        <v>0.44</v>
      </c>
      <c r="G155">
        <v>0.11</v>
      </c>
      <c r="H155" s="2"/>
      <c r="I155">
        <v>0.56999999999999995</v>
      </c>
      <c r="J155">
        <v>0.55000000000000004</v>
      </c>
      <c r="K155">
        <f t="shared" si="5"/>
        <v>9.9999999999998979E-3</v>
      </c>
      <c r="L155">
        <f t="shared" si="4"/>
        <v>1.1299999999999999</v>
      </c>
    </row>
    <row r="156" spans="1:12" x14ac:dyDescent="0.25">
      <c r="A156" s="2">
        <v>8.4722222222222213E-2</v>
      </c>
      <c r="B156">
        <v>1.23</v>
      </c>
      <c r="C156">
        <v>1.18</v>
      </c>
      <c r="D156">
        <v>1.1100000000000001</v>
      </c>
      <c r="E156">
        <v>0.12</v>
      </c>
      <c r="F156">
        <v>0.05</v>
      </c>
      <c r="G156">
        <v>0.06</v>
      </c>
      <c r="H156" s="2"/>
      <c r="I156">
        <v>0.56999999999999995</v>
      </c>
      <c r="J156">
        <v>0.12</v>
      </c>
      <c r="K156">
        <f t="shared" si="5"/>
        <v>0.54</v>
      </c>
      <c r="L156">
        <f t="shared" si="4"/>
        <v>1.23</v>
      </c>
    </row>
    <row r="157" spans="1:12" x14ac:dyDescent="0.25">
      <c r="A157" s="2">
        <v>8.5416666666666655E-2</v>
      </c>
      <c r="B157">
        <v>1</v>
      </c>
      <c r="C157">
        <v>0.91</v>
      </c>
      <c r="D157">
        <v>0.81</v>
      </c>
      <c r="E157">
        <v>0.19</v>
      </c>
      <c r="F157">
        <v>0.09</v>
      </c>
      <c r="G157">
        <v>0.09</v>
      </c>
      <c r="H157" s="2"/>
      <c r="I157">
        <v>0.4</v>
      </c>
      <c r="J157">
        <v>0.19</v>
      </c>
      <c r="K157">
        <f t="shared" si="5"/>
        <v>0.41</v>
      </c>
      <c r="L157">
        <f t="shared" si="4"/>
        <v>1</v>
      </c>
    </row>
    <row r="158" spans="1:12" x14ac:dyDescent="0.25">
      <c r="A158" s="2">
        <v>8.6111111111111124E-2</v>
      </c>
      <c r="B158">
        <v>0.65</v>
      </c>
      <c r="C158">
        <v>0.69</v>
      </c>
      <c r="D158">
        <v>0.61</v>
      </c>
      <c r="E158">
        <v>0.05</v>
      </c>
      <c r="F158">
        <v>-0.04</v>
      </c>
      <c r="G158">
        <v>0.08</v>
      </c>
      <c r="H158" s="2"/>
      <c r="I158">
        <v>0.43</v>
      </c>
      <c r="J158">
        <v>0.05</v>
      </c>
      <c r="K158">
        <f t="shared" si="5"/>
        <v>0.17000000000000004</v>
      </c>
      <c r="L158">
        <f t="shared" si="4"/>
        <v>0.65</v>
      </c>
    </row>
    <row r="159" spans="1:12" x14ac:dyDescent="0.25">
      <c r="A159" s="2">
        <v>0.12569444444444444</v>
      </c>
      <c r="B159">
        <v>-0.05</v>
      </c>
      <c r="C159">
        <v>0.17</v>
      </c>
      <c r="D159">
        <v>0.19</v>
      </c>
      <c r="E159">
        <v>-0.24</v>
      </c>
      <c r="F159">
        <v>-0.22</v>
      </c>
      <c r="G159">
        <v>-0.01</v>
      </c>
      <c r="H159" s="2"/>
      <c r="I159">
        <v>0.01</v>
      </c>
      <c r="J159">
        <v>-0.24</v>
      </c>
      <c r="K159">
        <f t="shared" si="5"/>
        <v>0.18</v>
      </c>
      <c r="L159">
        <f t="shared" si="4"/>
        <v>-4.9999999999999989E-2</v>
      </c>
    </row>
    <row r="160" spans="1:12" x14ac:dyDescent="0.25">
      <c r="A160" s="2">
        <v>0.12638888888888888</v>
      </c>
      <c r="B160">
        <v>1.1200000000000001</v>
      </c>
      <c r="C160">
        <v>1.59</v>
      </c>
      <c r="D160">
        <v>1.35</v>
      </c>
      <c r="E160">
        <v>-0.22</v>
      </c>
      <c r="F160">
        <v>-0.46</v>
      </c>
      <c r="G160">
        <v>0.24</v>
      </c>
      <c r="H160" s="2"/>
      <c r="I160">
        <v>1.22</v>
      </c>
      <c r="J160">
        <v>-0.22</v>
      </c>
      <c r="K160">
        <f t="shared" si="5"/>
        <v>0.12000000000000013</v>
      </c>
      <c r="L160">
        <f t="shared" si="4"/>
        <v>1.1200000000000001</v>
      </c>
    </row>
    <row r="161" spans="1:22" x14ac:dyDescent="0.25">
      <c r="A161" s="2">
        <v>0.12708333333333333</v>
      </c>
      <c r="B161">
        <v>1.42</v>
      </c>
      <c r="C161">
        <v>1.47</v>
      </c>
      <c r="D161">
        <v>1.28</v>
      </c>
      <c r="E161">
        <v>0.14000000000000001</v>
      </c>
      <c r="F161">
        <v>-0.04</v>
      </c>
      <c r="G161">
        <v>0.18</v>
      </c>
      <c r="H161" s="2"/>
      <c r="I161">
        <v>0.02</v>
      </c>
      <c r="J161">
        <v>0.14000000000000001</v>
      </c>
      <c r="K161">
        <f t="shared" si="5"/>
        <v>1.2599999999999998</v>
      </c>
      <c r="L161">
        <f t="shared" si="4"/>
        <v>1.4199999999999997</v>
      </c>
    </row>
    <row r="162" spans="1:22" x14ac:dyDescent="0.25">
      <c r="A162" s="2">
        <v>0.1277777777777778</v>
      </c>
      <c r="B162">
        <v>0.49</v>
      </c>
      <c r="C162">
        <v>0.92</v>
      </c>
      <c r="D162">
        <v>0.7</v>
      </c>
      <c r="E162">
        <v>-0.21</v>
      </c>
      <c r="F162">
        <v>-0.43</v>
      </c>
      <c r="G162">
        <v>0.22</v>
      </c>
      <c r="H162" s="2"/>
      <c r="I162">
        <v>0.19</v>
      </c>
      <c r="J162">
        <v>-0.21</v>
      </c>
      <c r="K162">
        <f t="shared" si="5"/>
        <v>0.51</v>
      </c>
      <c r="L162">
        <f t="shared" si="4"/>
        <v>0.49</v>
      </c>
    </row>
    <row r="163" spans="1:22" x14ac:dyDescent="0.25">
      <c r="A163" s="2">
        <v>0.1673611111111111</v>
      </c>
      <c r="B163">
        <v>0.57999999999999996</v>
      </c>
      <c r="C163">
        <v>0.67</v>
      </c>
      <c r="D163">
        <v>0.6</v>
      </c>
      <c r="E163">
        <v>-0.02</v>
      </c>
      <c r="F163">
        <v>-0.09</v>
      </c>
      <c r="G163">
        <v>7.0000000000000007E-2</v>
      </c>
      <c r="H163" s="2"/>
      <c r="I163">
        <v>0.35</v>
      </c>
      <c r="J163">
        <v>-0.02</v>
      </c>
      <c r="K163">
        <f t="shared" si="5"/>
        <v>0.24999999999999997</v>
      </c>
      <c r="L163">
        <f t="shared" si="4"/>
        <v>0.57999999999999996</v>
      </c>
    </row>
    <row r="164" spans="1:22" x14ac:dyDescent="0.25">
      <c r="A164" s="2">
        <v>0.16805555555555554</v>
      </c>
      <c r="B164">
        <v>0.55000000000000004</v>
      </c>
      <c r="C164">
        <v>0.26</v>
      </c>
      <c r="D164">
        <v>0.45</v>
      </c>
      <c r="E164">
        <v>0.1</v>
      </c>
      <c r="F164">
        <v>0.28999999999999998</v>
      </c>
      <c r="G164">
        <v>-0.19</v>
      </c>
      <c r="H164" s="2"/>
      <c r="I164">
        <v>0.16</v>
      </c>
      <c r="J164">
        <v>0.1</v>
      </c>
      <c r="K164">
        <f t="shared" si="5"/>
        <v>0.29000000000000004</v>
      </c>
      <c r="L164">
        <f t="shared" si="4"/>
        <v>0.55000000000000004</v>
      </c>
    </row>
    <row r="165" spans="1:22" x14ac:dyDescent="0.25">
      <c r="A165" s="2">
        <v>0.16874999999999998</v>
      </c>
      <c r="B165">
        <v>0.27</v>
      </c>
      <c r="C165">
        <v>0.5</v>
      </c>
      <c r="D165">
        <v>0.51</v>
      </c>
      <c r="E165">
        <v>-0.24</v>
      </c>
      <c r="F165">
        <v>-0.23</v>
      </c>
      <c r="G165">
        <v>-0.01</v>
      </c>
      <c r="H165" s="2"/>
      <c r="I165">
        <v>0.47</v>
      </c>
      <c r="J165">
        <v>-0.24</v>
      </c>
      <c r="K165">
        <f t="shared" si="5"/>
        <v>4.0000000000000036E-2</v>
      </c>
      <c r="L165">
        <f t="shared" si="4"/>
        <v>0.27</v>
      </c>
      <c r="U165" t="s">
        <v>44</v>
      </c>
    </row>
    <row r="166" spans="1:22" x14ac:dyDescent="0.25">
      <c r="A166" s="2">
        <v>0.16944444444444443</v>
      </c>
      <c r="B166">
        <v>-7.0000000000000007E-2</v>
      </c>
      <c r="C166">
        <v>-0.01</v>
      </c>
      <c r="D166">
        <v>0.08</v>
      </c>
      <c r="E166">
        <v>-0.15</v>
      </c>
      <c r="F166">
        <v>-0.05</v>
      </c>
      <c r="G166">
        <v>-0.09</v>
      </c>
      <c r="H166" s="2"/>
      <c r="I166">
        <v>-0.35</v>
      </c>
      <c r="J166">
        <v>-0.15</v>
      </c>
      <c r="K166">
        <f t="shared" si="5"/>
        <v>0.42999999999999994</v>
      </c>
      <c r="L166">
        <f t="shared" si="4"/>
        <v>-7.0000000000000062E-2</v>
      </c>
    </row>
    <row r="167" spans="1:22" x14ac:dyDescent="0.25">
      <c r="A167" s="2">
        <v>0.20902777777777778</v>
      </c>
      <c r="B167">
        <v>0.1</v>
      </c>
      <c r="C167">
        <v>0.21</v>
      </c>
      <c r="D167">
        <v>0.17</v>
      </c>
      <c r="E167">
        <v>-7.0000000000000007E-2</v>
      </c>
      <c r="F167">
        <v>-0.11</v>
      </c>
      <c r="G167">
        <v>0.04</v>
      </c>
      <c r="H167" s="2"/>
      <c r="I167">
        <v>0.11</v>
      </c>
      <c r="J167">
        <v>-7.0000000000000007E-2</v>
      </c>
      <c r="K167">
        <f t="shared" si="5"/>
        <v>6.0000000000000012E-2</v>
      </c>
      <c r="L167">
        <f t="shared" si="4"/>
        <v>0.1</v>
      </c>
      <c r="U167">
        <v>-0.04</v>
      </c>
      <c r="V167">
        <f>+J167</f>
        <v>-7.0000000000000007E-2</v>
      </c>
    </row>
    <row r="168" spans="1:22" x14ac:dyDescent="0.25">
      <c r="A168" s="2">
        <v>0.20972222222222223</v>
      </c>
      <c r="B168">
        <v>0.14000000000000001</v>
      </c>
      <c r="C168">
        <v>0.18</v>
      </c>
      <c r="D168">
        <v>0.11</v>
      </c>
      <c r="E168">
        <v>0.03</v>
      </c>
      <c r="F168">
        <v>-0.04</v>
      </c>
      <c r="G168">
        <v>0.06</v>
      </c>
      <c r="H168" s="2"/>
      <c r="I168">
        <v>0.03</v>
      </c>
      <c r="J168">
        <v>0.03</v>
      </c>
      <c r="K168">
        <f t="shared" si="5"/>
        <v>8.0000000000000016E-2</v>
      </c>
      <c r="L168">
        <f t="shared" si="4"/>
        <v>0.14000000000000001</v>
      </c>
      <c r="U168">
        <v>0.06</v>
      </c>
      <c r="V168">
        <f t="shared" ref="V168:V196" si="6">+J168</f>
        <v>0.03</v>
      </c>
    </row>
    <row r="169" spans="1:22" x14ac:dyDescent="0.25">
      <c r="A169" s="2">
        <v>0.21041666666666667</v>
      </c>
      <c r="B169">
        <v>0.74</v>
      </c>
      <c r="C169">
        <v>0.71</v>
      </c>
      <c r="D169">
        <v>0.73</v>
      </c>
      <c r="E169">
        <v>0.01</v>
      </c>
      <c r="F169">
        <v>0.03</v>
      </c>
      <c r="G169">
        <v>-0.02</v>
      </c>
      <c r="H169" s="2"/>
      <c r="I169">
        <v>0.64</v>
      </c>
      <c r="J169">
        <v>0.01</v>
      </c>
      <c r="K169">
        <f t="shared" si="5"/>
        <v>8.9999999999999983E-2</v>
      </c>
      <c r="L169">
        <f t="shared" si="4"/>
        <v>0.74</v>
      </c>
      <c r="U169">
        <v>0.04</v>
      </c>
      <c r="V169">
        <f t="shared" si="6"/>
        <v>0.01</v>
      </c>
    </row>
    <row r="170" spans="1:22" x14ac:dyDescent="0.25">
      <c r="A170" s="2">
        <v>0.21111111111111111</v>
      </c>
      <c r="B170">
        <v>-0.08</v>
      </c>
      <c r="C170">
        <v>-0.21</v>
      </c>
      <c r="D170">
        <v>-0.18</v>
      </c>
      <c r="E170">
        <v>0.11</v>
      </c>
      <c r="F170">
        <v>0.13</v>
      </c>
      <c r="G170">
        <v>-0.03</v>
      </c>
      <c r="H170" s="2"/>
      <c r="I170">
        <v>-0.48</v>
      </c>
      <c r="J170">
        <v>0.11</v>
      </c>
      <c r="K170">
        <f t="shared" si="5"/>
        <v>0.28999999999999998</v>
      </c>
      <c r="L170">
        <f t="shared" si="4"/>
        <v>-8.0000000000000016E-2</v>
      </c>
      <c r="U170">
        <v>0.13</v>
      </c>
      <c r="V170">
        <f t="shared" si="6"/>
        <v>0.11</v>
      </c>
    </row>
    <row r="171" spans="1:22" x14ac:dyDescent="0.25">
      <c r="A171" s="2">
        <v>0.25069444444444444</v>
      </c>
      <c r="B171">
        <v>1.01</v>
      </c>
      <c r="C171">
        <v>1.1100000000000001</v>
      </c>
      <c r="D171">
        <v>1.1000000000000001</v>
      </c>
      <c r="E171">
        <v>-0.09</v>
      </c>
      <c r="F171">
        <v>-0.11</v>
      </c>
      <c r="G171">
        <v>0.02</v>
      </c>
      <c r="H171" s="2"/>
      <c r="I171">
        <v>0.77</v>
      </c>
      <c r="J171">
        <v>-0.09</v>
      </c>
      <c r="K171">
        <f t="shared" si="5"/>
        <v>0.32999999999999996</v>
      </c>
      <c r="L171">
        <f t="shared" si="4"/>
        <v>1.01</v>
      </c>
      <c r="U171">
        <v>-0.04</v>
      </c>
      <c r="V171">
        <f t="shared" si="6"/>
        <v>-0.09</v>
      </c>
    </row>
    <row r="172" spans="1:22" x14ac:dyDescent="0.25">
      <c r="A172" s="2">
        <v>0.25138888888888888</v>
      </c>
      <c r="B172">
        <v>0.26</v>
      </c>
      <c r="C172">
        <v>0.03</v>
      </c>
      <c r="D172">
        <v>0.02</v>
      </c>
      <c r="E172">
        <v>0.24</v>
      </c>
      <c r="F172">
        <v>0.23</v>
      </c>
      <c r="G172">
        <v>0.01</v>
      </c>
      <c r="H172" s="2"/>
      <c r="I172">
        <v>-0.24</v>
      </c>
      <c r="J172">
        <v>0.24</v>
      </c>
      <c r="K172">
        <f t="shared" si="5"/>
        <v>0.26</v>
      </c>
      <c r="L172">
        <f t="shared" si="4"/>
        <v>0.26</v>
      </c>
      <c r="U172">
        <v>0.3</v>
      </c>
      <c r="V172">
        <f t="shared" si="6"/>
        <v>0.24</v>
      </c>
    </row>
    <row r="173" spans="1:22" x14ac:dyDescent="0.25">
      <c r="A173" s="2">
        <v>0.25208333333333333</v>
      </c>
      <c r="B173">
        <v>0.22</v>
      </c>
      <c r="C173">
        <v>0.09</v>
      </c>
      <c r="D173">
        <v>0.14000000000000001</v>
      </c>
      <c r="E173">
        <v>0.08</v>
      </c>
      <c r="F173">
        <v>0.13</v>
      </c>
      <c r="G173">
        <v>-0.05</v>
      </c>
      <c r="H173" s="2"/>
      <c r="I173">
        <v>-0.03</v>
      </c>
      <c r="J173">
        <v>0.08</v>
      </c>
      <c r="K173">
        <f t="shared" si="5"/>
        <v>0.16999999999999998</v>
      </c>
      <c r="L173">
        <f t="shared" si="4"/>
        <v>0.21999999999999997</v>
      </c>
      <c r="U173">
        <v>0.14000000000000001</v>
      </c>
      <c r="V173">
        <f t="shared" si="6"/>
        <v>0.08</v>
      </c>
    </row>
    <row r="174" spans="1:22" x14ac:dyDescent="0.25">
      <c r="A174" s="2">
        <v>0.25277777777777777</v>
      </c>
      <c r="B174">
        <v>0.23</v>
      </c>
      <c r="C174">
        <v>0.1</v>
      </c>
      <c r="D174">
        <v>0.15</v>
      </c>
      <c r="E174">
        <v>0.08</v>
      </c>
      <c r="F174">
        <v>0.13</v>
      </c>
      <c r="G174">
        <v>-0.05</v>
      </c>
      <c r="H174" s="2"/>
      <c r="I174">
        <v>7.0000000000000007E-2</v>
      </c>
      <c r="J174">
        <v>0.08</v>
      </c>
      <c r="K174">
        <f t="shared" si="5"/>
        <v>0.08</v>
      </c>
      <c r="L174">
        <f t="shared" si="4"/>
        <v>0.23000000000000004</v>
      </c>
      <c r="U174">
        <v>0.14000000000000001</v>
      </c>
      <c r="V174">
        <f t="shared" si="6"/>
        <v>0.08</v>
      </c>
    </row>
    <row r="175" spans="1:22" x14ac:dyDescent="0.25">
      <c r="A175" s="2">
        <v>0.29236111111111113</v>
      </c>
      <c r="B175">
        <v>0.36</v>
      </c>
      <c r="C175">
        <v>0</v>
      </c>
      <c r="D175">
        <v>0.12</v>
      </c>
      <c r="E175">
        <v>0.24</v>
      </c>
      <c r="F175">
        <v>0.36</v>
      </c>
      <c r="G175">
        <v>-0.12</v>
      </c>
      <c r="H175" s="2"/>
      <c r="I175">
        <v>-0.34</v>
      </c>
      <c r="J175">
        <v>0.24</v>
      </c>
      <c r="K175">
        <f t="shared" si="5"/>
        <v>0.45999999999999996</v>
      </c>
      <c r="L175">
        <f t="shared" si="4"/>
        <v>0.35999999999999993</v>
      </c>
      <c r="U175">
        <v>0.25</v>
      </c>
      <c r="V175">
        <f t="shared" si="6"/>
        <v>0.24</v>
      </c>
    </row>
    <row r="176" spans="1:22" x14ac:dyDescent="0.25">
      <c r="A176" s="2">
        <v>0.29305555555555557</v>
      </c>
      <c r="B176">
        <v>0.49</v>
      </c>
      <c r="C176">
        <v>0.32</v>
      </c>
      <c r="D176">
        <v>0.34</v>
      </c>
      <c r="E176">
        <v>0.15</v>
      </c>
      <c r="F176">
        <v>0.17</v>
      </c>
      <c r="G176">
        <v>-0.01</v>
      </c>
      <c r="H176" s="2"/>
      <c r="I176">
        <v>0.47</v>
      </c>
      <c r="J176">
        <v>0.15</v>
      </c>
      <c r="K176">
        <f t="shared" si="5"/>
        <v>-0.12999999999999998</v>
      </c>
      <c r="L176">
        <f t="shared" si="4"/>
        <v>0.49</v>
      </c>
      <c r="U176">
        <v>0.16</v>
      </c>
      <c r="V176">
        <f t="shared" si="6"/>
        <v>0.15</v>
      </c>
    </row>
    <row r="177" spans="1:22" x14ac:dyDescent="0.25">
      <c r="A177" s="2">
        <v>0.29375000000000001</v>
      </c>
      <c r="B177">
        <v>0.53</v>
      </c>
      <c r="C177">
        <v>0.52</v>
      </c>
      <c r="D177">
        <v>0.5</v>
      </c>
      <c r="E177">
        <v>0.02</v>
      </c>
      <c r="F177">
        <v>0</v>
      </c>
      <c r="G177">
        <v>0.02</v>
      </c>
      <c r="H177" s="2"/>
      <c r="I177">
        <v>0.63</v>
      </c>
      <c r="J177">
        <v>0.02</v>
      </c>
      <c r="K177">
        <f t="shared" si="5"/>
        <v>-0.11999999999999998</v>
      </c>
      <c r="L177">
        <f t="shared" si="4"/>
        <v>0.53</v>
      </c>
      <c r="U177">
        <v>0.02</v>
      </c>
      <c r="V177">
        <f t="shared" si="6"/>
        <v>0.02</v>
      </c>
    </row>
    <row r="178" spans="1:22" x14ac:dyDescent="0.25">
      <c r="A178" s="2">
        <v>0.29444444444444445</v>
      </c>
      <c r="B178">
        <v>0.28000000000000003</v>
      </c>
      <c r="C178">
        <v>0.12</v>
      </c>
      <c r="D178">
        <v>0.13</v>
      </c>
      <c r="E178">
        <v>0.15</v>
      </c>
      <c r="F178">
        <v>0.16</v>
      </c>
      <c r="G178">
        <v>-0.02</v>
      </c>
      <c r="H178" s="2"/>
      <c r="I178">
        <v>0.08</v>
      </c>
      <c r="J178">
        <v>0.15</v>
      </c>
      <c r="K178">
        <f t="shared" si="5"/>
        <v>5.0000000000000017E-2</v>
      </c>
      <c r="L178">
        <f t="shared" si="4"/>
        <v>0.28000000000000003</v>
      </c>
      <c r="U178">
        <v>0.16</v>
      </c>
      <c r="V178">
        <f t="shared" si="6"/>
        <v>0.15</v>
      </c>
    </row>
    <row r="179" spans="1:22" x14ac:dyDescent="0.25">
      <c r="A179" s="2">
        <v>0.33402777777777781</v>
      </c>
      <c r="B179">
        <v>0.6</v>
      </c>
      <c r="C179">
        <v>0.7</v>
      </c>
      <c r="D179">
        <v>0.66</v>
      </c>
      <c r="E179">
        <v>-0.06</v>
      </c>
      <c r="F179">
        <v>-0.11</v>
      </c>
      <c r="G179">
        <v>0.05</v>
      </c>
      <c r="H179" s="2"/>
      <c r="I179">
        <v>0.66</v>
      </c>
      <c r="J179">
        <v>-0.06</v>
      </c>
      <c r="K179">
        <f t="shared" si="5"/>
        <v>-5.5511151231257827E-17</v>
      </c>
      <c r="L179">
        <f t="shared" si="4"/>
        <v>0.60000000000000009</v>
      </c>
      <c r="U179">
        <v>-0.08</v>
      </c>
      <c r="V179">
        <f t="shared" si="6"/>
        <v>-0.06</v>
      </c>
    </row>
    <row r="180" spans="1:22" x14ac:dyDescent="0.25">
      <c r="A180" s="2">
        <v>0.3347222222222222</v>
      </c>
      <c r="B180">
        <v>2.0699999999999998</v>
      </c>
      <c r="C180">
        <v>2.0299999999999998</v>
      </c>
      <c r="D180">
        <v>2.0699999999999998</v>
      </c>
      <c r="E180">
        <v>0</v>
      </c>
      <c r="F180">
        <v>0.04</v>
      </c>
      <c r="G180">
        <v>-0.04</v>
      </c>
      <c r="H180" s="2"/>
      <c r="I180">
        <v>0.35</v>
      </c>
      <c r="J180">
        <v>0</v>
      </c>
      <c r="K180">
        <f t="shared" si="5"/>
        <v>1.7199999999999998</v>
      </c>
      <c r="L180">
        <f t="shared" si="4"/>
        <v>2.0699999999999998</v>
      </c>
      <c r="U180">
        <v>-0.01</v>
      </c>
      <c r="V180">
        <f t="shared" si="6"/>
        <v>0</v>
      </c>
    </row>
    <row r="181" spans="1:22" x14ac:dyDescent="0.25">
      <c r="A181" s="2">
        <v>0.3354166666666667</v>
      </c>
      <c r="B181">
        <v>1.39</v>
      </c>
      <c r="C181">
        <v>1.32</v>
      </c>
      <c r="D181">
        <v>1.37</v>
      </c>
      <c r="E181">
        <v>0.02</v>
      </c>
      <c r="F181">
        <v>7.0000000000000007E-2</v>
      </c>
      <c r="G181">
        <v>-0.05</v>
      </c>
      <c r="H181" s="2"/>
      <c r="I181">
        <v>0.82</v>
      </c>
      <c r="J181">
        <v>0.02</v>
      </c>
      <c r="K181">
        <f t="shared" si="5"/>
        <v>0.54999999999999993</v>
      </c>
      <c r="L181">
        <f t="shared" si="4"/>
        <v>1.39</v>
      </c>
      <c r="U181">
        <v>0.01</v>
      </c>
      <c r="V181">
        <f t="shared" si="6"/>
        <v>0.02</v>
      </c>
    </row>
    <row r="182" spans="1:22" x14ac:dyDescent="0.25">
      <c r="A182" s="2">
        <v>0.33611111111111108</v>
      </c>
      <c r="B182">
        <v>0</v>
      </c>
      <c r="C182">
        <v>0.32</v>
      </c>
      <c r="D182">
        <v>0.31</v>
      </c>
      <c r="E182">
        <v>-0.31</v>
      </c>
      <c r="F182">
        <v>-0.33</v>
      </c>
      <c r="G182">
        <v>0.01</v>
      </c>
      <c r="H182" s="2"/>
      <c r="I182">
        <v>0.67</v>
      </c>
      <c r="J182">
        <v>-0.31</v>
      </c>
      <c r="K182">
        <f t="shared" si="5"/>
        <v>-0.36000000000000004</v>
      </c>
      <c r="L182">
        <f t="shared" si="4"/>
        <v>0</v>
      </c>
      <c r="M182">
        <f>AVERAGE(I179:I182)</f>
        <v>0.625</v>
      </c>
      <c r="N182">
        <f>AVERAGE(J179:J182)</f>
        <v>-8.7499999999999994E-2</v>
      </c>
      <c r="O182">
        <f>AVERAGE(K179:K182)</f>
        <v>0.47749999999999987</v>
      </c>
      <c r="P182">
        <f>AVERAGE(L179:L182)</f>
        <v>1.0149999999999999</v>
      </c>
      <c r="U182">
        <v>-0.34</v>
      </c>
      <c r="V182">
        <f t="shared" si="6"/>
        <v>-0.31</v>
      </c>
    </row>
    <row r="183" spans="1:22" x14ac:dyDescent="0.25">
      <c r="A183" s="2">
        <v>0.3756944444444445</v>
      </c>
      <c r="B183">
        <v>0.7</v>
      </c>
      <c r="C183">
        <v>0.38</v>
      </c>
      <c r="D183">
        <v>0.12</v>
      </c>
      <c r="E183">
        <v>0.57999999999999996</v>
      </c>
      <c r="F183">
        <v>0.32</v>
      </c>
      <c r="G183">
        <v>0.26</v>
      </c>
      <c r="H183" s="2"/>
      <c r="I183">
        <v>-0.25</v>
      </c>
      <c r="J183">
        <v>0.57999999999999996</v>
      </c>
      <c r="K183">
        <f t="shared" si="5"/>
        <v>0.37</v>
      </c>
      <c r="L183">
        <f t="shared" si="4"/>
        <v>0.7</v>
      </c>
      <c r="Q183" t="s">
        <v>15</v>
      </c>
      <c r="U183">
        <v>0.6</v>
      </c>
      <c r="V183">
        <f t="shared" si="6"/>
        <v>0.57999999999999996</v>
      </c>
    </row>
    <row r="184" spans="1:22" x14ac:dyDescent="0.25">
      <c r="A184" s="2">
        <v>0.37638888888888888</v>
      </c>
      <c r="B184">
        <v>2.89</v>
      </c>
      <c r="C184">
        <v>2.4700000000000002</v>
      </c>
      <c r="D184">
        <v>2.02</v>
      </c>
      <c r="E184">
        <v>0.86</v>
      </c>
      <c r="F184">
        <v>0.41</v>
      </c>
      <c r="G184">
        <v>0.45</v>
      </c>
      <c r="H184" s="2"/>
      <c r="I184">
        <v>1.01</v>
      </c>
      <c r="J184">
        <v>0.86</v>
      </c>
      <c r="K184">
        <f t="shared" si="5"/>
        <v>1.02</v>
      </c>
      <c r="L184">
        <f t="shared" si="4"/>
        <v>2.89</v>
      </c>
      <c r="P184" t="s">
        <v>24</v>
      </c>
      <c r="U184">
        <v>0.9</v>
      </c>
      <c r="V184">
        <f t="shared" si="6"/>
        <v>0.86</v>
      </c>
    </row>
    <row r="185" spans="1:22" x14ac:dyDescent="0.25">
      <c r="A185" s="2">
        <v>0.37708333333333338</v>
      </c>
      <c r="B185">
        <v>0.84</v>
      </c>
      <c r="C185">
        <v>1.06</v>
      </c>
      <c r="D185">
        <v>0.56000000000000005</v>
      </c>
      <c r="E185">
        <v>0.28000000000000003</v>
      </c>
      <c r="F185">
        <v>-0.22</v>
      </c>
      <c r="G185">
        <v>0.5</v>
      </c>
      <c r="H185" s="2"/>
      <c r="I185">
        <v>0.5</v>
      </c>
      <c r="J185">
        <v>0.28000000000000003</v>
      </c>
      <c r="K185">
        <f t="shared" si="5"/>
        <v>5.9999999999999942E-2</v>
      </c>
      <c r="L185">
        <f t="shared" si="4"/>
        <v>0.84</v>
      </c>
      <c r="Q185">
        <v>1</v>
      </c>
      <c r="U185">
        <v>0.28000000000000003</v>
      </c>
      <c r="V185">
        <f t="shared" si="6"/>
        <v>0.28000000000000003</v>
      </c>
    </row>
    <row r="186" spans="1:22" x14ac:dyDescent="0.25">
      <c r="A186" s="2">
        <v>0.37777777777777777</v>
      </c>
      <c r="B186">
        <v>0.77</v>
      </c>
      <c r="C186">
        <v>1.46</v>
      </c>
      <c r="D186">
        <v>0.87</v>
      </c>
      <c r="E186">
        <v>-0.1</v>
      </c>
      <c r="F186">
        <v>-0.67</v>
      </c>
      <c r="G186">
        <v>0.57999999999999996</v>
      </c>
      <c r="H186" s="2"/>
      <c r="I186">
        <v>0.34</v>
      </c>
      <c r="J186">
        <v>-0.1</v>
      </c>
      <c r="K186">
        <f t="shared" si="5"/>
        <v>0.53</v>
      </c>
      <c r="L186">
        <f t="shared" si="4"/>
        <v>0.77</v>
      </c>
      <c r="M186">
        <f>AVERAGE(I183:I186)</f>
        <v>0.4</v>
      </c>
      <c r="N186">
        <f>AVERAGE(J183:J186)</f>
        <v>0.40499999999999997</v>
      </c>
      <c r="O186">
        <f>AVERAGE(K183:K186)</f>
        <v>0.49500000000000005</v>
      </c>
      <c r="P186">
        <f>AVERAGE(L183:L186)</f>
        <v>1.2999999999999998</v>
      </c>
      <c r="Q186">
        <v>2</v>
      </c>
      <c r="U186">
        <v>-0.12</v>
      </c>
      <c r="V186">
        <f t="shared" si="6"/>
        <v>-0.1</v>
      </c>
    </row>
    <row r="187" spans="1:22" x14ac:dyDescent="0.25">
      <c r="A187" s="2">
        <v>0.41736111111111113</v>
      </c>
      <c r="B187">
        <v>0.33</v>
      </c>
      <c r="C187">
        <v>1.52</v>
      </c>
      <c r="D187">
        <v>1.08</v>
      </c>
      <c r="E187">
        <v>-0.74</v>
      </c>
      <c r="F187">
        <v>-1.17</v>
      </c>
      <c r="G187">
        <v>0.43</v>
      </c>
      <c r="H187" s="2"/>
      <c r="I187">
        <v>0.05</v>
      </c>
      <c r="J187">
        <v>-0.74</v>
      </c>
      <c r="K187">
        <f t="shared" si="5"/>
        <v>1.02</v>
      </c>
      <c r="L187">
        <f t="shared" si="4"/>
        <v>0.33000000000000007</v>
      </c>
      <c r="Q187">
        <v>3</v>
      </c>
      <c r="U187">
        <v>-0.73</v>
      </c>
      <c r="V187">
        <f t="shared" si="6"/>
        <v>-0.74</v>
      </c>
    </row>
    <row r="188" spans="1:22" x14ac:dyDescent="0.25">
      <c r="A188" s="2">
        <v>0.41805555555555557</v>
      </c>
      <c r="B188">
        <v>0.25</v>
      </c>
      <c r="C188">
        <v>0.7</v>
      </c>
      <c r="D188">
        <v>0.48</v>
      </c>
      <c r="E188">
        <v>-0.24</v>
      </c>
      <c r="F188">
        <v>-0.45</v>
      </c>
      <c r="G188">
        <v>0.22</v>
      </c>
      <c r="H188" s="2"/>
      <c r="I188">
        <v>0.77</v>
      </c>
      <c r="J188">
        <v>-0.24</v>
      </c>
      <c r="K188">
        <f t="shared" si="5"/>
        <v>-0.28000000000000003</v>
      </c>
      <c r="L188">
        <f t="shared" si="4"/>
        <v>0.25</v>
      </c>
      <c r="Q188">
        <v>4</v>
      </c>
      <c r="R188">
        <f>AVERAGE(L185:L188)</f>
        <v>0.54749999999999999</v>
      </c>
      <c r="U188">
        <v>-0.19</v>
      </c>
      <c r="V188">
        <f t="shared" si="6"/>
        <v>-0.24</v>
      </c>
    </row>
    <row r="189" spans="1:22" x14ac:dyDescent="0.25">
      <c r="A189" s="2">
        <v>0.41875000000000001</v>
      </c>
      <c r="B189">
        <v>-0.45</v>
      </c>
      <c r="C189">
        <v>0.2</v>
      </c>
      <c r="D189">
        <v>-0.05</v>
      </c>
      <c r="E189">
        <v>-0.41</v>
      </c>
      <c r="F189">
        <v>-0.65</v>
      </c>
      <c r="G189">
        <v>0.25</v>
      </c>
      <c r="H189" s="2"/>
      <c r="I189">
        <v>0.3</v>
      </c>
      <c r="J189">
        <v>-0.41</v>
      </c>
      <c r="K189">
        <f t="shared" si="5"/>
        <v>-0.34</v>
      </c>
      <c r="L189">
        <f t="shared" si="4"/>
        <v>-0.45</v>
      </c>
      <c r="Q189">
        <v>5</v>
      </c>
      <c r="U189">
        <v>-0.37</v>
      </c>
      <c r="V189">
        <f t="shared" si="6"/>
        <v>-0.41</v>
      </c>
    </row>
    <row r="190" spans="1:22" x14ac:dyDescent="0.25">
      <c r="A190" s="2">
        <v>0.41944444444444445</v>
      </c>
      <c r="B190">
        <v>-1.26</v>
      </c>
      <c r="C190">
        <v>-0.56999999999999995</v>
      </c>
      <c r="D190">
        <v>-0.66</v>
      </c>
      <c r="E190">
        <v>-0.61</v>
      </c>
      <c r="F190">
        <v>-0.69</v>
      </c>
      <c r="G190">
        <v>0.08</v>
      </c>
      <c r="H190" s="2"/>
      <c r="I190">
        <v>-0.36</v>
      </c>
      <c r="J190">
        <v>-0.61</v>
      </c>
      <c r="K190">
        <f t="shared" si="5"/>
        <v>-0.29000000000000004</v>
      </c>
      <c r="L190">
        <f t="shared" si="4"/>
        <v>-1.26</v>
      </c>
      <c r="M190">
        <f>AVERAGE(I187:I190)</f>
        <v>0.19000000000000003</v>
      </c>
      <c r="N190">
        <f>AVERAGE(J187:J190)</f>
        <v>-0.5</v>
      </c>
      <c r="O190">
        <f>AVERAGE(K187:K190)</f>
        <v>2.7499999999999983E-2</v>
      </c>
      <c r="P190">
        <f>AVERAGE(L187:L190)</f>
        <v>-0.28249999999999997</v>
      </c>
      <c r="Q190">
        <v>6</v>
      </c>
      <c r="U190">
        <v>-0.59</v>
      </c>
      <c r="V190">
        <f t="shared" si="6"/>
        <v>-0.61</v>
      </c>
    </row>
    <row r="191" spans="1:22" x14ac:dyDescent="0.25">
      <c r="A191" s="2">
        <v>0.45902777777777781</v>
      </c>
      <c r="B191">
        <v>-1.24</v>
      </c>
      <c r="C191">
        <v>-0.82</v>
      </c>
      <c r="D191">
        <v>-0.7</v>
      </c>
      <c r="E191">
        <v>-0.54</v>
      </c>
      <c r="F191">
        <v>-0.42</v>
      </c>
      <c r="G191">
        <v>-0.12</v>
      </c>
      <c r="H191" s="2"/>
      <c r="I191">
        <v>-0.92</v>
      </c>
      <c r="J191">
        <v>-0.54</v>
      </c>
      <c r="K191">
        <f t="shared" si="5"/>
        <v>0.22000000000000008</v>
      </c>
      <c r="L191">
        <f t="shared" si="4"/>
        <v>-1.2399999999999998</v>
      </c>
      <c r="P191">
        <f>SUM(M190:O190)</f>
        <v>-0.28249999999999997</v>
      </c>
      <c r="Q191">
        <v>7</v>
      </c>
      <c r="U191">
        <v>-0.6</v>
      </c>
      <c r="V191">
        <f t="shared" si="6"/>
        <v>-0.54</v>
      </c>
    </row>
    <row r="192" spans="1:22" x14ac:dyDescent="0.25">
      <c r="A192" s="2">
        <v>0.4597222222222222</v>
      </c>
      <c r="B192">
        <v>7.0000000000000007E-2</v>
      </c>
      <c r="C192">
        <v>0.28000000000000003</v>
      </c>
      <c r="D192">
        <v>0.42</v>
      </c>
      <c r="E192">
        <v>-0.35</v>
      </c>
      <c r="F192">
        <v>-0.21</v>
      </c>
      <c r="G192">
        <v>-0.14000000000000001</v>
      </c>
      <c r="H192" s="2"/>
      <c r="I192">
        <v>0.22</v>
      </c>
      <c r="J192">
        <v>-0.35</v>
      </c>
      <c r="K192">
        <f t="shared" si="5"/>
        <v>0.19999999999999998</v>
      </c>
      <c r="L192">
        <f t="shared" si="4"/>
        <v>7.0000000000000007E-2</v>
      </c>
      <c r="Q192">
        <v>8</v>
      </c>
      <c r="R192">
        <f>AVERAGE(L189:L192)</f>
        <v>-0.72</v>
      </c>
      <c r="S192">
        <f>R188+R192</f>
        <v>-0.17249999999999999</v>
      </c>
      <c r="U192">
        <v>-0.39</v>
      </c>
      <c r="V192">
        <f t="shared" si="6"/>
        <v>-0.35</v>
      </c>
    </row>
    <row r="193" spans="1:22" x14ac:dyDescent="0.25">
      <c r="A193" s="2">
        <v>0.4604166666666667</v>
      </c>
      <c r="B193">
        <v>-0.41</v>
      </c>
      <c r="C193">
        <v>-0.63</v>
      </c>
      <c r="D193">
        <v>-0.19</v>
      </c>
      <c r="E193">
        <v>-0.21</v>
      </c>
      <c r="F193">
        <v>0.22</v>
      </c>
      <c r="G193">
        <v>-0.44</v>
      </c>
      <c r="H193" s="2"/>
      <c r="I193">
        <v>-0.37</v>
      </c>
      <c r="J193">
        <v>-0.21</v>
      </c>
      <c r="K193">
        <f t="shared" si="5"/>
        <v>0.17</v>
      </c>
      <c r="L193">
        <f t="shared" si="4"/>
        <v>-0.40999999999999992</v>
      </c>
      <c r="Q193">
        <v>9</v>
      </c>
      <c r="U193">
        <v>-0.24</v>
      </c>
      <c r="V193">
        <f t="shared" si="6"/>
        <v>-0.21</v>
      </c>
    </row>
    <row r="194" spans="1:22" x14ac:dyDescent="0.25">
      <c r="A194" s="2">
        <v>0.46111111111111108</v>
      </c>
      <c r="B194">
        <v>-0.26</v>
      </c>
      <c r="C194">
        <v>-0.67</v>
      </c>
      <c r="D194">
        <v>-0.19</v>
      </c>
      <c r="E194">
        <v>-7.0000000000000007E-2</v>
      </c>
      <c r="F194">
        <v>0.41</v>
      </c>
      <c r="G194">
        <v>-0.48</v>
      </c>
      <c r="H194" s="2"/>
      <c r="I194">
        <v>-0.37</v>
      </c>
      <c r="J194">
        <v>-7.0000000000000007E-2</v>
      </c>
      <c r="K194">
        <f t="shared" si="5"/>
        <v>0.18</v>
      </c>
      <c r="L194">
        <f t="shared" si="4"/>
        <v>-0.26</v>
      </c>
      <c r="M194">
        <f>AVERAGE(I191:I194)</f>
        <v>-0.36</v>
      </c>
      <c r="N194">
        <f>AVERAGE(J191:J194)</f>
        <v>-0.29250000000000004</v>
      </c>
      <c r="O194">
        <f>AVERAGE(K191:K194)</f>
        <v>0.1925</v>
      </c>
      <c r="P194">
        <f>AVERAGE(L191:L194)</f>
        <v>-0.45999999999999991</v>
      </c>
      <c r="Q194">
        <f>+Q193+1</f>
        <v>10</v>
      </c>
      <c r="U194">
        <v>-0.08</v>
      </c>
      <c r="V194">
        <f t="shared" si="6"/>
        <v>-7.0000000000000007E-2</v>
      </c>
    </row>
    <row r="195" spans="1:22" x14ac:dyDescent="0.25">
      <c r="A195" s="2">
        <v>0.50069444444444444</v>
      </c>
      <c r="B195">
        <v>-0.48</v>
      </c>
      <c r="C195">
        <v>-0.75</v>
      </c>
      <c r="D195">
        <v>-0.3</v>
      </c>
      <c r="E195">
        <v>-0.18</v>
      </c>
      <c r="F195">
        <v>0.27</v>
      </c>
      <c r="G195">
        <v>-0.45</v>
      </c>
      <c r="H195" s="2"/>
      <c r="I195">
        <v>-0.34</v>
      </c>
      <c r="J195">
        <v>-0.18</v>
      </c>
      <c r="K195">
        <f t="shared" si="5"/>
        <v>4.0000000000000036E-2</v>
      </c>
      <c r="L195">
        <f t="shared" si="4"/>
        <v>-0.48</v>
      </c>
      <c r="P195">
        <f>SUM(M194:O194)</f>
        <v>-0.46000000000000008</v>
      </c>
      <c r="Q195">
        <f t="shared" ref="Q195:Q196" si="7">+Q194+1</f>
        <v>11</v>
      </c>
      <c r="U195">
        <v>-0.26</v>
      </c>
      <c r="V195">
        <f t="shared" si="6"/>
        <v>-0.18</v>
      </c>
    </row>
    <row r="196" spans="1:22" x14ac:dyDescent="0.25">
      <c r="A196" s="2">
        <v>0.50138888888888888</v>
      </c>
      <c r="B196">
        <v>-0.28999999999999998</v>
      </c>
      <c r="C196">
        <v>-0.69</v>
      </c>
      <c r="D196">
        <v>-0.24</v>
      </c>
      <c r="E196">
        <v>-0.05</v>
      </c>
      <c r="F196">
        <v>0.4</v>
      </c>
      <c r="G196">
        <v>-0.44</v>
      </c>
      <c r="H196" s="2"/>
      <c r="I196">
        <v>-0.02</v>
      </c>
      <c r="J196">
        <v>-0.05</v>
      </c>
      <c r="K196">
        <f t="shared" si="5"/>
        <v>-0.21999999999999997</v>
      </c>
      <c r="L196">
        <f t="shared" ref="L196:L210" si="8">SUM(I196:K196)</f>
        <v>-0.28999999999999998</v>
      </c>
      <c r="M196" t="s">
        <v>45</v>
      </c>
      <c r="N196" t="s">
        <v>45</v>
      </c>
      <c r="O196" t="s">
        <v>45</v>
      </c>
      <c r="Q196">
        <f t="shared" si="7"/>
        <v>12</v>
      </c>
      <c r="R196">
        <f>AVERAGE(L193:L196)</f>
        <v>-0.36</v>
      </c>
      <c r="S196">
        <f>S192+R196</f>
        <v>-0.53249999999999997</v>
      </c>
      <c r="U196">
        <v>-0.12</v>
      </c>
      <c r="V196">
        <f t="shared" si="6"/>
        <v>-0.05</v>
      </c>
    </row>
    <row r="197" spans="1:22" x14ac:dyDescent="0.25">
      <c r="A197" s="2">
        <v>0.50208333333333333</v>
      </c>
      <c r="B197">
        <v>0.56999999999999995</v>
      </c>
      <c r="C197">
        <v>0.33</v>
      </c>
      <c r="D197">
        <v>0.52</v>
      </c>
      <c r="E197">
        <v>0.05</v>
      </c>
      <c r="F197">
        <v>0.24</v>
      </c>
      <c r="G197">
        <v>-0.19</v>
      </c>
      <c r="H197" s="2"/>
      <c r="I197">
        <v>0.71</v>
      </c>
      <c r="J197">
        <v>0.05</v>
      </c>
      <c r="K197">
        <f t="shared" si="5"/>
        <v>-0.19</v>
      </c>
      <c r="L197">
        <f t="shared" si="8"/>
        <v>0.57000000000000006</v>
      </c>
    </row>
    <row r="198" spans="1:22" x14ac:dyDescent="0.25">
      <c r="A198" s="2">
        <v>0.50277777777777777</v>
      </c>
      <c r="B198">
        <v>-0.82</v>
      </c>
      <c r="C198">
        <v>-1.03</v>
      </c>
      <c r="D198">
        <v>-0.85</v>
      </c>
      <c r="E198">
        <v>0.03</v>
      </c>
      <c r="F198">
        <v>0.21</v>
      </c>
      <c r="G198">
        <v>-0.18</v>
      </c>
      <c r="H198" s="2"/>
      <c r="I198">
        <v>-0.72</v>
      </c>
      <c r="J198">
        <v>0.03</v>
      </c>
      <c r="K198">
        <f t="shared" si="5"/>
        <v>-0.12999999999999998</v>
      </c>
      <c r="L198">
        <f t="shared" si="8"/>
        <v>-0.82</v>
      </c>
      <c r="M198">
        <f>AVERAGE(I195:I198)</f>
        <v>-9.2500000000000013E-2</v>
      </c>
      <c r="N198">
        <f>AVERAGE(J195:J198)</f>
        <v>-3.7499999999999999E-2</v>
      </c>
      <c r="O198">
        <f>AVERAGE(K195:K198)</f>
        <v>-0.12499999999999997</v>
      </c>
      <c r="P198">
        <f>AVERAGE(L195:L198)</f>
        <v>-0.255</v>
      </c>
    </row>
    <row r="199" spans="1:22" x14ac:dyDescent="0.25">
      <c r="A199" s="2">
        <v>0.54236111111111118</v>
      </c>
      <c r="B199">
        <v>-1.87</v>
      </c>
      <c r="C199">
        <v>-2.0699999999999998</v>
      </c>
      <c r="D199">
        <v>-1.97</v>
      </c>
      <c r="E199">
        <v>0.1</v>
      </c>
      <c r="F199">
        <v>0.2</v>
      </c>
      <c r="G199">
        <v>-0.11</v>
      </c>
      <c r="H199" s="2"/>
      <c r="I199">
        <v>-0.37</v>
      </c>
      <c r="J199">
        <v>0.1</v>
      </c>
      <c r="K199">
        <f t="shared" si="5"/>
        <v>-1.6</v>
      </c>
      <c r="L199">
        <f t="shared" si="8"/>
        <v>-1.87</v>
      </c>
    </row>
    <row r="200" spans="1:22" x14ac:dyDescent="0.25">
      <c r="A200" s="2">
        <v>0.54305555555555551</v>
      </c>
      <c r="B200">
        <v>-0.99</v>
      </c>
      <c r="C200">
        <v>-1.1399999999999999</v>
      </c>
      <c r="D200">
        <v>-1.1000000000000001</v>
      </c>
      <c r="E200">
        <v>0.11</v>
      </c>
      <c r="F200">
        <v>0.15</v>
      </c>
      <c r="G200">
        <v>-0.04</v>
      </c>
      <c r="H200" s="2"/>
      <c r="I200">
        <v>-0.32</v>
      </c>
      <c r="J200">
        <v>0.11</v>
      </c>
      <c r="K200">
        <f t="shared" ref="K200:K210" si="9">B200-I200-J200</f>
        <v>-0.77999999999999992</v>
      </c>
      <c r="L200">
        <f t="shared" si="8"/>
        <v>-0.99</v>
      </c>
    </row>
    <row r="201" spans="1:22" x14ac:dyDescent="0.25">
      <c r="A201" s="2">
        <v>0.54375000000000007</v>
      </c>
      <c r="B201">
        <v>-0.76</v>
      </c>
      <c r="C201">
        <v>-0.94</v>
      </c>
      <c r="D201">
        <v>-0.86</v>
      </c>
      <c r="E201">
        <v>0.11</v>
      </c>
      <c r="F201">
        <v>0.19</v>
      </c>
      <c r="G201">
        <v>-0.08</v>
      </c>
      <c r="H201" s="2"/>
      <c r="I201">
        <v>-0.35</v>
      </c>
      <c r="J201">
        <v>0.11</v>
      </c>
      <c r="K201">
        <f t="shared" si="9"/>
        <v>-0.52</v>
      </c>
      <c r="L201">
        <f t="shared" si="8"/>
        <v>-0.76</v>
      </c>
    </row>
    <row r="202" spans="1:22" x14ac:dyDescent="0.25">
      <c r="A202" s="2">
        <v>0.5444444444444444</v>
      </c>
      <c r="B202">
        <v>-0.67</v>
      </c>
      <c r="C202">
        <v>-0.79</v>
      </c>
      <c r="D202">
        <v>-0.78</v>
      </c>
      <c r="E202">
        <v>0.12</v>
      </c>
      <c r="F202">
        <v>0.12</v>
      </c>
      <c r="G202">
        <v>0</v>
      </c>
      <c r="H202" s="2"/>
      <c r="I202">
        <v>-0.33</v>
      </c>
      <c r="J202">
        <v>0.12</v>
      </c>
      <c r="K202">
        <f t="shared" si="9"/>
        <v>-0.46</v>
      </c>
      <c r="L202">
        <f t="shared" si="8"/>
        <v>-0.67</v>
      </c>
      <c r="M202">
        <f>AVERAGE(I199:I202)</f>
        <v>-0.34250000000000003</v>
      </c>
      <c r="N202">
        <f>AVERAGE(J199:J202)</f>
        <v>0.11</v>
      </c>
      <c r="O202">
        <f>AVERAGE(K199:K202)</f>
        <v>-0.84</v>
      </c>
    </row>
    <row r="203" spans="1:22" x14ac:dyDescent="0.25">
      <c r="A203" s="2">
        <v>0.58402777777777781</v>
      </c>
      <c r="B203">
        <v>-0.42</v>
      </c>
      <c r="C203">
        <v>-0.62</v>
      </c>
      <c r="D203">
        <v>-0.65</v>
      </c>
      <c r="E203">
        <v>0.24</v>
      </c>
      <c r="F203">
        <v>0.2</v>
      </c>
      <c r="G203">
        <v>0.04</v>
      </c>
      <c r="H203" s="2"/>
      <c r="I203">
        <v>-0.3</v>
      </c>
      <c r="J203">
        <v>0.24</v>
      </c>
      <c r="K203">
        <f t="shared" si="9"/>
        <v>-0.36</v>
      </c>
      <c r="L203">
        <f t="shared" si="8"/>
        <v>-0.42</v>
      </c>
    </row>
    <row r="204" spans="1:22" x14ac:dyDescent="0.25">
      <c r="A204" s="2">
        <v>0.58472222222222225</v>
      </c>
      <c r="B204">
        <v>-0.42</v>
      </c>
      <c r="C204">
        <v>-0.56999999999999995</v>
      </c>
      <c r="D204">
        <v>-0.66</v>
      </c>
      <c r="E204">
        <v>0.24</v>
      </c>
      <c r="F204">
        <v>0.15</v>
      </c>
      <c r="G204">
        <v>0.09</v>
      </c>
      <c r="H204" s="2"/>
      <c r="I204">
        <v>-0.31</v>
      </c>
      <c r="J204">
        <v>0.24</v>
      </c>
      <c r="K204">
        <f t="shared" si="9"/>
        <v>-0.35</v>
      </c>
      <c r="L204">
        <f t="shared" si="8"/>
        <v>-0.42</v>
      </c>
    </row>
    <row r="205" spans="1:22" x14ac:dyDescent="0.25">
      <c r="A205" s="2">
        <v>0.5854166666666667</v>
      </c>
      <c r="B205">
        <v>-0.44</v>
      </c>
      <c r="C205">
        <v>-0.54</v>
      </c>
      <c r="D205">
        <v>-0.68</v>
      </c>
      <c r="E205">
        <v>0.24</v>
      </c>
      <c r="F205">
        <v>0.1</v>
      </c>
      <c r="G205">
        <v>0.14000000000000001</v>
      </c>
      <c r="H205" s="2"/>
      <c r="I205">
        <v>-0.28999999999999998</v>
      </c>
      <c r="J205">
        <v>0.24</v>
      </c>
      <c r="K205">
        <f t="shared" si="9"/>
        <v>-0.39</v>
      </c>
      <c r="L205">
        <f t="shared" si="8"/>
        <v>-0.44</v>
      </c>
    </row>
    <row r="206" spans="1:22" x14ac:dyDescent="0.25">
      <c r="A206" s="2">
        <v>0.58611111111111114</v>
      </c>
      <c r="B206">
        <v>-0.39</v>
      </c>
      <c r="C206">
        <v>-0.43</v>
      </c>
      <c r="D206">
        <v>-0.64</v>
      </c>
      <c r="E206">
        <v>0.25</v>
      </c>
      <c r="F206">
        <v>0.04</v>
      </c>
      <c r="G206">
        <v>0.21</v>
      </c>
      <c r="H206" s="2"/>
      <c r="I206">
        <v>-0.3</v>
      </c>
      <c r="J206">
        <v>0.25</v>
      </c>
      <c r="K206">
        <f t="shared" si="9"/>
        <v>-0.34</v>
      </c>
      <c r="L206">
        <f t="shared" si="8"/>
        <v>-0.39</v>
      </c>
      <c r="M206">
        <f>AVERAGE(I203:I206)</f>
        <v>-0.3</v>
      </c>
      <c r="N206">
        <f>AVERAGE(J203:J206)</f>
        <v>0.24249999999999999</v>
      </c>
      <c r="O206">
        <f>AVERAGE(K203:K206)</f>
        <v>-0.36000000000000004</v>
      </c>
    </row>
    <row r="207" spans="1:22" x14ac:dyDescent="0.25">
      <c r="A207" s="2">
        <v>0.62569444444444444</v>
      </c>
      <c r="B207">
        <v>-0.3</v>
      </c>
      <c r="C207">
        <v>-0.34</v>
      </c>
      <c r="D207">
        <v>-0.51</v>
      </c>
      <c r="E207">
        <v>0.21</v>
      </c>
      <c r="F207">
        <v>0.03</v>
      </c>
      <c r="G207">
        <v>0.18</v>
      </c>
      <c r="H207" s="2"/>
      <c r="I207">
        <v>-0.13</v>
      </c>
      <c r="J207">
        <v>0.21</v>
      </c>
      <c r="K207">
        <f t="shared" si="9"/>
        <v>-0.38</v>
      </c>
      <c r="L207">
        <f t="shared" si="8"/>
        <v>-0.30000000000000004</v>
      </c>
    </row>
    <row r="208" spans="1:22" x14ac:dyDescent="0.25">
      <c r="A208" s="2">
        <v>0.62638888888888888</v>
      </c>
      <c r="B208">
        <v>-0.26</v>
      </c>
      <c r="C208">
        <v>-0.32</v>
      </c>
      <c r="D208">
        <v>-0.47</v>
      </c>
      <c r="E208">
        <v>0.21</v>
      </c>
      <c r="F208">
        <v>0.06</v>
      </c>
      <c r="G208">
        <v>0.15</v>
      </c>
      <c r="H208" s="2"/>
      <c r="I208">
        <v>-0.18</v>
      </c>
      <c r="J208">
        <v>0.21</v>
      </c>
      <c r="K208">
        <f t="shared" si="9"/>
        <v>-0.29000000000000004</v>
      </c>
      <c r="L208">
        <f t="shared" si="8"/>
        <v>-0.26</v>
      </c>
    </row>
    <row r="209" spans="1:15" x14ac:dyDescent="0.25">
      <c r="A209" s="2">
        <v>0.62708333333333333</v>
      </c>
      <c r="B209">
        <v>-0.03</v>
      </c>
      <c r="C209">
        <v>-0.12</v>
      </c>
      <c r="D209">
        <v>-0.24</v>
      </c>
      <c r="E209">
        <v>0.21</v>
      </c>
      <c r="F209">
        <v>0.09</v>
      </c>
      <c r="G209">
        <v>0.12</v>
      </c>
      <c r="H209" s="2"/>
      <c r="I209">
        <v>-0.12</v>
      </c>
      <c r="J209">
        <v>0.21</v>
      </c>
      <c r="K209">
        <f t="shared" si="9"/>
        <v>-0.12</v>
      </c>
      <c r="L209">
        <f t="shared" si="8"/>
        <v>-0.03</v>
      </c>
    </row>
    <row r="210" spans="1:15" x14ac:dyDescent="0.25">
      <c r="A210" s="2">
        <v>0.62777777777777777</v>
      </c>
      <c r="B210">
        <v>-0.08</v>
      </c>
      <c r="C210">
        <v>-0.21</v>
      </c>
      <c r="D210">
        <v>-0.28999999999999998</v>
      </c>
      <c r="E210">
        <v>0.21</v>
      </c>
      <c r="F210">
        <v>0.13</v>
      </c>
      <c r="G210">
        <v>0.08</v>
      </c>
      <c r="H210" s="2"/>
      <c r="I210">
        <v>-0.16</v>
      </c>
      <c r="J210">
        <v>0.21</v>
      </c>
      <c r="K210">
        <f t="shared" si="9"/>
        <v>-0.13</v>
      </c>
      <c r="L210">
        <f t="shared" si="8"/>
        <v>-8.0000000000000016E-2</v>
      </c>
      <c r="M210">
        <f>AVERAGE(I207:I210)</f>
        <v>-0.14749999999999999</v>
      </c>
      <c r="N210">
        <f>AVERAGE(J207:J210)</f>
        <v>0.21</v>
      </c>
      <c r="O210">
        <f>AVERAGE(K207:K210)</f>
        <v>-0.23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54"/>
  <sheetViews>
    <sheetView topLeftCell="A60" zoomScaleNormal="100" workbookViewId="0">
      <selection activeCell="C42" sqref="C42"/>
    </sheetView>
  </sheetViews>
  <sheetFormatPr defaultRowHeight="15" x14ac:dyDescent="0.25"/>
  <sheetData>
    <row r="2" spans="1:19" ht="60" x14ac:dyDescent="0.25">
      <c r="B2" s="4" t="s">
        <v>17</v>
      </c>
      <c r="C2" s="4" t="s">
        <v>18</v>
      </c>
      <c r="D2" s="4" t="s">
        <v>16</v>
      </c>
      <c r="E2" s="4" t="s">
        <v>19</v>
      </c>
    </row>
    <row r="3" spans="1:19" x14ac:dyDescent="0.25">
      <c r="Q3">
        <v>0.625</v>
      </c>
      <c r="R3">
        <v>-8.7499999999999994E-2</v>
      </c>
      <c r="S3">
        <v>0.47749999999999987</v>
      </c>
    </row>
    <row r="4" spans="1:19" x14ac:dyDescent="0.25">
      <c r="A4">
        <v>2008</v>
      </c>
      <c r="B4">
        <v>0.625</v>
      </c>
      <c r="C4">
        <v>-8.7499999999999994E-2</v>
      </c>
      <c r="D4">
        <v>0.47749999999999987</v>
      </c>
      <c r="E4">
        <f>SUM(B4:D4)</f>
        <v>1.0149999999999999</v>
      </c>
    </row>
    <row r="5" spans="1:19" x14ac:dyDescent="0.25">
      <c r="A5">
        <f>+A4+1</f>
        <v>2009</v>
      </c>
      <c r="B5">
        <v>0.4</v>
      </c>
      <c r="C5">
        <v>0.40499999999999997</v>
      </c>
      <c r="D5">
        <v>0.49500000000000005</v>
      </c>
      <c r="E5">
        <f t="shared" ref="E5:E8" si="0">SUM(B5:D5)</f>
        <v>1.3</v>
      </c>
    </row>
    <row r="6" spans="1:19" x14ac:dyDescent="0.25">
      <c r="A6">
        <f t="shared" ref="A6:A8" si="1">+A5+1</f>
        <v>2010</v>
      </c>
      <c r="B6">
        <v>0.19000000000000003</v>
      </c>
      <c r="C6">
        <v>-0.5</v>
      </c>
      <c r="D6">
        <v>2.7499999999999983E-2</v>
      </c>
      <c r="E6">
        <f t="shared" si="0"/>
        <v>-0.28249999999999997</v>
      </c>
    </row>
    <row r="7" spans="1:19" x14ac:dyDescent="0.25">
      <c r="A7">
        <f t="shared" si="1"/>
        <v>2011</v>
      </c>
      <c r="B7">
        <v>-0.36</v>
      </c>
      <c r="C7">
        <v>-0.29250000000000004</v>
      </c>
      <c r="D7">
        <v>0.1925</v>
      </c>
      <c r="E7">
        <f t="shared" si="0"/>
        <v>-0.46000000000000008</v>
      </c>
      <c r="J7" t="s">
        <v>20</v>
      </c>
      <c r="Q7">
        <v>0.4</v>
      </c>
      <c r="R7">
        <v>0.40499999999999997</v>
      </c>
      <c r="S7">
        <v>0.49500000000000005</v>
      </c>
    </row>
    <row r="8" spans="1:19" x14ac:dyDescent="0.25">
      <c r="A8">
        <f t="shared" si="1"/>
        <v>2012</v>
      </c>
      <c r="B8">
        <f>+Sheet1!M198</f>
        <v>-9.2500000000000013E-2</v>
      </c>
      <c r="C8">
        <f>+Sheet1!N198</f>
        <v>-3.7499999999999999E-2</v>
      </c>
      <c r="D8">
        <f>+Sheet1!O198</f>
        <v>-0.12499999999999997</v>
      </c>
      <c r="E8">
        <f t="shared" si="0"/>
        <v>-0.255</v>
      </c>
    </row>
    <row r="11" spans="1:19" x14ac:dyDescent="0.25">
      <c r="Q11">
        <v>0.19000000000000003</v>
      </c>
      <c r="R11">
        <v>-0.5</v>
      </c>
      <c r="S11">
        <v>2.7499999999999983E-2</v>
      </c>
    </row>
    <row r="26" spans="1:14" x14ac:dyDescent="0.25">
      <c r="D26" t="s">
        <v>23</v>
      </c>
    </row>
    <row r="27" spans="1:14" x14ac:dyDescent="0.25">
      <c r="D27">
        <v>4</v>
      </c>
      <c r="E27">
        <v>8</v>
      </c>
      <c r="F27">
        <v>12</v>
      </c>
    </row>
    <row r="28" spans="1:14" x14ac:dyDescent="0.25">
      <c r="A28" t="s">
        <v>22</v>
      </c>
      <c r="D28">
        <v>0.6</v>
      </c>
      <c r="E28">
        <v>-0.2</v>
      </c>
      <c r="F28">
        <v>-0.6</v>
      </c>
      <c r="L28" t="s">
        <v>23</v>
      </c>
    </row>
    <row r="29" spans="1:14" x14ac:dyDescent="0.25">
      <c r="A29" t="s">
        <v>21</v>
      </c>
      <c r="D29">
        <v>0.6</v>
      </c>
      <c r="E29">
        <v>0.7</v>
      </c>
      <c r="F29">
        <v>1.1000000000000001</v>
      </c>
      <c r="L29">
        <v>4</v>
      </c>
      <c r="M29">
        <v>8</v>
      </c>
      <c r="N29">
        <v>12</v>
      </c>
    </row>
    <row r="30" spans="1:14" x14ac:dyDescent="0.25">
      <c r="A30">
        <v>2001</v>
      </c>
      <c r="D30">
        <v>1</v>
      </c>
      <c r="E30">
        <v>1.8</v>
      </c>
      <c r="F30">
        <v>2.1</v>
      </c>
      <c r="I30" t="s">
        <v>27</v>
      </c>
      <c r="L30">
        <v>0.8</v>
      </c>
      <c r="M30">
        <v>1</v>
      </c>
      <c r="N30">
        <v>1.3</v>
      </c>
    </row>
    <row r="31" spans="1:14" x14ac:dyDescent="0.25">
      <c r="A31">
        <v>1981</v>
      </c>
      <c r="D31">
        <v>0.8</v>
      </c>
      <c r="E31">
        <v>1.8</v>
      </c>
      <c r="F31">
        <v>3.1</v>
      </c>
      <c r="I31" t="s">
        <v>28</v>
      </c>
      <c r="L31">
        <v>1</v>
      </c>
      <c r="M31">
        <v>0.8</v>
      </c>
      <c r="N31">
        <v>0.30000000000000004</v>
      </c>
    </row>
    <row r="32" spans="1:14" x14ac:dyDescent="0.25">
      <c r="A32">
        <v>1973</v>
      </c>
      <c r="D32">
        <v>1.1000000000000001</v>
      </c>
      <c r="E32">
        <v>0.6</v>
      </c>
      <c r="F32">
        <v>1.3</v>
      </c>
      <c r="I32" t="s">
        <v>25</v>
      </c>
      <c r="L32">
        <v>0.6</v>
      </c>
      <c r="M32">
        <v>9.9999999999999978E-2</v>
      </c>
      <c r="N32">
        <v>0.40000000000000013</v>
      </c>
    </row>
    <row r="33" spans="1:14" x14ac:dyDescent="0.25">
      <c r="I33" t="s">
        <v>26</v>
      </c>
      <c r="L33">
        <v>0.6</v>
      </c>
      <c r="M33">
        <v>-0.8</v>
      </c>
      <c r="N33">
        <v>-0.39999999999999997</v>
      </c>
    </row>
    <row r="35" spans="1:14" x14ac:dyDescent="0.25">
      <c r="D35" t="s">
        <v>23</v>
      </c>
    </row>
    <row r="36" spans="1:14" x14ac:dyDescent="0.25">
      <c r="D36">
        <v>4</v>
      </c>
      <c r="E36">
        <v>8</v>
      </c>
      <c r="F36">
        <v>12</v>
      </c>
      <c r="I36">
        <v>1973</v>
      </c>
      <c r="L36">
        <v>1.1000000000000001</v>
      </c>
      <c r="M36">
        <v>-0.50000000000000011</v>
      </c>
      <c r="N36">
        <v>0.70000000000000007</v>
      </c>
    </row>
    <row r="37" spans="1:14" ht="18.75" x14ac:dyDescent="0.3">
      <c r="A37" s="3" t="s">
        <v>27</v>
      </c>
      <c r="D37">
        <f>+D31</f>
        <v>0.8</v>
      </c>
      <c r="E37">
        <f>+E31-D31</f>
        <v>1</v>
      </c>
      <c r="F37">
        <f>+F31-E31</f>
        <v>1.3</v>
      </c>
    </row>
    <row r="38" spans="1:14" ht="18.75" x14ac:dyDescent="0.3">
      <c r="A38" s="3" t="s">
        <v>28</v>
      </c>
      <c r="D38">
        <f>+D30</f>
        <v>1</v>
      </c>
      <c r="E38">
        <f>+E30-D30</f>
        <v>0.8</v>
      </c>
      <c r="F38">
        <f>+F30-E30</f>
        <v>0.30000000000000004</v>
      </c>
    </row>
    <row r="39" spans="1:14" ht="18.75" x14ac:dyDescent="0.3">
      <c r="A39" s="3" t="s">
        <v>42</v>
      </c>
      <c r="D39">
        <f>+D29</f>
        <v>0.6</v>
      </c>
      <c r="E39">
        <f>+E29-D29</f>
        <v>9.9999999999999978E-2</v>
      </c>
      <c r="F39">
        <f>+F29-E29</f>
        <v>0.40000000000000013</v>
      </c>
    </row>
    <row r="40" spans="1:14" ht="18.75" x14ac:dyDescent="0.3">
      <c r="A40" s="3" t="s">
        <v>43</v>
      </c>
      <c r="D40">
        <f>+D28</f>
        <v>0.6</v>
      </c>
      <c r="E40">
        <f>+E28-D28</f>
        <v>-0.8</v>
      </c>
      <c r="F40">
        <f>+F28-E28</f>
        <v>-0.39999999999999997</v>
      </c>
    </row>
    <row r="43" spans="1:14" x14ac:dyDescent="0.25">
      <c r="A43">
        <v>1973</v>
      </c>
      <c r="D43">
        <f t="shared" ref="D43" si="2">+D32</f>
        <v>1.1000000000000001</v>
      </c>
      <c r="E43">
        <f t="shared" ref="E43:F43" si="3">+E32-D32</f>
        <v>-0.50000000000000011</v>
      </c>
      <c r="F43">
        <f t="shared" si="3"/>
        <v>0.70000000000000007</v>
      </c>
      <c r="L43" t="s">
        <v>23</v>
      </c>
    </row>
    <row r="44" spans="1:14" x14ac:dyDescent="0.25">
      <c r="L44">
        <v>4</v>
      </c>
      <c r="M44">
        <v>8</v>
      </c>
      <c r="N44">
        <v>12</v>
      </c>
    </row>
    <row r="46" spans="1:14" x14ac:dyDescent="0.25">
      <c r="I46" t="s">
        <v>43</v>
      </c>
      <c r="L46">
        <v>0.6</v>
      </c>
      <c r="M46">
        <v>-0.8</v>
      </c>
      <c r="N46">
        <v>-0.39999999999999997</v>
      </c>
    </row>
    <row r="47" spans="1:14" x14ac:dyDescent="0.25">
      <c r="I47" t="s">
        <v>42</v>
      </c>
      <c r="L47">
        <v>0.6</v>
      </c>
      <c r="M47">
        <v>9.9999999999999978E-2</v>
      </c>
      <c r="N47">
        <v>0.40000000000000013</v>
      </c>
    </row>
    <row r="48" spans="1:14" x14ac:dyDescent="0.25">
      <c r="D48" t="s">
        <v>23</v>
      </c>
      <c r="I48" t="s">
        <v>27</v>
      </c>
      <c r="L48">
        <v>0.8</v>
      </c>
      <c r="M48">
        <v>1</v>
      </c>
      <c r="N48">
        <v>1.3</v>
      </c>
    </row>
    <row r="49" spans="1:14" x14ac:dyDescent="0.25">
      <c r="D49">
        <v>4</v>
      </c>
      <c r="E49">
        <v>8</v>
      </c>
      <c r="F49">
        <v>12</v>
      </c>
      <c r="I49" t="s">
        <v>28</v>
      </c>
      <c r="L49">
        <v>1</v>
      </c>
      <c r="M49">
        <v>0.8</v>
      </c>
      <c r="N49">
        <v>0.30000000000000004</v>
      </c>
    </row>
    <row r="50" spans="1:14" x14ac:dyDescent="0.25">
      <c r="A50" t="s">
        <v>22</v>
      </c>
      <c r="D50">
        <f>+D38</f>
        <v>1</v>
      </c>
      <c r="E50">
        <f>+E38-D38</f>
        <v>-0.19999999999999996</v>
      </c>
      <c r="F50">
        <f>+F38-E38</f>
        <v>-0.5</v>
      </c>
    </row>
    <row r="51" spans="1:14" x14ac:dyDescent="0.25">
      <c r="A51" t="s">
        <v>21</v>
      </c>
      <c r="D51">
        <f>+D37</f>
        <v>0.8</v>
      </c>
      <c r="E51">
        <f>+E37-D37</f>
        <v>0.19999999999999996</v>
      </c>
      <c r="F51">
        <f>+F37-E37</f>
        <v>0.30000000000000004</v>
      </c>
    </row>
    <row r="52" spans="1:14" x14ac:dyDescent="0.25">
      <c r="A52">
        <v>2001</v>
      </c>
      <c r="D52">
        <f t="shared" ref="D52:D54" si="4">+D43</f>
        <v>1.1000000000000001</v>
      </c>
      <c r="E52">
        <f t="shared" ref="E52:F52" si="5">+E43-D43</f>
        <v>-1.6</v>
      </c>
      <c r="F52">
        <f t="shared" si="5"/>
        <v>1.2000000000000002</v>
      </c>
    </row>
    <row r="53" spans="1:14" x14ac:dyDescent="0.25">
      <c r="A53">
        <v>1981</v>
      </c>
      <c r="D53">
        <f t="shared" si="4"/>
        <v>0</v>
      </c>
      <c r="E53">
        <f t="shared" ref="E53:F53" si="6">+E44-D44</f>
        <v>0</v>
      </c>
      <c r="F53">
        <f t="shared" si="6"/>
        <v>0</v>
      </c>
    </row>
    <row r="54" spans="1:14" x14ac:dyDescent="0.25">
      <c r="A54">
        <v>1973</v>
      </c>
      <c r="D54">
        <f t="shared" si="4"/>
        <v>0</v>
      </c>
      <c r="E54">
        <f t="shared" ref="E54:F54" si="7">+E45-D45</f>
        <v>0</v>
      </c>
      <c r="F54">
        <f t="shared" si="7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opLeftCell="A22" workbookViewId="0">
      <selection activeCell="F35" sqref="F35"/>
    </sheetView>
  </sheetViews>
  <sheetFormatPr defaultRowHeight="15" x14ac:dyDescent="0.25"/>
  <sheetData>
    <row r="1" spans="1:14" x14ac:dyDescent="0.25">
      <c r="C1" t="s">
        <v>41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</row>
    <row r="2" spans="1:14" x14ac:dyDescent="0.25">
      <c r="A2" t="s">
        <v>29</v>
      </c>
    </row>
    <row r="5" spans="1:14" x14ac:dyDescent="0.25">
      <c r="A5">
        <v>0</v>
      </c>
      <c r="C5">
        <f>AVERAGE(C25:C28)</f>
        <v>1.2450000000000001</v>
      </c>
      <c r="D5">
        <f t="shared" ref="D5:I5" si="0">AVERAGE(D25:D28)</f>
        <v>1.5625</v>
      </c>
      <c r="E5">
        <f t="shared" si="0"/>
        <v>1.0125</v>
      </c>
      <c r="F5">
        <f t="shared" si="0"/>
        <v>1.25</v>
      </c>
      <c r="G5">
        <f t="shared" si="0"/>
        <v>-2.7499999999999969E-2</v>
      </c>
      <c r="H5">
        <f t="shared" si="0"/>
        <v>0.99750000000000005</v>
      </c>
      <c r="I5">
        <f t="shared" si="0"/>
        <v>0.49</v>
      </c>
    </row>
    <row r="6" spans="1:14" x14ac:dyDescent="0.25">
      <c r="A6">
        <f>+A5+1</f>
        <v>1</v>
      </c>
      <c r="C6">
        <f t="shared" ref="C6:I6" si="1">AVERAGE(C26:C29)</f>
        <v>1.1074999999999999</v>
      </c>
      <c r="D6">
        <f t="shared" si="1"/>
        <v>1.5449999999999999</v>
      </c>
      <c r="E6">
        <f t="shared" si="1"/>
        <v>0.68749999999999989</v>
      </c>
      <c r="F6">
        <f t="shared" si="1"/>
        <v>1.3049999999999999</v>
      </c>
      <c r="G6">
        <f t="shared" si="1"/>
        <v>-0.23500000000000001</v>
      </c>
      <c r="H6">
        <f t="shared" si="1"/>
        <v>0.74750000000000005</v>
      </c>
      <c r="I6">
        <f t="shared" si="1"/>
        <v>0.19250000000000006</v>
      </c>
    </row>
    <row r="7" spans="1:14" x14ac:dyDescent="0.25">
      <c r="A7">
        <f t="shared" ref="A7:A13" si="2">+A6+1</f>
        <v>2</v>
      </c>
      <c r="C7">
        <f t="shared" ref="C7:I7" si="3">AVERAGE(C27:C30)</f>
        <v>1.2999999999999998</v>
      </c>
      <c r="D7">
        <f t="shared" si="3"/>
        <v>1.4350000000000001</v>
      </c>
      <c r="E7">
        <f t="shared" si="3"/>
        <v>0.73</v>
      </c>
      <c r="F7">
        <f t="shared" si="3"/>
        <v>1.2625</v>
      </c>
      <c r="G7">
        <f t="shared" si="3"/>
        <v>-0.77249999999999996</v>
      </c>
      <c r="H7">
        <f t="shared" si="3"/>
        <v>1.1575</v>
      </c>
      <c r="I7">
        <f t="shared" si="3"/>
        <v>0.30249999999999999</v>
      </c>
    </row>
    <row r="8" spans="1:14" x14ac:dyDescent="0.25">
      <c r="A8">
        <f t="shared" si="2"/>
        <v>3</v>
      </c>
      <c r="C8">
        <f t="shared" ref="C8:I8" si="4">AVERAGE(C28:C31)</f>
        <v>1.2075</v>
      </c>
      <c r="D8">
        <f t="shared" si="4"/>
        <v>1.44</v>
      </c>
      <c r="E8">
        <f t="shared" si="4"/>
        <v>0.89749999999999996</v>
      </c>
      <c r="F8">
        <f t="shared" si="4"/>
        <v>1.5274999999999999</v>
      </c>
      <c r="G8">
        <f t="shared" si="4"/>
        <v>-0.66</v>
      </c>
      <c r="H8">
        <f t="shared" si="4"/>
        <v>1.3425</v>
      </c>
      <c r="I8">
        <f t="shared" si="4"/>
        <v>0.16999999999999996</v>
      </c>
    </row>
    <row r="9" spans="1:14" x14ac:dyDescent="0.25">
      <c r="A9">
        <f t="shared" si="2"/>
        <v>4</v>
      </c>
      <c r="C9">
        <f t="shared" ref="C9:I9" si="5">AVERAGE(C29:C32)</f>
        <v>0.54749999999999999</v>
      </c>
      <c r="D9">
        <f t="shared" si="5"/>
        <v>1.0024999999999999</v>
      </c>
      <c r="E9">
        <f t="shared" si="5"/>
        <v>0.51749999999999996</v>
      </c>
      <c r="F9">
        <f t="shared" si="5"/>
        <v>0.82000000000000006</v>
      </c>
      <c r="G9">
        <f t="shared" si="5"/>
        <v>-0.38</v>
      </c>
      <c r="H9">
        <f t="shared" si="5"/>
        <v>1.1325000000000001</v>
      </c>
      <c r="I9">
        <f t="shared" si="5"/>
        <v>-0.11000000000000004</v>
      </c>
    </row>
    <row r="10" spans="1:14" x14ac:dyDescent="0.25">
      <c r="A10">
        <f t="shared" si="2"/>
        <v>5</v>
      </c>
      <c r="C10">
        <f t="shared" ref="C10:I10" si="6">AVERAGE(C30:C33)</f>
        <v>0.22500000000000003</v>
      </c>
      <c r="D10">
        <f t="shared" si="6"/>
        <v>0.70750000000000002</v>
      </c>
      <c r="E10">
        <f t="shared" si="6"/>
        <v>0.72</v>
      </c>
      <c r="F10">
        <f t="shared" si="6"/>
        <v>0.69</v>
      </c>
      <c r="G10">
        <f t="shared" si="6"/>
        <v>0.26750000000000002</v>
      </c>
      <c r="H10">
        <f t="shared" si="6"/>
        <v>0.64000000000000012</v>
      </c>
      <c r="I10">
        <f t="shared" si="6"/>
        <v>0.73</v>
      </c>
    </row>
    <row r="11" spans="1:14" x14ac:dyDescent="0.25">
      <c r="A11">
        <f t="shared" si="2"/>
        <v>6</v>
      </c>
      <c r="C11">
        <f t="shared" ref="C11:I11" si="7">AVERAGE(C31:C34)</f>
        <v>-0.28249999999999997</v>
      </c>
      <c r="D11">
        <f t="shared" si="7"/>
        <v>0.67999999999999994</v>
      </c>
      <c r="E11">
        <f t="shared" si="7"/>
        <v>0.46749999999999997</v>
      </c>
      <c r="F11">
        <v>0.6</v>
      </c>
      <c r="G11">
        <f t="shared" si="7"/>
        <v>0.64249999999999996</v>
      </c>
      <c r="H11">
        <f t="shared" si="7"/>
        <v>-4.7500000000000014E-2</v>
      </c>
      <c r="I11">
        <f t="shared" si="7"/>
        <v>0.45249999999999996</v>
      </c>
    </row>
    <row r="12" spans="1:14" x14ac:dyDescent="0.25">
      <c r="A12">
        <f t="shared" si="2"/>
        <v>7</v>
      </c>
      <c r="C12">
        <f t="shared" ref="C12:I12" si="8">AVERAGE(C32:C35)</f>
        <v>-0.67500000000000004</v>
      </c>
      <c r="D12">
        <f t="shared" si="8"/>
        <v>0.78500000000000003</v>
      </c>
      <c r="E12">
        <f t="shared" si="8"/>
        <v>0.19749999999999995</v>
      </c>
      <c r="F12">
        <v>0.6</v>
      </c>
      <c r="G12">
        <f t="shared" si="8"/>
        <v>0.74</v>
      </c>
      <c r="H12">
        <f t="shared" si="8"/>
        <v>-0.3125</v>
      </c>
      <c r="I12">
        <f t="shared" si="8"/>
        <v>-7.7500000000000013E-2</v>
      </c>
    </row>
    <row r="13" spans="1:14" x14ac:dyDescent="0.25">
      <c r="A13">
        <f t="shared" si="2"/>
        <v>8</v>
      </c>
      <c r="C13">
        <f t="shared" ref="C13:I13" si="9">AVERAGE(C33:C36)</f>
        <v>-0.72000000000000008</v>
      </c>
      <c r="D13">
        <f t="shared" si="9"/>
        <v>0.74500000000000011</v>
      </c>
      <c r="E13">
        <f t="shared" si="9"/>
        <v>0.63749999999999996</v>
      </c>
      <c r="F13">
        <f t="shared" si="9"/>
        <v>0.98</v>
      </c>
      <c r="G13">
        <f t="shared" si="9"/>
        <v>1.4775</v>
      </c>
      <c r="H13">
        <f t="shared" si="9"/>
        <v>-0.57499999999999996</v>
      </c>
      <c r="I13">
        <f t="shared" si="9"/>
        <v>1.0049999999999999</v>
      </c>
    </row>
    <row r="14" spans="1:14" x14ac:dyDescent="0.25">
      <c r="A14">
        <f>+A13+1</f>
        <v>9</v>
      </c>
      <c r="C14">
        <f t="shared" ref="C14:I14" si="10">AVERAGE(C34:C37)</f>
        <v>-0.71000000000000008</v>
      </c>
      <c r="D14">
        <f t="shared" si="10"/>
        <v>0.90250000000000008</v>
      </c>
      <c r="E14">
        <f t="shared" si="10"/>
        <v>0.77249999999999996</v>
      </c>
      <c r="F14">
        <f t="shared" si="10"/>
        <v>1.145</v>
      </c>
      <c r="G14">
        <f t="shared" si="10"/>
        <v>1.25</v>
      </c>
      <c r="H14">
        <f t="shared" si="10"/>
        <v>0.23749999999999999</v>
      </c>
      <c r="I14">
        <f t="shared" si="10"/>
        <v>0.21999999999999997</v>
      </c>
    </row>
    <row r="15" spans="1:14" x14ac:dyDescent="0.25">
      <c r="A15">
        <f t="shared" ref="A15:A17" si="11">+A14+1</f>
        <v>10</v>
      </c>
      <c r="C15">
        <f t="shared" ref="C15:I15" si="12">AVERAGE(C35:C38)</f>
        <v>-0.45999999999999996</v>
      </c>
      <c r="D15">
        <f t="shared" si="12"/>
        <v>0.76</v>
      </c>
      <c r="E15">
        <f t="shared" si="12"/>
        <v>1.0350000000000001</v>
      </c>
      <c r="F15">
        <f t="shared" si="12"/>
        <v>1.17</v>
      </c>
      <c r="G15">
        <f t="shared" si="12"/>
        <v>1.3049999999999999</v>
      </c>
      <c r="H15">
        <f t="shared" si="12"/>
        <v>0.59499999999999997</v>
      </c>
      <c r="I15">
        <f t="shared" si="12"/>
        <v>-0.1875</v>
      </c>
    </row>
    <row r="16" spans="1:14" x14ac:dyDescent="0.25">
      <c r="A16">
        <f t="shared" si="11"/>
        <v>11</v>
      </c>
      <c r="C16">
        <f t="shared" ref="C16:I16" si="13">AVERAGE(C36:C39)</f>
        <v>-0.27</v>
      </c>
      <c r="D16">
        <f t="shared" si="13"/>
        <v>0.47249999999999998</v>
      </c>
      <c r="E16">
        <f t="shared" si="13"/>
        <v>1.5625</v>
      </c>
      <c r="F16">
        <f t="shared" si="13"/>
        <v>1.6224999999999998</v>
      </c>
      <c r="G16">
        <f t="shared" si="13"/>
        <v>1.2625</v>
      </c>
      <c r="H16">
        <f t="shared" si="13"/>
        <v>0.5625</v>
      </c>
      <c r="I16">
        <f t="shared" si="13"/>
        <v>0.1525</v>
      </c>
    </row>
    <row r="17" spans="1:9" x14ac:dyDescent="0.25">
      <c r="A17">
        <f t="shared" si="11"/>
        <v>12</v>
      </c>
      <c r="C17">
        <f t="shared" ref="C17:I17" si="14">AVERAGE(C37:C40)</f>
        <v>-0.36</v>
      </c>
      <c r="D17">
        <f t="shared" si="14"/>
        <v>0.33249999999999996</v>
      </c>
      <c r="E17">
        <f t="shared" si="14"/>
        <v>1.5449999999999999</v>
      </c>
      <c r="F17">
        <f t="shared" si="14"/>
        <v>1.2925</v>
      </c>
      <c r="G17">
        <f t="shared" si="14"/>
        <v>1.5274999999999999</v>
      </c>
      <c r="H17">
        <f t="shared" si="14"/>
        <v>0.74749999999999994</v>
      </c>
      <c r="I17">
        <f t="shared" si="14"/>
        <v>-0.51500000000000001</v>
      </c>
    </row>
    <row r="21" spans="1:9" x14ac:dyDescent="0.25">
      <c r="C21" t="s">
        <v>41</v>
      </c>
      <c r="D21" t="s">
        <v>30</v>
      </c>
      <c r="E21" t="s">
        <v>31</v>
      </c>
      <c r="F21" t="s">
        <v>32</v>
      </c>
      <c r="G21" t="s">
        <v>33</v>
      </c>
      <c r="H21" t="s">
        <v>34</v>
      </c>
      <c r="I21" t="s">
        <v>35</v>
      </c>
    </row>
    <row r="22" spans="1:9" x14ac:dyDescent="0.25">
      <c r="A22" t="s">
        <v>29</v>
      </c>
    </row>
    <row r="25" spans="1:9" x14ac:dyDescent="0.25">
      <c r="A25">
        <f t="shared" ref="A25:A26" si="15">+A26-1</f>
        <v>-3</v>
      </c>
      <c r="C25">
        <f>+Sheet1!B181</f>
        <v>1.39</v>
      </c>
      <c r="D25">
        <f>+Sheet1!$B151</f>
        <v>1.2</v>
      </c>
      <c r="E25">
        <f>+Sheet1!B140</f>
        <v>1.62</v>
      </c>
      <c r="F25">
        <f>+Sheet1!$B75</f>
        <v>0.38</v>
      </c>
      <c r="G25">
        <f>+Sheet1!$B66</f>
        <v>0.59</v>
      </c>
      <c r="H25">
        <f>+Sheet1!$B44</f>
        <v>1.76</v>
      </c>
      <c r="I25">
        <f>+Sheet1!$B27</f>
        <v>-0.45</v>
      </c>
    </row>
    <row r="26" spans="1:9" x14ac:dyDescent="0.25">
      <c r="A26">
        <f t="shared" si="15"/>
        <v>-2</v>
      </c>
      <c r="C26">
        <f>+Sheet1!B182</f>
        <v>0</v>
      </c>
      <c r="D26">
        <f>+Sheet1!$B152</f>
        <v>1.67</v>
      </c>
      <c r="E26">
        <f>+Sheet1!B141</f>
        <v>0.77</v>
      </c>
      <c r="F26">
        <f>+Sheet1!$B76</f>
        <v>0.46</v>
      </c>
      <c r="G26">
        <f>+Sheet1!$B67</f>
        <v>1.03</v>
      </c>
      <c r="H26">
        <f>+Sheet1!$B45</f>
        <v>0.48</v>
      </c>
      <c r="I26">
        <f>+Sheet1!$B28</f>
        <v>1.84</v>
      </c>
    </row>
    <row r="27" spans="1:9" x14ac:dyDescent="0.25">
      <c r="A27">
        <f>+A28-1</f>
        <v>-1</v>
      </c>
      <c r="C27">
        <f>+Sheet1!B183</f>
        <v>0.7</v>
      </c>
      <c r="D27">
        <f>+Sheet1!$B153</f>
        <v>0.98</v>
      </c>
      <c r="E27">
        <f>+Sheet1!B142</f>
        <v>0.7</v>
      </c>
      <c r="F27">
        <f>+Sheet1!$B77</f>
        <v>2.72</v>
      </c>
      <c r="G27">
        <f>+Sheet1!$B68</f>
        <v>-0.38</v>
      </c>
      <c r="H27">
        <f>+Sheet1!$B46</f>
        <v>0.17</v>
      </c>
      <c r="I27">
        <f>+Sheet1!$B29</f>
        <v>0.36</v>
      </c>
    </row>
    <row r="28" spans="1:9" x14ac:dyDescent="0.25">
      <c r="A28">
        <v>0</v>
      </c>
      <c r="C28">
        <f>+Sheet1!B184</f>
        <v>2.89</v>
      </c>
      <c r="D28">
        <f>+Sheet1!$B154</f>
        <v>2.4</v>
      </c>
      <c r="E28">
        <f>+Sheet1!B143</f>
        <v>0.96</v>
      </c>
      <c r="F28">
        <f>+Sheet1!$B78</f>
        <v>1.44</v>
      </c>
      <c r="G28">
        <f>+Sheet1!$B69</f>
        <v>-1.35</v>
      </c>
      <c r="H28">
        <f>+Sheet1!$B47</f>
        <v>1.58</v>
      </c>
      <c r="I28">
        <f>+Sheet1!$B30</f>
        <v>0.21</v>
      </c>
    </row>
    <row r="29" spans="1:9" x14ac:dyDescent="0.25">
      <c r="A29">
        <f>+A28+1</f>
        <v>1</v>
      </c>
      <c r="C29">
        <f>+Sheet1!B185</f>
        <v>0.84</v>
      </c>
      <c r="D29">
        <f>+Sheet1!$B155</f>
        <v>1.1299999999999999</v>
      </c>
      <c r="E29">
        <f>+Sheet1!B144</f>
        <v>0.32</v>
      </c>
      <c r="F29">
        <f>+Sheet1!$B79</f>
        <v>0.6</v>
      </c>
      <c r="G29">
        <f>+Sheet1!$B70</f>
        <v>-0.24</v>
      </c>
      <c r="H29">
        <f>+Sheet1!$B48</f>
        <v>0.76</v>
      </c>
      <c r="I29">
        <f>+Sheet1!$B31</f>
        <v>-1.64</v>
      </c>
    </row>
    <row r="30" spans="1:9" x14ac:dyDescent="0.25">
      <c r="A30">
        <f t="shared" ref="A30:A40" si="16">+A29+1</f>
        <v>2</v>
      </c>
      <c r="C30">
        <f>+Sheet1!B186</f>
        <v>0.77</v>
      </c>
      <c r="D30">
        <f>+Sheet1!$B156</f>
        <v>1.23</v>
      </c>
      <c r="E30">
        <f>+Sheet1!B145</f>
        <v>0.94</v>
      </c>
      <c r="F30">
        <f>+Sheet1!$B80</f>
        <v>0.28999999999999998</v>
      </c>
      <c r="G30">
        <f>+Sheet1!$B71</f>
        <v>-1.1200000000000001</v>
      </c>
      <c r="H30">
        <f>+Sheet1!$B49</f>
        <v>2.12</v>
      </c>
      <c r="I30">
        <f>+Sheet1!$B32</f>
        <v>2.2799999999999998</v>
      </c>
    </row>
    <row r="31" spans="1:9" x14ac:dyDescent="0.25">
      <c r="A31">
        <f t="shared" si="16"/>
        <v>3</v>
      </c>
      <c r="C31">
        <f>+Sheet1!B187</f>
        <v>0.33</v>
      </c>
      <c r="D31">
        <f>+Sheet1!$B157</f>
        <v>1</v>
      </c>
      <c r="E31">
        <f>+Sheet1!B146</f>
        <v>1.37</v>
      </c>
      <c r="F31">
        <f>+Sheet1!$B81</f>
        <v>3.78</v>
      </c>
      <c r="G31">
        <f>+Sheet1!$B72</f>
        <v>7.0000000000000007E-2</v>
      </c>
      <c r="H31">
        <f>+Sheet1!$B50</f>
        <v>0.91</v>
      </c>
      <c r="I31">
        <f>+Sheet1!$B33</f>
        <v>-0.17</v>
      </c>
    </row>
    <row r="32" spans="1:9" x14ac:dyDescent="0.25">
      <c r="A32">
        <f t="shared" si="16"/>
        <v>4</v>
      </c>
      <c r="C32">
        <f>+Sheet1!B188</f>
        <v>0.25</v>
      </c>
      <c r="D32">
        <f>+Sheet1!$B158</f>
        <v>0.65</v>
      </c>
      <c r="E32">
        <f>+Sheet1!B147</f>
        <v>-0.56000000000000005</v>
      </c>
      <c r="F32">
        <f>+Sheet1!$B82</f>
        <v>-1.39</v>
      </c>
      <c r="G32">
        <f>+Sheet1!$B73</f>
        <v>-0.23</v>
      </c>
      <c r="H32">
        <f>+Sheet1!$B51</f>
        <v>0.74</v>
      </c>
      <c r="I32">
        <f>+Sheet1!$B34</f>
        <v>-0.91</v>
      </c>
    </row>
    <row r="33" spans="1:9" x14ac:dyDescent="0.25">
      <c r="A33">
        <f t="shared" si="16"/>
        <v>5</v>
      </c>
      <c r="C33">
        <f>+Sheet1!B189</f>
        <v>-0.45</v>
      </c>
      <c r="D33">
        <f>+Sheet1!$B159</f>
        <v>-0.05</v>
      </c>
      <c r="E33">
        <f>+Sheet1!B148</f>
        <v>1.1299999999999999</v>
      </c>
      <c r="F33">
        <f>+Sheet1!$B83</f>
        <v>0.08</v>
      </c>
      <c r="G33">
        <f>+Sheet1!$B74</f>
        <v>2.35</v>
      </c>
      <c r="H33">
        <f>+Sheet1!$B52</f>
        <v>-1.21</v>
      </c>
      <c r="I33">
        <f>+Sheet1!$B35</f>
        <v>1.72</v>
      </c>
    </row>
    <row r="34" spans="1:9" x14ac:dyDescent="0.25">
      <c r="A34">
        <f t="shared" si="16"/>
        <v>6</v>
      </c>
      <c r="C34">
        <f>+Sheet1!B190</f>
        <v>-1.26</v>
      </c>
      <c r="D34">
        <f>+Sheet1!$B160</f>
        <v>1.1200000000000001</v>
      </c>
      <c r="E34">
        <f>+Sheet1!B149</f>
        <v>-7.0000000000000007E-2</v>
      </c>
      <c r="F34">
        <f>+Sheet1!$B84</f>
        <v>1.63</v>
      </c>
      <c r="G34">
        <f>+Sheet1!$B75</f>
        <v>0.38</v>
      </c>
      <c r="H34">
        <f>+Sheet1!$B53</f>
        <v>-0.63</v>
      </c>
      <c r="I34">
        <f>+Sheet1!$B36</f>
        <v>1.17</v>
      </c>
    </row>
    <row r="35" spans="1:9" x14ac:dyDescent="0.25">
      <c r="A35">
        <f t="shared" si="16"/>
        <v>7</v>
      </c>
      <c r="C35">
        <f>+Sheet1!B191</f>
        <v>-1.24</v>
      </c>
      <c r="D35">
        <f>+Sheet1!$B161</f>
        <v>1.42</v>
      </c>
      <c r="E35">
        <f>+Sheet1!B150</f>
        <v>0.28999999999999998</v>
      </c>
      <c r="F35">
        <f>+Sheet1!$B85</f>
        <v>0.48</v>
      </c>
      <c r="G35">
        <f>+Sheet1!$B76</f>
        <v>0.46</v>
      </c>
      <c r="H35">
        <f>+Sheet1!$B54</f>
        <v>-0.15</v>
      </c>
      <c r="I35">
        <f>+Sheet1!$B37</f>
        <v>-2.29</v>
      </c>
    </row>
    <row r="36" spans="1:9" x14ac:dyDescent="0.25">
      <c r="A36">
        <f t="shared" si="16"/>
        <v>8</v>
      </c>
      <c r="C36">
        <f>+Sheet1!B192</f>
        <v>7.0000000000000007E-2</v>
      </c>
      <c r="D36">
        <f>+Sheet1!$B162</f>
        <v>0.49</v>
      </c>
      <c r="E36">
        <f>+Sheet1!B151</f>
        <v>1.2</v>
      </c>
      <c r="F36">
        <f>+Sheet1!$B86</f>
        <v>1.73</v>
      </c>
      <c r="G36">
        <f>+Sheet1!$B77</f>
        <v>2.72</v>
      </c>
      <c r="H36">
        <f>+Sheet1!$B55</f>
        <v>-0.31</v>
      </c>
      <c r="I36">
        <f>+Sheet1!$B38</f>
        <v>3.42</v>
      </c>
    </row>
    <row r="37" spans="1:9" x14ac:dyDescent="0.25">
      <c r="A37">
        <f>+A36+1</f>
        <v>9</v>
      </c>
      <c r="C37">
        <f>+Sheet1!B193</f>
        <v>-0.41</v>
      </c>
      <c r="D37">
        <f>+Sheet1!$B163</f>
        <v>0.57999999999999996</v>
      </c>
      <c r="E37">
        <f>+Sheet1!B152</f>
        <v>1.67</v>
      </c>
      <c r="F37">
        <f>+Sheet1!$B87</f>
        <v>0.74</v>
      </c>
      <c r="G37">
        <f>+Sheet1!$B78</f>
        <v>1.44</v>
      </c>
      <c r="H37">
        <f>+Sheet1!$B56</f>
        <v>2.04</v>
      </c>
      <c r="I37">
        <f>+Sheet1!$B39</f>
        <v>-1.42</v>
      </c>
    </row>
    <row r="38" spans="1:9" x14ac:dyDescent="0.25">
      <c r="A38">
        <f t="shared" si="16"/>
        <v>10</v>
      </c>
      <c r="C38">
        <f>+Sheet1!B194</f>
        <v>-0.26</v>
      </c>
      <c r="D38">
        <f>+Sheet1!$B164</f>
        <v>0.55000000000000004</v>
      </c>
      <c r="E38">
        <f>+Sheet1!B153</f>
        <v>0.98</v>
      </c>
      <c r="F38">
        <f>+Sheet1!$B88</f>
        <v>1.73</v>
      </c>
      <c r="G38">
        <f>+Sheet1!$B79</f>
        <v>0.6</v>
      </c>
      <c r="H38">
        <f>+Sheet1!$B57</f>
        <v>0.8</v>
      </c>
      <c r="I38">
        <f>+Sheet1!$B40</f>
        <v>-0.46</v>
      </c>
    </row>
    <row r="39" spans="1:9" x14ac:dyDescent="0.25">
      <c r="A39">
        <f t="shared" si="16"/>
        <v>11</v>
      </c>
      <c r="C39">
        <f>+Sheet1!B195</f>
        <v>-0.48</v>
      </c>
      <c r="D39">
        <f>+Sheet1!$B165</f>
        <v>0.27</v>
      </c>
      <c r="E39">
        <f>+Sheet1!B154</f>
        <v>2.4</v>
      </c>
      <c r="F39">
        <f>+Sheet1!$B89</f>
        <v>2.29</v>
      </c>
      <c r="G39">
        <f>+Sheet1!$B80</f>
        <v>0.28999999999999998</v>
      </c>
      <c r="H39">
        <f>+Sheet1!$B58</f>
        <v>-0.28000000000000003</v>
      </c>
      <c r="I39">
        <f>+Sheet1!$B41</f>
        <v>-0.93</v>
      </c>
    </row>
    <row r="40" spans="1:9" x14ac:dyDescent="0.25">
      <c r="A40">
        <f t="shared" si="16"/>
        <v>12</v>
      </c>
      <c r="C40">
        <f>+Sheet1!B196</f>
        <v>-0.28999999999999998</v>
      </c>
      <c r="D40">
        <f>+Sheet1!$B166</f>
        <v>-7.0000000000000007E-2</v>
      </c>
      <c r="E40">
        <f>+Sheet1!B155</f>
        <v>1.1299999999999999</v>
      </c>
      <c r="F40">
        <f>+Sheet1!$B90</f>
        <v>0.41</v>
      </c>
      <c r="G40">
        <f>+Sheet1!$B81</f>
        <v>3.78</v>
      </c>
      <c r="H40">
        <f>+Sheet1!$B59</f>
        <v>0.43</v>
      </c>
      <c r="I40">
        <f>+Sheet1!$B42</f>
        <v>0.75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9F3DB0CD4D844B918872BCED9B9CF9" ma:contentTypeVersion="8" ma:contentTypeDescription="Create a new document." ma:contentTypeScope="" ma:versionID="f39872d7210670f8e28df64f3b8e6b7c">
  <xsd:schema xmlns:xsd="http://www.w3.org/2001/XMLSchema" xmlns:xs="http://www.w3.org/2001/XMLSchema" xmlns:p="http://schemas.microsoft.com/office/2006/metadata/properties" xmlns:ns2="cac5d118-ba7b-4807-b700-df6f95cfff50" xmlns:ns3="66951ee6-cd93-49c7-9437-e871b2a117d6" targetNamespace="http://schemas.microsoft.com/office/2006/metadata/properties" ma:root="true" ma:fieldsID="5b3c5ef4a382acc6fb2d72c08859bf8f" ns2:_="" ns3:_="">
    <xsd:import namespace="cac5d118-ba7b-4807-b700-df6f95cfff50"/>
    <xsd:import namespace="66951ee6-cd93-49c7-9437-e871b2a117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5d118-ba7b-4807-b700-df6f95cfff5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951ee6-cd93-49c7-9437-e871b2a117d6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AEC5AB2-80F3-49FE-A384-F738F80B6241}"/>
</file>

<file path=customXml/itemProps2.xml><?xml version="1.0" encoding="utf-8"?>
<ds:datastoreItem xmlns:ds="http://schemas.openxmlformats.org/officeDocument/2006/customXml" ds:itemID="{E1647C4B-1871-40F6-8EFE-4F8C28C04715}"/>
</file>

<file path=customXml/itemProps3.xml><?xml version="1.0" encoding="utf-8"?>
<ds:datastoreItem xmlns:ds="http://schemas.openxmlformats.org/officeDocument/2006/customXml" ds:itemID="{932C6558-A6ED-4886-8F3A-81363984E9E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Federal Reserve Board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m1mdb01</dc:creator>
  <cp:lastModifiedBy>Louise Sheiner</cp:lastModifiedBy>
  <dcterms:created xsi:type="dcterms:W3CDTF">2012-11-26T19:49:37Z</dcterms:created>
  <dcterms:modified xsi:type="dcterms:W3CDTF">2014-09-02T14:27:13Z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0x010100FA9F3DB0CD4D844B918872BCED9B9CF9</vt:lpwstr>
  </property>
  <property fmtid="{D5CDD505-2E9C-101B-9397-08002B2CF9AE}" pid="3" name="Order">
    <vt:r8>100</vt:r8>
  </property>
</Properties>
</file>