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12-21-2018\"/>
    </mc:Choice>
  </mc:AlternateContent>
  <xr:revisionPtr revIDLastSave="194" documentId="11_E39F9882F3A92DCF7331860F562BA0A5F1D5F704" xr6:coauthVersionLast="40" xr6:coauthVersionMax="40" xr10:uidLastSave="{8045E7A7-E18D-402D-929A-6959A5DCE969}"/>
  <bookViews>
    <workbookView xWindow="-120" yWindow="-120" windowWidth="29040" windowHeight="15840" activeTab="1" xr2:uid="{00000000-000D-0000-FFFF-FFFF00000000}"/>
  </bookViews>
  <sheets>
    <sheet name="MASTER" sheetId="1" r:id="rId1"/>
    <sheet name="HaverPull" sheetId="2" r:id="rId2"/>
    <sheet name="Calculations" sheetId="5" r:id="rId3"/>
    <sheet name="fiscal_impact" sheetId="19" r:id="rId4"/>
    <sheet name="Fiscal_impact_122118" sheetId="20" r:id="rId5"/>
  </sheets>
  <definedNames>
    <definedName name="_DLX1.USE">HaverPull!$A$2:$V$6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00" i="2" l="1"/>
  <c r="I201" i="2" s="1"/>
  <c r="A76" i="20" l="1"/>
  <c r="E76" i="20" s="1"/>
  <c r="F76" i="20" l="1"/>
  <c r="A75" i="20"/>
  <c r="E75" i="20" l="1"/>
  <c r="F75" i="20"/>
  <c r="A74" i="20" l="1"/>
  <c r="F74" i="20" s="1"/>
  <c r="E74" i="20" l="1"/>
  <c r="A73" i="20"/>
  <c r="E73" i="20" l="1"/>
  <c r="F73" i="20"/>
  <c r="A72" i="20"/>
  <c r="F72" i="20" s="1"/>
  <c r="E72" i="20" l="1"/>
  <c r="A71" i="20"/>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8" i="20"/>
  <c r="F59" i="20"/>
  <c r="F66" i="20"/>
  <c r="F67" i="20"/>
  <c r="E3" i="20"/>
  <c r="E4" i="20"/>
  <c r="E5" i="20"/>
  <c r="E10" i="20"/>
  <c r="E11" i="20"/>
  <c r="E12" i="20"/>
  <c r="E13" i="20"/>
  <c r="E18" i="20"/>
  <c r="E19" i="20"/>
  <c r="E20" i="20"/>
  <c r="E21" i="20"/>
  <c r="E26" i="20"/>
  <c r="E27" i="20"/>
  <c r="E28" i="20"/>
  <c r="E29" i="20"/>
  <c r="E34" i="20"/>
  <c r="E35" i="20"/>
  <c r="E36" i="20"/>
  <c r="E42" i="20"/>
  <c r="E43" i="20"/>
  <c r="E44" i="20"/>
  <c r="E45" i="20"/>
  <c r="E50" i="20"/>
  <c r="E51" i="20"/>
  <c r="E52" i="20"/>
  <c r="E58" i="20"/>
  <c r="E59" i="20"/>
  <c r="E60" i="20"/>
  <c r="E61" i="20"/>
  <c r="E66" i="20"/>
  <c r="E67" i="20"/>
  <c r="E68"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C76" i="20" s="1"/>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H40" i="5"/>
  <c r="M41" i="5"/>
  <c r="F41" i="5"/>
  <c r="C40" i="5"/>
  <c r="E38" i="5"/>
  <c r="C39" i="5"/>
  <c r="J41" i="5"/>
  <c r="GT38" i="5"/>
  <c r="G41" i="5"/>
  <c r="C38" i="5"/>
  <c r="GV38" i="5"/>
  <c r="F40" i="5"/>
  <c r="L41" i="5"/>
  <c r="D41" i="5"/>
  <c r="G40" i="5"/>
  <c r="E41" i="5"/>
  <c r="K41" i="5"/>
  <c r="I41" i="5"/>
  <c r="I40" i="5"/>
  <c r="H41" i="5"/>
  <c r="D39" i="5"/>
  <c r="D40" i="5"/>
  <c r="D38" i="5"/>
  <c r="GU38" i="5"/>
  <c r="E39" i="5"/>
  <c r="C41" i="5"/>
  <c r="E40" i="5"/>
  <c r="E69" i="5" l="1"/>
  <c r="F57" i="20"/>
  <c r="E69" i="20"/>
  <c r="E53" i="20"/>
  <c r="E37" i="20"/>
  <c r="F56" i="20"/>
  <c r="CC62" i="5"/>
  <c r="GO34" i="5"/>
  <c r="GN34"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U40" i="5"/>
  <c r="GV40" i="5"/>
  <c r="FE41"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R68" i="5" l="1"/>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GN18" i="5" l="1"/>
  <c r="GN35" i="5" s="1"/>
  <c r="GM18" i="5"/>
  <c r="GM35" i="5" s="1"/>
  <c r="CA38" i="5"/>
  <c r="AF39" i="5"/>
  <c r="EO40" i="5"/>
  <c r="CJ39" i="5"/>
  <c r="FE39" i="5"/>
  <c r="DH39" i="5"/>
  <c r="AA41" i="5"/>
  <c r="AE38" i="5"/>
  <c r="FS41" i="5"/>
  <c r="AO41" i="5"/>
  <c r="FH39" i="5"/>
  <c r="CX40" i="5"/>
  <c r="DP40" i="5"/>
  <c r="GB39" i="5"/>
  <c r="FU41" i="5"/>
  <c r="EB39" i="5"/>
  <c r="FM40" i="5"/>
  <c r="AK40" i="5"/>
  <c r="FM38" i="5"/>
  <c r="EL40" i="5"/>
  <c r="ET38" i="5"/>
  <c r="AV40" i="5"/>
  <c r="EU40" i="5"/>
  <c r="AD38" i="5"/>
  <c r="AY38" i="5"/>
  <c r="FS40" i="5"/>
  <c r="FR41" i="5"/>
  <c r="DC38" i="5"/>
  <c r="BR40" i="5"/>
  <c r="AG39" i="5"/>
  <c r="FT39" i="5"/>
  <c r="CP38" i="5"/>
  <c r="EH39" i="5"/>
  <c r="DZ39" i="5"/>
  <c r="ER40" i="5"/>
  <c r="CX39" i="5"/>
  <c r="F39" i="5"/>
  <c r="AB38" i="5"/>
  <c r="FH41" i="5"/>
  <c r="EF38" i="5"/>
  <c r="EF40" i="5"/>
  <c r="AS40" i="5"/>
  <c r="DY40" i="5"/>
  <c r="ET41" i="5"/>
  <c r="CY40" i="5"/>
  <c r="AL39" i="5"/>
  <c r="CY39" i="5"/>
  <c r="EN39" i="5"/>
  <c r="AK39" i="5"/>
  <c r="EV40" i="5"/>
  <c r="BW38" i="5"/>
  <c r="GE41" i="5"/>
  <c r="CX41" i="5"/>
  <c r="AQ40" i="5"/>
  <c r="Z38" i="5"/>
  <c r="BI40" i="5"/>
  <c r="S41" i="5"/>
  <c r="GI40" i="5"/>
  <c r="EC40" i="5"/>
  <c r="CM38" i="5"/>
  <c r="FY41" i="5"/>
  <c r="AI39" i="5"/>
  <c r="AC41" i="5"/>
  <c r="DA40" i="5"/>
  <c r="BN39" i="5"/>
  <c r="GJ39" i="5"/>
  <c r="GA39" i="5"/>
  <c r="N41" i="5"/>
  <c r="BZ41" i="5"/>
  <c r="EP38" i="5"/>
  <c r="N40" i="5"/>
  <c r="R41" i="5"/>
  <c r="AR41" i="5"/>
  <c r="FA41" i="5"/>
  <c r="BV39" i="5"/>
  <c r="BC39" i="5"/>
  <c r="BU41" i="5"/>
  <c r="ER38" i="5"/>
  <c r="EG39" i="5"/>
  <c r="FC40" i="5"/>
  <c r="Y39" i="5"/>
  <c r="DG40" i="5"/>
  <c r="DP41" i="5"/>
  <c r="G39" i="5"/>
  <c r="CV40" i="5"/>
  <c r="BE41" i="5"/>
  <c r="AV39" i="5"/>
  <c r="GI39" i="5"/>
  <c r="EX41" i="5"/>
  <c r="FW38" i="5"/>
  <c r="FP41" i="5"/>
  <c r="AK41" i="5"/>
  <c r="CF38" i="5"/>
  <c r="CL38" i="5"/>
  <c r="CL40" i="5"/>
  <c r="EY41" i="5"/>
  <c r="BS40" i="5"/>
  <c r="BY40" i="5"/>
  <c r="EY38" i="5"/>
  <c r="EH40" i="5"/>
  <c r="AU41" i="5"/>
  <c r="EW39" i="5"/>
  <c r="DM38" i="5"/>
  <c r="P40" i="5"/>
  <c r="BX41" i="5"/>
  <c r="AN41" i="5"/>
  <c r="DC39" i="5"/>
  <c r="BQ41" i="5"/>
  <c r="EL38" i="5"/>
  <c r="Q39" i="5"/>
  <c r="DV39" i="5"/>
  <c r="EK40" i="5"/>
  <c r="FR39" i="5"/>
  <c r="FA38" i="5"/>
  <c r="J40" i="5"/>
  <c r="BX40" i="5"/>
  <c r="DZ38" i="5"/>
  <c r="EJ41" i="5"/>
  <c r="O39" i="5"/>
  <c r="BK40" i="5"/>
  <c r="AM40" i="5"/>
  <c r="GO40" i="5"/>
  <c r="BM40" i="5"/>
  <c r="CU38" i="5"/>
  <c r="W41" i="5"/>
  <c r="FF41" i="5"/>
  <c r="CY38" i="5"/>
  <c r="AC38" i="5"/>
  <c r="BA40" i="5"/>
  <c r="CH41" i="5"/>
  <c r="BT41" i="5"/>
  <c r="DH41" i="5"/>
  <c r="CP39" i="5"/>
  <c r="FS38" i="5"/>
  <c r="EZ40" i="5"/>
  <c r="CN41" i="5"/>
  <c r="CG41" i="5"/>
  <c r="DX38" i="5"/>
  <c r="EK38" i="5"/>
  <c r="FC41" i="5"/>
  <c r="DX39" i="5"/>
  <c r="M39" i="5"/>
  <c r="EX39" i="5"/>
  <c r="EG38" i="5"/>
  <c r="EG41" i="5"/>
  <c r="BQ40" i="5"/>
  <c r="AL41" i="5"/>
  <c r="FJ40" i="5"/>
  <c r="DW40" i="5"/>
  <c r="AL40" i="5"/>
  <c r="AT41" i="5"/>
  <c r="GC39" i="5"/>
  <c r="FT38" i="5"/>
  <c r="GO39" i="5"/>
  <c r="EU38" i="5"/>
  <c r="CO38" i="5"/>
  <c r="DS41" i="5"/>
  <c r="Q41" i="5"/>
  <c r="BZ39" i="5"/>
  <c r="BO40" i="5"/>
  <c r="S38" i="5"/>
  <c r="AR40" i="5"/>
  <c r="EN40" i="5"/>
  <c r="DB39" i="5"/>
  <c r="AO39" i="5"/>
  <c r="AS38" i="5"/>
  <c r="BW40" i="5"/>
  <c r="BI39" i="5"/>
  <c r="DK40" i="5"/>
  <c r="FQ40" i="5"/>
  <c r="FH38" i="5"/>
  <c r="DS38" i="5"/>
  <c r="FG39" i="5"/>
  <c r="DK39" i="5"/>
  <c r="FF39" i="5"/>
  <c r="EU39" i="5"/>
  <c r="FL38" i="5"/>
  <c r="I39" i="5"/>
  <c r="AY41" i="5"/>
  <c r="EQ41" i="5"/>
  <c r="GH41" i="5"/>
  <c r="BR41" i="5"/>
  <c r="GD40" i="5"/>
  <c r="GK40" i="5"/>
  <c r="AV41" i="5"/>
  <c r="CT40" i="5"/>
  <c r="CN38" i="5"/>
  <c r="DL39" i="5"/>
  <c r="CF39" i="5"/>
  <c r="EW38" i="5"/>
  <c r="EQ39" i="5"/>
  <c r="DF38" i="5"/>
  <c r="DE40" i="5"/>
  <c r="BO38" i="5"/>
  <c r="BV41" i="5"/>
  <c r="BN38" i="5"/>
  <c r="AW39" i="5"/>
  <c r="DU38" i="5"/>
  <c r="CF41" i="5"/>
  <c r="H38" i="5"/>
  <c r="FD41" i="5"/>
  <c r="GN38" i="5"/>
  <c r="CR39" i="5"/>
  <c r="DD41" i="5"/>
  <c r="AL38" i="5"/>
  <c r="FY38" i="5"/>
  <c r="Y40" i="5"/>
  <c r="FO38" i="5"/>
  <c r="P41" i="5"/>
  <c r="DJ41" i="5"/>
  <c r="R38" i="5"/>
  <c r="EO38" i="5"/>
  <c r="EN41" i="5"/>
  <c r="FK39" i="5"/>
  <c r="BK38" i="5"/>
  <c r="EV38" i="5"/>
  <c r="GL39" i="5"/>
  <c r="AC40" i="5"/>
  <c r="GE40" i="5"/>
  <c r="DG38" i="5"/>
  <c r="AX39" i="5"/>
  <c r="CK40" i="5"/>
  <c r="DN38" i="5"/>
  <c r="FQ41" i="5"/>
  <c r="FI38" i="5"/>
  <c r="DT38" i="5"/>
  <c r="BY39" i="5"/>
  <c r="EI39" i="5"/>
  <c r="BF41" i="5"/>
  <c r="DR41" i="5"/>
  <c r="BG40" i="5"/>
  <c r="CR41" i="5"/>
  <c r="BH41" i="5"/>
  <c r="BR38" i="5"/>
  <c r="DK38" i="5"/>
  <c r="FN39" i="5"/>
  <c r="BN41" i="5"/>
  <c r="CN39" i="5"/>
  <c r="AE39" i="5"/>
  <c r="CE38" i="5"/>
  <c r="GN39" i="5"/>
  <c r="FB39" i="5"/>
  <c r="BE40" i="5"/>
  <c r="AR38" i="5"/>
  <c r="W38" i="5"/>
  <c r="Q38" i="5"/>
  <c r="CM41" i="5"/>
  <c r="DL41" i="5"/>
  <c r="BQ38" i="5"/>
  <c r="DR39" i="5"/>
  <c r="BL40" i="5"/>
  <c r="EF41" i="5"/>
  <c r="FR38" i="5"/>
  <c r="EN38" i="5"/>
  <c r="CD40" i="5"/>
  <c r="DX41" i="5"/>
  <c r="GI38" i="5"/>
  <c r="AX40" i="5"/>
  <c r="AA38" i="5"/>
  <c r="FW41" i="5"/>
  <c r="CS41" i="5"/>
  <c r="X40" i="5"/>
  <c r="CQ38" i="5"/>
  <c r="BF40" i="5"/>
  <c r="CU39" i="5"/>
  <c r="DM39" i="5"/>
  <c r="DY38" i="5"/>
  <c r="GF39" i="5"/>
  <c r="DI38" i="5"/>
  <c r="DC41" i="5"/>
  <c r="BH40" i="5"/>
  <c r="BT40" i="5"/>
  <c r="FL40" i="5"/>
  <c r="AH38" i="5"/>
  <c r="BV40" i="5"/>
  <c r="ET40" i="5"/>
  <c r="CW39" i="5"/>
  <c r="EJ40" i="5"/>
  <c r="CZ39" i="5"/>
  <c r="GG40" i="5"/>
  <c r="AU40" i="5"/>
  <c r="FS39" i="5"/>
  <c r="DO39" i="5"/>
  <c r="BB39" i="5"/>
  <c r="DM40" i="5"/>
  <c r="H39" i="5"/>
  <c r="CG39" i="5"/>
  <c r="FV41" i="5"/>
  <c r="BX38" i="5"/>
  <c r="EE41" i="5"/>
  <c r="BH39" i="5"/>
  <c r="CL39" i="5"/>
  <c r="Z39" i="5"/>
  <c r="FK38" i="5"/>
  <c r="GP40" i="5"/>
  <c r="BD40" i="5"/>
  <c r="FX38" i="5"/>
  <c r="DV38" i="5"/>
  <c r="DE41" i="5"/>
  <c r="CZ41" i="5"/>
  <c r="FI40" i="5"/>
  <c r="U39" i="5"/>
  <c r="CL41" i="5"/>
  <c r="EC41" i="5"/>
  <c r="U41" i="5"/>
  <c r="ET39" i="5"/>
  <c r="EB38" i="5"/>
  <c r="CQ40" i="5"/>
  <c r="CQ39" i="5"/>
  <c r="CC38" i="5"/>
  <c r="DA41" i="5"/>
  <c r="EI38" i="5"/>
  <c r="CX38" i="5"/>
  <c r="CI38" i="5"/>
  <c r="DD39" i="5"/>
  <c r="BU39" i="5"/>
  <c r="W39" i="5"/>
  <c r="GC38" i="5"/>
  <c r="AP40" i="5"/>
  <c r="GB40" i="5"/>
  <c r="FR40" i="5"/>
  <c r="DT41" i="5"/>
  <c r="DE38" i="5"/>
  <c r="DO41" i="5"/>
  <c r="CR40" i="5"/>
  <c r="EX38" i="5"/>
  <c r="BN40" i="5"/>
  <c r="BS41" i="5"/>
  <c r="CC39" i="5"/>
  <c r="FY40" i="5"/>
  <c r="CH39" i="5"/>
  <c r="CI39" i="5"/>
  <c r="AP39" i="5"/>
  <c r="FT40" i="5"/>
  <c r="BL41" i="5"/>
  <c r="GI41" i="5"/>
  <c r="AM38" i="5"/>
  <c r="DV40" i="5"/>
  <c r="BF38" i="5"/>
  <c r="BK39" i="5"/>
  <c r="BA38" i="5"/>
  <c r="ES41" i="5"/>
  <c r="GD38" i="5"/>
  <c r="GE39" i="5"/>
  <c r="ED39" i="5"/>
  <c r="GJ41" i="5"/>
  <c r="FQ38" i="5"/>
  <c r="AN38" i="5"/>
  <c r="Z40" i="5"/>
  <c r="BG41" i="5"/>
  <c r="GQ40" i="5"/>
  <c r="EM38" i="5"/>
  <c r="ES38" i="5"/>
  <c r="FU39" i="5"/>
  <c r="DR40" i="5"/>
  <c r="FG41" i="5"/>
  <c r="BP41" i="5"/>
  <c r="O40" i="5"/>
  <c r="DA38" i="5"/>
  <c r="AI40" i="5"/>
  <c r="CZ38" i="5"/>
  <c r="GA40" i="5"/>
  <c r="BD41" i="5"/>
  <c r="ER39" i="5"/>
  <c r="DM41" i="5"/>
  <c r="FG40" i="5"/>
  <c r="DW39" i="5"/>
  <c r="GP38" i="5"/>
  <c r="V38" i="5"/>
  <c r="AE40" i="5"/>
  <c r="FJ41" i="5"/>
  <c r="FJ38" i="5"/>
  <c r="EJ39" i="5"/>
  <c r="CD41" i="5"/>
  <c r="GK41" i="5"/>
  <c r="EP40" i="5"/>
  <c r="DN40" i="5"/>
  <c r="CK39" i="5"/>
  <c r="EZ39" i="5"/>
  <c r="BM38" i="5"/>
  <c r="EI41" i="5"/>
  <c r="FD39" i="5"/>
  <c r="GB38" i="5"/>
  <c r="GD39" i="5"/>
  <c r="GG41" i="5"/>
  <c r="AU38" i="5"/>
  <c r="K39" i="5"/>
  <c r="EJ38" i="5"/>
  <c r="Q40" i="5"/>
  <c r="BK41" i="5"/>
  <c r="CG40" i="5"/>
  <c r="S39" i="5"/>
  <c r="J38" i="5"/>
  <c r="BP40" i="5"/>
  <c r="AS39" i="5"/>
  <c r="EE40" i="5"/>
  <c r="EV39" i="5"/>
  <c r="DX40" i="5"/>
  <c r="EM40" i="5"/>
  <c r="DT40" i="5"/>
  <c r="BG38" i="5"/>
  <c r="GQ38" i="5"/>
  <c r="FO39" i="5"/>
  <c r="CO41" i="5"/>
  <c r="BJ38" i="5"/>
  <c r="AQ38" i="5"/>
  <c r="DB40" i="5"/>
  <c r="AG40" i="5"/>
  <c r="GO38" i="5"/>
  <c r="EL39" i="5"/>
  <c r="FW40" i="5"/>
  <c r="FV40" i="5"/>
  <c r="L38" i="5"/>
  <c r="GK39" i="5"/>
  <c r="GP39" i="5"/>
  <c r="GM39" i="5"/>
  <c r="EQ40" i="5"/>
  <c r="AH39" i="5"/>
  <c r="GM38" i="5"/>
  <c r="BB40" i="5"/>
  <c r="AY39" i="5"/>
  <c r="FC38" i="5"/>
  <c r="AE41" i="5"/>
  <c r="ES39" i="5"/>
  <c r="V41" i="5"/>
  <c r="AD40" i="5"/>
  <c r="BJ39" i="5"/>
  <c r="CP40" i="5"/>
  <c r="BL38" i="5"/>
  <c r="DE39" i="5"/>
  <c r="GR40" i="5"/>
  <c r="EL41" i="5"/>
  <c r="AQ41" i="5"/>
  <c r="FI39" i="5"/>
  <c r="G38" i="5"/>
  <c r="CM39" i="5"/>
  <c r="FB41" i="5"/>
  <c r="FY39" i="5"/>
  <c r="CV39" i="5"/>
  <c r="AD41" i="5"/>
  <c r="DS39" i="5"/>
  <c r="EA38" i="5"/>
  <c r="FF38" i="5"/>
  <c r="EB40" i="5"/>
  <c r="CE40" i="5"/>
  <c r="FI41" i="5"/>
  <c r="DI39" i="5"/>
  <c r="AH40" i="5"/>
  <c r="DQ41" i="5"/>
  <c r="FN38" i="5"/>
  <c r="FK41" i="5"/>
  <c r="EK39" i="5"/>
  <c r="I38" i="5"/>
  <c r="CB38" i="5"/>
  <c r="CD38" i="5"/>
  <c r="AP38" i="5"/>
  <c r="AQ39" i="5"/>
  <c r="R40" i="5"/>
  <c r="FX41" i="5"/>
  <c r="CB40" i="5"/>
  <c r="FZ40" i="5"/>
  <c r="FB40" i="5"/>
  <c r="ED40" i="5"/>
  <c r="CZ40" i="5"/>
  <c r="BO39" i="5"/>
  <c r="CB39" i="5"/>
  <c r="CY41" i="5"/>
  <c r="FB38" i="5"/>
  <c r="FQ39" i="5"/>
  <c r="AG38" i="5"/>
  <c r="CD39" i="5"/>
  <c r="AD39" i="5"/>
  <c r="FN41" i="5"/>
  <c r="CK41" i="5"/>
  <c r="BD38" i="5"/>
  <c r="FP40" i="5"/>
  <c r="GL38" i="5"/>
  <c r="BR39" i="5"/>
  <c r="FH40" i="5"/>
  <c r="DN39" i="5"/>
  <c r="DV41" i="5"/>
  <c r="CM40" i="5"/>
  <c r="FJ39" i="5"/>
  <c r="AZ40" i="5"/>
  <c r="DH38" i="5"/>
  <c r="EE39" i="5"/>
  <c r="EI40" i="5"/>
  <c r="FP39" i="5"/>
  <c r="FA39" i="5"/>
  <c r="ER41" i="5"/>
  <c r="GS39" i="5"/>
  <c r="EY40" i="5"/>
  <c r="AC39" i="5"/>
  <c r="U38" i="5"/>
  <c r="FM41" i="5"/>
  <c r="AX38" i="5"/>
  <c r="DR38" i="5"/>
  <c r="CA39" i="5"/>
  <c r="FO40" i="5"/>
  <c r="EZ41" i="5"/>
  <c r="EP41" i="5"/>
  <c r="AJ40" i="5"/>
  <c r="GT40" i="5"/>
  <c r="EM41" i="5"/>
  <c r="BE39" i="5"/>
  <c r="EW40" i="5"/>
  <c r="AJ41" i="5"/>
  <c r="EC38" i="5"/>
  <c r="Y38" i="5"/>
  <c r="FN40" i="5"/>
  <c r="V39" i="5"/>
  <c r="DJ39" i="5"/>
  <c r="BC38" i="5"/>
  <c r="GM40" i="5"/>
  <c r="CJ38" i="5"/>
  <c r="L40" i="5"/>
  <c r="AA39" i="5"/>
  <c r="CH40" i="5"/>
  <c r="EA39" i="5"/>
  <c r="AF41" i="5"/>
  <c r="L39" i="5"/>
  <c r="BI38" i="5"/>
  <c r="DK41" i="5"/>
  <c r="CT38" i="5"/>
  <c r="DD38" i="5"/>
  <c r="BA39" i="5"/>
  <c r="GA41" i="5"/>
  <c r="DU39" i="5"/>
  <c r="GE38" i="5"/>
  <c r="DY39" i="5"/>
  <c r="AY40" i="5"/>
  <c r="FO41" i="5"/>
  <c r="EA41" i="5"/>
  <c r="FD38" i="5"/>
  <c r="V40" i="5"/>
  <c r="DU40" i="5"/>
  <c r="DA39" i="5"/>
  <c r="EA40" i="5"/>
  <c r="GH39" i="5"/>
  <c r="FM39" i="5"/>
  <c r="FE38" i="5"/>
  <c r="EU41" i="5"/>
  <c r="CS38" i="5"/>
  <c r="AZ38" i="5"/>
  <c r="GG39" i="5"/>
  <c r="O38" i="5"/>
  <c r="BE38" i="5"/>
  <c r="CP41" i="5"/>
  <c r="P38" i="5"/>
  <c r="AK38" i="5"/>
  <c r="EB41" i="5"/>
  <c r="AN40" i="5"/>
  <c r="EE38" i="5"/>
  <c r="DG41" i="5"/>
  <c r="CE39" i="5"/>
  <c r="CQ41" i="5"/>
  <c r="CH38" i="5"/>
  <c r="GN40" i="5"/>
  <c r="BX39" i="5"/>
  <c r="GT39" i="5"/>
  <c r="GJ40" i="5"/>
  <c r="T40" i="5"/>
  <c r="DG39" i="5"/>
  <c r="BS38" i="5"/>
  <c r="AO38" i="5"/>
  <c r="CB41" i="5"/>
  <c r="AM41" i="5"/>
  <c r="N38" i="5"/>
  <c r="AT40" i="5"/>
  <c r="CJ40" i="5"/>
  <c r="GV39" i="5"/>
  <c r="DH40" i="5"/>
  <c r="CO40" i="5"/>
  <c r="DC40" i="5"/>
  <c r="EZ38" i="5"/>
  <c r="DF41" i="5"/>
  <c r="BL39" i="5"/>
  <c r="CG38" i="5"/>
  <c r="J39" i="5"/>
  <c r="BM41" i="5"/>
  <c r="BT39" i="5"/>
  <c r="EF39" i="5"/>
  <c r="ED38" i="5"/>
  <c r="CW38" i="5"/>
  <c r="BD39" i="5"/>
  <c r="AJ39" i="5"/>
  <c r="GF38" i="5"/>
  <c r="BG39" i="5"/>
  <c r="CT41" i="5"/>
  <c r="GF41" i="5"/>
  <c r="AS41" i="5"/>
  <c r="F38" i="5"/>
  <c r="DB38" i="5"/>
  <c r="BZ40" i="5"/>
  <c r="BV38" i="5"/>
  <c r="BU40" i="5"/>
  <c r="BH38" i="5"/>
  <c r="O41" i="5"/>
  <c r="BY38" i="5"/>
  <c r="CN40" i="5"/>
  <c r="BW39" i="5"/>
  <c r="DS40" i="5"/>
  <c r="EK41" i="5"/>
  <c r="AF38" i="5"/>
  <c r="DJ40" i="5"/>
  <c r="W40" i="5"/>
  <c r="FC39" i="5"/>
  <c r="CV38" i="5"/>
  <c r="EG40" i="5"/>
  <c r="FL39" i="5"/>
  <c r="BA41" i="5"/>
  <c r="AN39" i="5"/>
  <c r="CJ41" i="5"/>
  <c r="DY41" i="5"/>
  <c r="DW41" i="5"/>
  <c r="BS39" i="5"/>
  <c r="FV39" i="5"/>
  <c r="FE40" i="5"/>
  <c r="DI40" i="5"/>
  <c r="FF40" i="5"/>
  <c r="BJ40" i="5"/>
  <c r="DF40" i="5"/>
  <c r="R39" i="5"/>
  <c r="BZ38" i="5"/>
  <c r="FU40" i="5"/>
  <c r="T39" i="5"/>
  <c r="X41" i="5"/>
  <c r="CF40" i="5"/>
  <c r="CI41" i="5"/>
  <c r="DO38" i="5"/>
  <c r="X38" i="5"/>
  <c r="FW39" i="5"/>
  <c r="P39" i="5"/>
  <c r="GD41" i="5"/>
  <c r="BI41" i="5"/>
  <c r="DL40" i="5"/>
  <c r="GG38" i="5"/>
  <c r="EP39" i="5"/>
  <c r="DN41" i="5"/>
  <c r="DF39" i="5"/>
  <c r="AX41" i="5"/>
  <c r="EO39" i="5"/>
  <c r="GL41" i="5"/>
  <c r="CA40" i="5"/>
  <c r="CO39" i="5"/>
  <c r="FL41" i="5"/>
  <c r="M40" i="5"/>
  <c r="K40" i="5"/>
  <c r="BC40" i="5"/>
  <c r="GB41" i="5"/>
  <c r="CV41" i="5"/>
  <c r="CT39" i="5"/>
  <c r="DP38" i="5"/>
  <c r="ED41" i="5"/>
  <c r="DP39" i="5"/>
  <c r="EY39" i="5"/>
  <c r="BQ39" i="5"/>
  <c r="AM39" i="5"/>
  <c r="AB41" i="5"/>
  <c r="EV41" i="5"/>
  <c r="FV38" i="5"/>
  <c r="GR38" i="5"/>
  <c r="BC41" i="5"/>
  <c r="AV38" i="5"/>
  <c r="AZ39" i="5"/>
  <c r="DZ41" i="5"/>
  <c r="EH38" i="5"/>
  <c r="AO40" i="5"/>
  <c r="GH40" i="5"/>
  <c r="Z41" i="5"/>
  <c r="GF40" i="5"/>
  <c r="FZ39" i="5"/>
  <c r="AT38" i="5"/>
  <c r="AI38" i="5"/>
  <c r="BO41" i="5"/>
  <c r="GR39" i="5"/>
  <c r="AW40" i="5"/>
  <c r="FK40" i="5"/>
  <c r="EM39" i="5"/>
  <c r="GL40" i="5"/>
  <c r="AH41" i="5"/>
  <c r="FZ41" i="5"/>
  <c r="BM39" i="5"/>
  <c r="GQ39" i="5"/>
  <c r="AJ38" i="5"/>
  <c r="BT38" i="5"/>
  <c r="CC40" i="5"/>
  <c r="U40" i="5"/>
  <c r="GS40" i="5"/>
  <c r="BP38" i="5"/>
  <c r="GA38" i="5"/>
  <c r="BB41" i="5"/>
  <c r="BF39" i="5"/>
  <c r="AB39" i="5"/>
  <c r="AT39" i="5"/>
  <c r="FX39" i="5"/>
  <c r="BW41" i="5"/>
  <c r="S40" i="5"/>
  <c r="DJ38" i="5"/>
  <c r="FP38" i="5"/>
  <c r="FG38" i="5"/>
  <c r="DB41" i="5"/>
  <c r="BJ41" i="5"/>
  <c r="CS39" i="5"/>
  <c r="BY41" i="5"/>
  <c r="X39" i="5"/>
  <c r="CW41" i="5"/>
  <c r="DT39" i="5"/>
  <c r="GJ38" i="5"/>
  <c r="DD40" i="5"/>
  <c r="CU40" i="5"/>
  <c r="CK38" i="5"/>
  <c r="EW41" i="5"/>
  <c r="CR38" i="5"/>
  <c r="CC41" i="5"/>
  <c r="CE41" i="5"/>
  <c r="CI40" i="5"/>
  <c r="FU38" i="5"/>
  <c r="EQ38" i="5"/>
  <c r="AU39" i="5"/>
  <c r="EX40" i="5"/>
  <c r="BU38" i="5"/>
  <c r="Y41" i="5"/>
  <c r="M38" i="5"/>
  <c r="AP41" i="5"/>
  <c r="FX40" i="5"/>
  <c r="DZ40" i="5"/>
  <c r="ES40" i="5"/>
  <c r="DL38" i="5"/>
  <c r="FT41" i="5"/>
  <c r="CU41" i="5"/>
  <c r="FD40" i="5"/>
  <c r="CS40" i="5"/>
  <c r="DO40" i="5"/>
  <c r="EC39" i="5"/>
  <c r="CA41" i="5"/>
  <c r="GS38" i="5"/>
  <c r="T38" i="5"/>
  <c r="N39" i="5"/>
  <c r="DW38" i="5"/>
  <c r="CW40" i="5"/>
  <c r="EO41" i="5"/>
  <c r="AW41" i="5"/>
  <c r="AG41" i="5"/>
  <c r="FZ38" i="5"/>
  <c r="BB38" i="5"/>
  <c r="T41" i="5"/>
  <c r="GH38" i="5"/>
  <c r="AI41" i="5"/>
  <c r="GC40" i="5"/>
  <c r="DQ40" i="5"/>
  <c r="AZ41" i="5"/>
  <c r="DQ38" i="5"/>
  <c r="DQ39" i="5"/>
  <c r="EH41" i="5"/>
  <c r="AW38" i="5"/>
  <c r="GC41" i="5"/>
  <c r="GU39" i="5"/>
  <c r="AB40" i="5"/>
  <c r="K38" i="5"/>
  <c r="AA40" i="5"/>
  <c r="AR39" i="5"/>
  <c r="DU41" i="5"/>
  <c r="DI41" i="5"/>
  <c r="BP39" i="5"/>
  <c r="FA40" i="5"/>
  <c r="AF40" i="5"/>
  <c r="GK38" i="5"/>
  <c r="GT41" i="5"/>
  <c r="GS41" i="5"/>
  <c r="GV41" i="5"/>
  <c r="GO41" i="5"/>
  <c r="GP41" i="5"/>
  <c r="GR41" i="5"/>
  <c r="GU41" i="5"/>
  <c r="GN41" i="5"/>
  <c r="GM41" i="5"/>
  <c r="GQ41" i="5"/>
  <c r="GK45" i="5" l="1"/>
  <c r="GK46" i="5" s="1"/>
  <c r="GK47" i="5" s="1"/>
  <c r="K45" i="5"/>
  <c r="K46" i="5" s="1"/>
  <c r="K47" i="5" s="1"/>
  <c r="AW45" i="5"/>
  <c r="AW46" i="5" s="1"/>
  <c r="AW47" i="5" s="1"/>
  <c r="DQ45" i="5"/>
  <c r="DQ46" i="5" s="1"/>
  <c r="DQ47" i="5" s="1"/>
  <c r="GH45" i="5"/>
  <c r="GH46" i="5" s="1"/>
  <c r="GH47" i="5" s="1"/>
  <c r="BB45" i="5"/>
  <c r="BB46" i="5" s="1"/>
  <c r="BB47" i="5" s="1"/>
  <c r="FZ45" i="5"/>
  <c r="FZ46" i="5" s="1"/>
  <c r="FZ47" i="5" s="1"/>
  <c r="DW45" i="5"/>
  <c r="DW46" i="5" s="1"/>
  <c r="DW47" i="5" s="1"/>
  <c r="T45" i="5"/>
  <c r="T46" i="5" s="1"/>
  <c r="T47" i="5" s="1"/>
  <c r="GS45" i="5"/>
  <c r="GS46" i="5" s="1"/>
  <c r="GS47" i="5" s="1"/>
  <c r="DL45" i="5"/>
  <c r="DL46" i="5" s="1"/>
  <c r="DL47" i="5" s="1"/>
  <c r="M45" i="5"/>
  <c r="M46" i="5" s="1"/>
  <c r="M47" i="5" s="1"/>
  <c r="BU45" i="5"/>
  <c r="BU46" i="5" s="1"/>
  <c r="BU47" i="5" s="1"/>
  <c r="EQ45" i="5"/>
  <c r="EQ46" i="5" s="1"/>
  <c r="EQ47" i="5" s="1"/>
  <c r="FU45" i="5"/>
  <c r="FU46" i="5" s="1"/>
  <c r="FU47" i="5" s="1"/>
  <c r="CR45" i="5"/>
  <c r="CR46" i="5" s="1"/>
  <c r="CR47" i="5" s="1"/>
  <c r="CK45" i="5"/>
  <c r="CK46" i="5" s="1"/>
  <c r="CK47" i="5" s="1"/>
  <c r="GJ45" i="5"/>
  <c r="GJ46" i="5" s="1"/>
  <c r="GJ47" i="5" s="1"/>
  <c r="FG45" i="5"/>
  <c r="FG46" i="5" s="1"/>
  <c r="FG47" i="5" s="1"/>
  <c r="FP45" i="5"/>
  <c r="FP46" i="5" s="1"/>
  <c r="FP47" i="5" s="1"/>
  <c r="DJ45" i="5"/>
  <c r="DJ46" i="5" s="1"/>
  <c r="DJ47" i="5" s="1"/>
  <c r="GA45" i="5"/>
  <c r="GA46" i="5" s="1"/>
  <c r="GA47" i="5" s="1"/>
  <c r="BP45" i="5"/>
  <c r="BP46" i="5" s="1"/>
  <c r="BP47" i="5" s="1"/>
  <c r="BT45" i="5"/>
  <c r="BT46" i="5" s="1"/>
  <c r="BT47" i="5" s="1"/>
  <c r="AJ45" i="5"/>
  <c r="AJ46" i="5" s="1"/>
  <c r="AJ47" i="5" s="1"/>
  <c r="AI45" i="5"/>
  <c r="AI46" i="5" s="1"/>
  <c r="AI47" i="5" s="1"/>
  <c r="AT45" i="5"/>
  <c r="AT46" i="5" s="1"/>
  <c r="AT47" i="5" s="1"/>
  <c r="EH45" i="5"/>
  <c r="EH46" i="5" s="1"/>
  <c r="EH47" i="5" s="1"/>
  <c r="AV45" i="5"/>
  <c r="AV46" i="5" s="1"/>
  <c r="AV47" i="5" s="1"/>
  <c r="GR45" i="5"/>
  <c r="GR46" i="5" s="1"/>
  <c r="GR47" i="5" s="1"/>
  <c r="FV45" i="5"/>
  <c r="FV46" i="5" s="1"/>
  <c r="FV47" i="5" s="1"/>
  <c r="FV51" i="5" s="1"/>
  <c r="FV52" i="5" s="1"/>
  <c r="FV58" i="5" s="1"/>
  <c r="DP45" i="5"/>
  <c r="DP46" i="5" s="1"/>
  <c r="DP47" i="5" s="1"/>
  <c r="GG45" i="5"/>
  <c r="GG46" i="5" s="1"/>
  <c r="GG47" i="5" s="1"/>
  <c r="X45" i="5"/>
  <c r="X46" i="5" s="1"/>
  <c r="X47" i="5" s="1"/>
  <c r="DO45" i="5"/>
  <c r="DO46" i="5" s="1"/>
  <c r="DO47" i="5" s="1"/>
  <c r="BZ45" i="5"/>
  <c r="BZ46" i="5" s="1"/>
  <c r="BZ47" i="5" s="1"/>
  <c r="CV45" i="5"/>
  <c r="CV46" i="5" s="1"/>
  <c r="CV47" i="5" s="1"/>
  <c r="AF45" i="5"/>
  <c r="AF46" i="5" s="1"/>
  <c r="AF47" i="5" s="1"/>
  <c r="BY45" i="5"/>
  <c r="BY46" i="5" s="1"/>
  <c r="BY47" i="5" s="1"/>
  <c r="BH45" i="5"/>
  <c r="BH46" i="5" s="1"/>
  <c r="BH47" i="5" s="1"/>
  <c r="BV45" i="5"/>
  <c r="BV46" i="5" s="1"/>
  <c r="BV47" i="5" s="1"/>
  <c r="DB45" i="5"/>
  <c r="DB46" i="5" s="1"/>
  <c r="DB47" i="5" s="1"/>
  <c r="F45" i="5"/>
  <c r="F46" i="5" s="1"/>
  <c r="F47" i="5" s="1"/>
  <c r="F51" i="5" s="1"/>
  <c r="F52" i="5" s="1"/>
  <c r="F58" i="5" s="1"/>
  <c r="F59" i="5" s="1"/>
  <c r="GF45" i="5"/>
  <c r="GF46" i="5" s="1"/>
  <c r="GF47" i="5" s="1"/>
  <c r="CW45" i="5"/>
  <c r="CW46" i="5" s="1"/>
  <c r="CW47" i="5" s="1"/>
  <c r="CW51" i="5" s="1"/>
  <c r="CW52" i="5" s="1"/>
  <c r="CW58" i="5" s="1"/>
  <c r="CW59" i="5" s="1"/>
  <c r="ED45" i="5"/>
  <c r="ED46" i="5" s="1"/>
  <c r="ED47" i="5" s="1"/>
  <c r="CG45" i="5"/>
  <c r="CG46" i="5" s="1"/>
  <c r="CG47" i="5" s="1"/>
  <c r="EZ45" i="5"/>
  <c r="EZ46" i="5" s="1"/>
  <c r="EZ47" i="5" s="1"/>
  <c r="N45" i="5"/>
  <c r="N46" i="5" s="1"/>
  <c r="N47" i="5" s="1"/>
  <c r="AO45" i="5"/>
  <c r="AO46" i="5" s="1"/>
  <c r="AO47" i="5" s="1"/>
  <c r="BS45" i="5"/>
  <c r="BS46" i="5" s="1"/>
  <c r="BS47" i="5" s="1"/>
  <c r="CH45" i="5"/>
  <c r="CH46" i="5" s="1"/>
  <c r="CH47" i="5" s="1"/>
  <c r="EE45" i="5"/>
  <c r="EE46" i="5" s="1"/>
  <c r="EE47" i="5" s="1"/>
  <c r="AK45" i="5"/>
  <c r="AK46" i="5" s="1"/>
  <c r="AK47" i="5" s="1"/>
  <c r="P45" i="5"/>
  <c r="P46" i="5" s="1"/>
  <c r="P47" i="5" s="1"/>
  <c r="BE45" i="5"/>
  <c r="BE46" i="5" s="1"/>
  <c r="BE47" i="5" s="1"/>
  <c r="O45" i="5"/>
  <c r="O46" i="5" s="1"/>
  <c r="O47" i="5" s="1"/>
  <c r="O51" i="5" s="1"/>
  <c r="O52" i="5" s="1"/>
  <c r="O58" i="5" s="1"/>
  <c r="O59" i="5" s="1"/>
  <c r="AZ45" i="5"/>
  <c r="AZ46" i="5" s="1"/>
  <c r="AZ47" i="5" s="1"/>
  <c r="CS45" i="5"/>
  <c r="CS46" i="5" s="1"/>
  <c r="CS47" i="5" s="1"/>
  <c r="FE45" i="5"/>
  <c r="FE46" i="5" s="1"/>
  <c r="FE47" i="5" s="1"/>
  <c r="FD45" i="5"/>
  <c r="FD46" i="5" s="1"/>
  <c r="FD47" i="5" s="1"/>
  <c r="GE45" i="5"/>
  <c r="GE46" i="5" s="1"/>
  <c r="GE47" i="5" s="1"/>
  <c r="DD45" i="5"/>
  <c r="DD46" i="5" s="1"/>
  <c r="DD47" i="5" s="1"/>
  <c r="CT45" i="5"/>
  <c r="CT46" i="5" s="1"/>
  <c r="CT47" i="5" s="1"/>
  <c r="BI45" i="5"/>
  <c r="BI46" i="5" s="1"/>
  <c r="BI47" i="5" s="1"/>
  <c r="CJ45" i="5"/>
  <c r="CJ46" i="5" s="1"/>
  <c r="CJ47" i="5" s="1"/>
  <c r="BC45" i="5"/>
  <c r="BC46" i="5" s="1"/>
  <c r="BC47" i="5" s="1"/>
  <c r="Y45" i="5"/>
  <c r="Y46" i="5" s="1"/>
  <c r="Y47" i="5" s="1"/>
  <c r="EC45" i="5"/>
  <c r="EC46" i="5" s="1"/>
  <c r="EC47" i="5" s="1"/>
  <c r="DR45" i="5"/>
  <c r="DR46" i="5" s="1"/>
  <c r="DR47" i="5" s="1"/>
  <c r="DR51" i="5" s="1"/>
  <c r="DR52" i="5" s="1"/>
  <c r="DR58" i="5" s="1"/>
  <c r="DR59" i="5" s="1"/>
  <c r="AX45" i="5"/>
  <c r="AX46" i="5" s="1"/>
  <c r="AX47" i="5" s="1"/>
  <c r="U45" i="5"/>
  <c r="U46" i="5" s="1"/>
  <c r="U47" i="5" s="1"/>
  <c r="DH45" i="5"/>
  <c r="DH46" i="5" s="1"/>
  <c r="DH47" i="5" s="1"/>
  <c r="GL45" i="5"/>
  <c r="GL46" i="5" s="1"/>
  <c r="GL47" i="5" s="1"/>
  <c r="BD45" i="5"/>
  <c r="BD46" i="5" s="1"/>
  <c r="BD47" i="5" s="1"/>
  <c r="AG45" i="5"/>
  <c r="AG46" i="5" s="1"/>
  <c r="AG47" i="5" s="1"/>
  <c r="FB45" i="5"/>
  <c r="FB46" i="5" s="1"/>
  <c r="FB47" i="5" s="1"/>
  <c r="AP45" i="5"/>
  <c r="AP46" i="5" s="1"/>
  <c r="AP47" i="5" s="1"/>
  <c r="CD45" i="5"/>
  <c r="CD46" i="5" s="1"/>
  <c r="CD47" i="5" s="1"/>
  <c r="CB45" i="5"/>
  <c r="CB46" i="5" s="1"/>
  <c r="CB47" i="5" s="1"/>
  <c r="I45" i="5"/>
  <c r="I46" i="5" s="1"/>
  <c r="I47" i="5" s="1"/>
  <c r="FN45" i="5"/>
  <c r="FN46" i="5" s="1"/>
  <c r="FN47" i="5" s="1"/>
  <c r="FF45" i="5"/>
  <c r="FF46" i="5" s="1"/>
  <c r="FF47" i="5" s="1"/>
  <c r="EA45" i="5"/>
  <c r="EA46" i="5" s="1"/>
  <c r="EA47" i="5" s="1"/>
  <c r="G45" i="5"/>
  <c r="G46" i="5" s="1"/>
  <c r="G47" i="5" s="1"/>
  <c r="BL45" i="5"/>
  <c r="BL46" i="5" s="1"/>
  <c r="BL47" i="5" s="1"/>
  <c r="FC45" i="5"/>
  <c r="FC46" i="5" s="1"/>
  <c r="FC47" i="5" s="1"/>
  <c r="L45" i="5"/>
  <c r="L46" i="5" s="1"/>
  <c r="L47" i="5" s="1"/>
  <c r="AQ45" i="5"/>
  <c r="AQ46" i="5" s="1"/>
  <c r="AQ47" i="5" s="1"/>
  <c r="BJ45" i="5"/>
  <c r="BJ46" i="5" s="1"/>
  <c r="BJ47" i="5" s="1"/>
  <c r="GQ45" i="5"/>
  <c r="GQ46" i="5" s="1"/>
  <c r="GQ47" i="5" s="1"/>
  <c r="BG45" i="5"/>
  <c r="BG46" i="5" s="1"/>
  <c r="BG47" i="5" s="1"/>
  <c r="J45" i="5"/>
  <c r="J46" i="5" s="1"/>
  <c r="J47" i="5" s="1"/>
  <c r="EJ45" i="5"/>
  <c r="EJ46" i="5" s="1"/>
  <c r="EJ47" i="5" s="1"/>
  <c r="AU45" i="5"/>
  <c r="AU46" i="5" s="1"/>
  <c r="AU47" i="5" s="1"/>
  <c r="GB45" i="5"/>
  <c r="GB46" i="5" s="1"/>
  <c r="GB47" i="5" s="1"/>
  <c r="BM45" i="5"/>
  <c r="BM46" i="5" s="1"/>
  <c r="BM47" i="5" s="1"/>
  <c r="FJ45" i="5"/>
  <c r="FJ46" i="5" s="1"/>
  <c r="FJ47" i="5" s="1"/>
  <c r="V45" i="5"/>
  <c r="V46" i="5" s="1"/>
  <c r="V47" i="5" s="1"/>
  <c r="GP45" i="5"/>
  <c r="GP46" i="5" s="1"/>
  <c r="GP47" i="5" s="1"/>
  <c r="CZ45" i="5"/>
  <c r="CZ46" i="5" s="1"/>
  <c r="CZ47" i="5" s="1"/>
  <c r="DA45" i="5"/>
  <c r="DA46" i="5" s="1"/>
  <c r="DA47" i="5" s="1"/>
  <c r="ES45" i="5"/>
  <c r="ES46" i="5" s="1"/>
  <c r="ES47" i="5" s="1"/>
  <c r="EM45" i="5"/>
  <c r="EM46" i="5" s="1"/>
  <c r="EM47" i="5" s="1"/>
  <c r="AN45" i="5"/>
  <c r="AN46" i="5" s="1"/>
  <c r="AN47" i="5" s="1"/>
  <c r="FQ45" i="5"/>
  <c r="FQ46" i="5" s="1"/>
  <c r="FQ47" i="5" s="1"/>
  <c r="GD45" i="5"/>
  <c r="GD46" i="5" s="1"/>
  <c r="GD47" i="5" s="1"/>
  <c r="BA45" i="5"/>
  <c r="BA46" i="5" s="1"/>
  <c r="BA47" i="5" s="1"/>
  <c r="BF45" i="5"/>
  <c r="BF46" i="5" s="1"/>
  <c r="BF47" i="5" s="1"/>
  <c r="AM45" i="5"/>
  <c r="AM46" i="5" s="1"/>
  <c r="AM47" i="5" s="1"/>
  <c r="EX45" i="5"/>
  <c r="EX46" i="5" s="1"/>
  <c r="EX47" i="5" s="1"/>
  <c r="DE45" i="5"/>
  <c r="DE46" i="5" s="1"/>
  <c r="DE47" i="5" s="1"/>
  <c r="GC45" i="5"/>
  <c r="GC46" i="5" s="1"/>
  <c r="GC47" i="5" s="1"/>
  <c r="CI45" i="5"/>
  <c r="CI46" i="5" s="1"/>
  <c r="CI47" i="5" s="1"/>
  <c r="CX45" i="5"/>
  <c r="CX46" i="5" s="1"/>
  <c r="CX47" i="5" s="1"/>
  <c r="EI45" i="5"/>
  <c r="EI46" i="5" s="1"/>
  <c r="EI47" i="5" s="1"/>
  <c r="EI51" i="5" s="1"/>
  <c r="EI52" i="5" s="1"/>
  <c r="EI58" i="5" s="1"/>
  <c r="CC45" i="5"/>
  <c r="CC46" i="5" s="1"/>
  <c r="CC47" i="5" s="1"/>
  <c r="EB45" i="5"/>
  <c r="EB46" i="5" s="1"/>
  <c r="EB47" i="5" s="1"/>
  <c r="DV45" i="5"/>
  <c r="DV46" i="5" s="1"/>
  <c r="DV47" i="5" s="1"/>
  <c r="FX45" i="5"/>
  <c r="FX46" i="5" s="1"/>
  <c r="FX47" i="5" s="1"/>
  <c r="FK45" i="5"/>
  <c r="FK46" i="5" s="1"/>
  <c r="FK47" i="5" s="1"/>
  <c r="BX45" i="5"/>
  <c r="BX46" i="5" s="1"/>
  <c r="BX47" i="5" s="1"/>
  <c r="AH45" i="5"/>
  <c r="AH46" i="5" s="1"/>
  <c r="AH47" i="5" s="1"/>
  <c r="DI45" i="5"/>
  <c r="DI46" i="5" s="1"/>
  <c r="DI47" i="5" s="1"/>
  <c r="DY45" i="5"/>
  <c r="DY46" i="5" s="1"/>
  <c r="DY47" i="5" s="1"/>
  <c r="CQ45" i="5"/>
  <c r="CQ46" i="5" s="1"/>
  <c r="CQ47" i="5" s="1"/>
  <c r="AA45" i="5"/>
  <c r="AA46" i="5" s="1"/>
  <c r="AA47" i="5" s="1"/>
  <c r="GI45" i="5"/>
  <c r="GI46" i="5" s="1"/>
  <c r="GI47" i="5" s="1"/>
  <c r="EN45" i="5"/>
  <c r="EN46" i="5" s="1"/>
  <c r="EN47" i="5" s="1"/>
  <c r="FR45" i="5"/>
  <c r="FR46" i="5" s="1"/>
  <c r="FR47" i="5" s="1"/>
  <c r="FR51" i="5" s="1"/>
  <c r="FR52" i="5" s="1"/>
  <c r="FR58" i="5" s="1"/>
  <c r="BQ45" i="5"/>
  <c r="BQ46" i="5" s="1"/>
  <c r="BQ47" i="5" s="1"/>
  <c r="BQ51" i="5" s="1"/>
  <c r="BQ52" i="5" s="1"/>
  <c r="BQ58" i="5" s="1"/>
  <c r="BQ59" i="5" s="1"/>
  <c r="Q45" i="5"/>
  <c r="Q46" i="5" s="1"/>
  <c r="Q47" i="5" s="1"/>
  <c r="W45" i="5"/>
  <c r="W46" i="5" s="1"/>
  <c r="W47" i="5" s="1"/>
  <c r="AR45" i="5"/>
  <c r="AR46" i="5" s="1"/>
  <c r="AR47" i="5" s="1"/>
  <c r="CE45" i="5"/>
  <c r="CE46" i="5" s="1"/>
  <c r="CE47" i="5" s="1"/>
  <c r="CE51" i="5" s="1"/>
  <c r="CE52" i="5" s="1"/>
  <c r="CE58" i="5" s="1"/>
  <c r="CE59" i="5" s="1"/>
  <c r="DK45" i="5"/>
  <c r="DK46" i="5" s="1"/>
  <c r="DK47" i="5" s="1"/>
  <c r="BR45" i="5"/>
  <c r="BR46" i="5" s="1"/>
  <c r="BR47" i="5" s="1"/>
  <c r="DT45" i="5"/>
  <c r="DT46" i="5" s="1"/>
  <c r="DT47" i="5" s="1"/>
  <c r="FI45" i="5"/>
  <c r="FI46" i="5" s="1"/>
  <c r="FI47" i="5" s="1"/>
  <c r="DN45" i="5"/>
  <c r="DN46" i="5" s="1"/>
  <c r="DN47" i="5" s="1"/>
  <c r="DG45" i="5"/>
  <c r="DG46" i="5" s="1"/>
  <c r="DG47" i="5" s="1"/>
  <c r="EV45" i="5"/>
  <c r="EV46" i="5" s="1"/>
  <c r="EV47" i="5" s="1"/>
  <c r="BK45" i="5"/>
  <c r="BK46" i="5" s="1"/>
  <c r="BK47" i="5" s="1"/>
  <c r="EO45" i="5"/>
  <c r="EO46" i="5" s="1"/>
  <c r="EO47" i="5" s="1"/>
  <c r="R45" i="5"/>
  <c r="R46" i="5" s="1"/>
  <c r="R47" i="5" s="1"/>
  <c r="FO45" i="5"/>
  <c r="FO46" i="5" s="1"/>
  <c r="FO47" i="5" s="1"/>
  <c r="FO51" i="5" s="1"/>
  <c r="FO52" i="5" s="1"/>
  <c r="FO58" i="5" s="1"/>
  <c r="FY45" i="5"/>
  <c r="FY46" i="5" s="1"/>
  <c r="FY47" i="5" s="1"/>
  <c r="AL45" i="5"/>
  <c r="AL46" i="5" s="1"/>
  <c r="AL47" i="5" s="1"/>
  <c r="H45" i="5"/>
  <c r="H46" i="5" s="1"/>
  <c r="H47" i="5" s="1"/>
  <c r="DU45" i="5"/>
  <c r="DU46" i="5" s="1"/>
  <c r="DU47" i="5" s="1"/>
  <c r="BN45" i="5"/>
  <c r="BN46" i="5" s="1"/>
  <c r="BN47" i="5" s="1"/>
  <c r="BO45" i="5"/>
  <c r="BO46" i="5" s="1"/>
  <c r="BO47" i="5" s="1"/>
  <c r="DF45" i="5"/>
  <c r="DF46" i="5" s="1"/>
  <c r="DF47" i="5" s="1"/>
  <c r="EW45" i="5"/>
  <c r="EW46" i="5" s="1"/>
  <c r="EW47" i="5" s="1"/>
  <c r="CN45" i="5"/>
  <c r="CN46" i="5" s="1"/>
  <c r="CN47" i="5" s="1"/>
  <c r="FL45" i="5"/>
  <c r="FL46" i="5" s="1"/>
  <c r="FL47" i="5" s="1"/>
  <c r="DS45" i="5"/>
  <c r="DS46" i="5" s="1"/>
  <c r="DS47" i="5" s="1"/>
  <c r="FH45" i="5"/>
  <c r="FH46" i="5" s="1"/>
  <c r="FH47" i="5" s="1"/>
  <c r="AS45" i="5"/>
  <c r="AS46" i="5" s="1"/>
  <c r="AS47" i="5" s="1"/>
  <c r="S45" i="5"/>
  <c r="S46" i="5" s="1"/>
  <c r="S47" i="5" s="1"/>
  <c r="CO45" i="5"/>
  <c r="CO46" i="5" s="1"/>
  <c r="CO47" i="5" s="1"/>
  <c r="EU45" i="5"/>
  <c r="EU46" i="5" s="1"/>
  <c r="EU47" i="5" s="1"/>
  <c r="FT45" i="5"/>
  <c r="FT46" i="5" s="1"/>
  <c r="FT47" i="5" s="1"/>
  <c r="EG45" i="5"/>
  <c r="EG46" i="5" s="1"/>
  <c r="EG47" i="5" s="1"/>
  <c r="EK45" i="5"/>
  <c r="EK46" i="5" s="1"/>
  <c r="EK47" i="5" s="1"/>
  <c r="DX45" i="5"/>
  <c r="DX46" i="5" s="1"/>
  <c r="DX47" i="5" s="1"/>
  <c r="FS45" i="5"/>
  <c r="FS46" i="5" s="1"/>
  <c r="FS47" i="5" s="1"/>
  <c r="AC45" i="5"/>
  <c r="AC46" i="5" s="1"/>
  <c r="AC47" i="5" s="1"/>
  <c r="CY45" i="5"/>
  <c r="CY46" i="5" s="1"/>
  <c r="CY47" i="5" s="1"/>
  <c r="CU45" i="5"/>
  <c r="CU46" i="5" s="1"/>
  <c r="CU47" i="5" s="1"/>
  <c r="DZ45" i="5"/>
  <c r="DZ46" i="5" s="1"/>
  <c r="DZ47" i="5" s="1"/>
  <c r="FA45" i="5"/>
  <c r="FA46" i="5" s="1"/>
  <c r="FA47" i="5" s="1"/>
  <c r="EL45" i="5"/>
  <c r="EL46" i="5" s="1"/>
  <c r="EL47" i="5" s="1"/>
  <c r="DM45" i="5"/>
  <c r="DM46" i="5" s="1"/>
  <c r="DM47" i="5" s="1"/>
  <c r="EY45" i="5"/>
  <c r="EY46" i="5" s="1"/>
  <c r="EY47" i="5" s="1"/>
  <c r="EY51" i="5" s="1"/>
  <c r="EY52" i="5" s="1"/>
  <c r="EY58" i="5" s="1"/>
  <c r="CL45" i="5"/>
  <c r="CL46" i="5" s="1"/>
  <c r="CL47" i="5" s="1"/>
  <c r="CL51" i="5" s="1"/>
  <c r="CL52" i="5" s="1"/>
  <c r="CL58" i="5" s="1"/>
  <c r="CL59" i="5" s="1"/>
  <c r="CF45" i="5"/>
  <c r="CF46" i="5" s="1"/>
  <c r="CF47" i="5" s="1"/>
  <c r="FW45" i="5"/>
  <c r="FW46" i="5" s="1"/>
  <c r="FW47" i="5" s="1"/>
  <c r="FW51" i="5" s="1"/>
  <c r="FW52" i="5" s="1"/>
  <c r="FW58" i="5" s="1"/>
  <c r="ER45" i="5"/>
  <c r="ER46" i="5" s="1"/>
  <c r="ER47" i="5" s="1"/>
  <c r="EP45" i="5"/>
  <c r="EP46" i="5" s="1"/>
  <c r="EP47" i="5" s="1"/>
  <c r="CM45" i="5"/>
  <c r="CM46" i="5" s="1"/>
  <c r="CM47" i="5" s="1"/>
  <c r="Z45" i="5"/>
  <c r="Z46" i="5" s="1"/>
  <c r="Z47" i="5" s="1"/>
  <c r="Z51" i="5" s="1"/>
  <c r="Z52" i="5" s="1"/>
  <c r="Z58" i="5" s="1"/>
  <c r="Z59" i="5" s="1"/>
  <c r="BW45" i="5"/>
  <c r="BW46" i="5" s="1"/>
  <c r="BW47" i="5" s="1"/>
  <c r="BW51" i="5" s="1"/>
  <c r="BW52" i="5" s="1"/>
  <c r="BW58" i="5" s="1"/>
  <c r="BW59" i="5" s="1"/>
  <c r="EF45" i="5"/>
  <c r="EF46" i="5" s="1"/>
  <c r="EF47" i="5" s="1"/>
  <c r="AB45" i="5"/>
  <c r="AB46" i="5" s="1"/>
  <c r="AB47" i="5" s="1"/>
  <c r="CP45" i="5"/>
  <c r="CP46" i="5" s="1"/>
  <c r="CP47" i="5" s="1"/>
  <c r="DC45" i="5"/>
  <c r="DC46" i="5" s="1"/>
  <c r="DC47" i="5" s="1"/>
  <c r="AY45" i="5"/>
  <c r="AY46" i="5" s="1"/>
  <c r="AY47" i="5" s="1"/>
  <c r="AD45" i="5"/>
  <c r="AD46" i="5" s="1"/>
  <c r="AD47" i="5" s="1"/>
  <c r="ET45" i="5"/>
  <c r="ET46" i="5" s="1"/>
  <c r="ET47" i="5" s="1"/>
  <c r="FM45" i="5"/>
  <c r="FM46" i="5" s="1"/>
  <c r="FM47" i="5" s="1"/>
  <c r="AE45" i="5"/>
  <c r="AE46" i="5" s="1"/>
  <c r="AE47" i="5" s="1"/>
  <c r="CA45" i="5"/>
  <c r="CA46" i="5" s="1"/>
  <c r="CA47" i="5" s="1"/>
  <c r="CA51" i="5" s="1"/>
  <c r="CA52" i="5" s="1"/>
  <c r="CA58" i="5" s="1"/>
  <c r="CA59" i="5" s="1"/>
  <c r="GN45" i="5"/>
  <c r="GN46" i="5" s="1"/>
  <c r="GN47" i="5" s="1"/>
  <c r="GO45" i="5"/>
  <c r="GO46" i="5" s="1"/>
  <c r="GO47" i="5" s="1"/>
  <c r="GM45" i="5"/>
  <c r="GM46" i="5" s="1"/>
  <c r="GM47" i="5" s="1"/>
  <c r="AU51" i="5" l="1"/>
  <c r="AU52" i="5" s="1"/>
  <c r="AU58" i="5" s="1"/>
  <c r="AU59" i="5" s="1"/>
  <c r="AX51" i="5"/>
  <c r="AX52" i="5" s="1"/>
  <c r="AX58" i="5" s="1"/>
  <c r="AX59" i="5" s="1"/>
  <c r="DM51" i="5"/>
  <c r="DM52" i="5" s="1"/>
  <c r="DM58" i="5" s="1"/>
  <c r="DM59" i="5" s="1"/>
  <c r="H51" i="5"/>
  <c r="H52" i="5" s="1"/>
  <c r="H58" i="5" s="1"/>
  <c r="H59" i="5" s="1"/>
  <c r="DC51" i="5"/>
  <c r="DC52" i="5" s="1"/>
  <c r="DC58" i="5" s="1"/>
  <c r="DC59" i="5" s="1"/>
  <c r="CX51" i="5"/>
  <c r="CX52" i="5" s="1"/>
  <c r="CX58" i="5" s="1"/>
  <c r="CX59" i="5" s="1"/>
  <c r="BV51" i="5"/>
  <c r="BV52" i="5" s="1"/>
  <c r="BV58" i="5" s="1"/>
  <c r="BV59" i="5" s="1"/>
  <c r="AP51" i="5"/>
  <c r="AP52" i="5" s="1"/>
  <c r="AP58" i="5" s="1"/>
  <c r="AP59" i="5" s="1"/>
  <c r="BD51" i="5"/>
  <c r="BD52" i="5" s="1"/>
  <c r="BD58" i="5" s="1"/>
  <c r="BD59" i="5" s="1"/>
  <c r="FT51" i="5"/>
  <c r="FT52" i="5" s="1"/>
  <c r="FT58" i="5" s="1"/>
  <c r="R51" i="5"/>
  <c r="R52" i="5" s="1"/>
  <c r="R58" i="5" s="1"/>
  <c r="R59" i="5" s="1"/>
  <c r="N51" i="5"/>
  <c r="N52" i="5" s="1"/>
  <c r="N58" i="5" s="1"/>
  <c r="N59" i="5" s="1"/>
  <c r="Q67" i="5" s="1"/>
  <c r="Q69" i="5" s="1"/>
  <c r="BK51" i="5"/>
  <c r="BK52" i="5" s="1"/>
  <c r="BK58" i="5" s="1"/>
  <c r="BK59" i="5" s="1"/>
  <c r="EL51" i="5"/>
  <c r="EL52" i="5" s="1"/>
  <c r="EL58" i="5" s="1"/>
  <c r="EL59" i="5" s="1"/>
  <c r="FK51" i="5"/>
  <c r="FK52" i="5" s="1"/>
  <c r="FK58" i="5" s="1"/>
  <c r="FK59" i="5" s="1"/>
  <c r="BM51" i="5"/>
  <c r="BM52" i="5" s="1"/>
  <c r="BM58" i="5" s="1"/>
  <c r="BM59" i="5" s="1"/>
  <c r="AQ51" i="5"/>
  <c r="AQ52" i="5" s="1"/>
  <c r="AQ58" i="5" s="1"/>
  <c r="AQ59" i="5" s="1"/>
  <c r="EK51" i="5"/>
  <c r="EK52" i="5" s="1"/>
  <c r="EK58" i="5" s="1"/>
  <c r="EK59" i="5" s="1"/>
  <c r="DS51" i="5"/>
  <c r="DS52" i="5" s="1"/>
  <c r="DS58" i="5" s="1"/>
  <c r="ER51" i="5"/>
  <c r="ER52" i="5" s="1"/>
  <c r="ER58" i="5" s="1"/>
  <c r="G27" i="20" s="1"/>
  <c r="AH51" i="5"/>
  <c r="AH52" i="5" s="1"/>
  <c r="AH58" i="5" s="1"/>
  <c r="AH59" i="5" s="1"/>
  <c r="AH70" i="5" s="1"/>
  <c r="FF51" i="5"/>
  <c r="FF52" i="5" s="1"/>
  <c r="FF58" i="5" s="1"/>
  <c r="BC51" i="5"/>
  <c r="BC52" i="5" s="1"/>
  <c r="BC58" i="5" s="1"/>
  <c r="BC59" i="5" s="1"/>
  <c r="BC70" i="5" s="1"/>
  <c r="EW51" i="5"/>
  <c r="EW52" i="5" s="1"/>
  <c r="EW58" i="5" s="1"/>
  <c r="G32" i="20" s="1"/>
  <c r="CI51" i="5"/>
  <c r="CI52" i="5" s="1"/>
  <c r="CI58" i="5" s="1"/>
  <c r="CI59" i="5" s="1"/>
  <c r="FQ51" i="5"/>
  <c r="FQ52" i="5" s="1"/>
  <c r="FQ58" i="5" s="1"/>
  <c r="AB51" i="5"/>
  <c r="AB52" i="5" s="1"/>
  <c r="AB58" i="5" s="1"/>
  <c r="AB59" i="5" s="1"/>
  <c r="AB70" i="5" s="1"/>
  <c r="CY51" i="5"/>
  <c r="CY52" i="5" s="1"/>
  <c r="CY58" i="5" s="1"/>
  <c r="CY59" i="5" s="1"/>
  <c r="CY70" i="5" s="1"/>
  <c r="EF51" i="5"/>
  <c r="EF52" i="5" s="1"/>
  <c r="EF58" i="5" s="1"/>
  <c r="EF59" i="5" s="1"/>
  <c r="DK51" i="5"/>
  <c r="DK52" i="5" s="1"/>
  <c r="DK58" i="5" s="1"/>
  <c r="DK59" i="5" s="1"/>
  <c r="DK70" i="5" s="1"/>
  <c r="GI51" i="5"/>
  <c r="GI52" i="5" s="1"/>
  <c r="GI58" i="5" s="1"/>
  <c r="G70" i="20" s="1"/>
  <c r="GB51" i="5"/>
  <c r="GB52" i="5" s="1"/>
  <c r="GB58" i="5" s="1"/>
  <c r="G63" i="20" s="1"/>
  <c r="GM51" i="5"/>
  <c r="GM52" i="5" s="1"/>
  <c r="GM58" i="5" s="1"/>
  <c r="AL51" i="5"/>
  <c r="AL52" i="5" s="1"/>
  <c r="AL58" i="5" s="1"/>
  <c r="AL59" i="5" s="1"/>
  <c r="CF51" i="5"/>
  <c r="CF52" i="5" s="1"/>
  <c r="CF58" i="5" s="1"/>
  <c r="CF59" i="5" s="1"/>
  <c r="AN51" i="5"/>
  <c r="AN52" i="5" s="1"/>
  <c r="AN58" i="5" s="1"/>
  <c r="AN59" i="5" s="1"/>
  <c r="AN70" i="5" s="1"/>
  <c r="L51" i="5"/>
  <c r="L52" i="5" s="1"/>
  <c r="L58" i="5" s="1"/>
  <c r="L59" i="5" s="1"/>
  <c r="L70" i="5" s="1"/>
  <c r="BA51" i="5"/>
  <c r="BA52" i="5" s="1"/>
  <c r="BA58" i="5" s="1"/>
  <c r="BA59" i="5" s="1"/>
  <c r="AG51" i="5"/>
  <c r="AG52" i="5" s="1"/>
  <c r="AG58" i="5" s="1"/>
  <c r="AG59" i="5" s="1"/>
  <c r="AG70" i="5" s="1"/>
  <c r="CO51" i="5"/>
  <c r="CO52" i="5" s="1"/>
  <c r="CO58" i="5" s="1"/>
  <c r="CO59" i="5" s="1"/>
  <c r="CO70" i="5" s="1"/>
  <c r="BR51" i="5"/>
  <c r="BR52" i="5" s="1"/>
  <c r="BR58" i="5" s="1"/>
  <c r="BR59" i="5" s="1"/>
  <c r="BR70" i="5" s="1"/>
  <c r="DE51" i="5"/>
  <c r="DE52" i="5" s="1"/>
  <c r="DE58" i="5" s="1"/>
  <c r="DE59" i="5" s="1"/>
  <c r="ET51" i="5"/>
  <c r="ET52" i="5" s="1"/>
  <c r="ET58" i="5" s="1"/>
  <c r="FH51" i="5"/>
  <c r="FH52" i="5" s="1"/>
  <c r="FH58" i="5" s="1"/>
  <c r="FH59" i="5" s="1"/>
  <c r="J51" i="5"/>
  <c r="J52" i="5" s="1"/>
  <c r="J58" i="5" s="1"/>
  <c r="J59" i="5" s="1"/>
  <c r="J70" i="5" s="1"/>
  <c r="G51" i="5"/>
  <c r="G52" i="5" s="1"/>
  <c r="G58" i="5" s="1"/>
  <c r="G59" i="5" s="1"/>
  <c r="J67" i="5" s="1"/>
  <c r="J69" i="5" s="1"/>
  <c r="W51" i="5"/>
  <c r="W52" i="5" s="1"/>
  <c r="W58" i="5" s="1"/>
  <c r="W59" i="5" s="1"/>
  <c r="W70" i="5" s="1"/>
  <c r="AY51" i="5"/>
  <c r="AY52" i="5" s="1"/>
  <c r="AY58" i="5" s="1"/>
  <c r="AY59" i="5" s="1"/>
  <c r="AY70" i="5" s="1"/>
  <c r="Q51" i="5"/>
  <c r="Q52" i="5" s="1"/>
  <c r="Q58" i="5" s="1"/>
  <c r="Q59" i="5" s="1"/>
  <c r="GL51" i="5"/>
  <c r="GL52" i="5" s="1"/>
  <c r="GL58" i="5" s="1"/>
  <c r="EB51" i="5"/>
  <c r="EB52" i="5" s="1"/>
  <c r="EB58" i="5" s="1"/>
  <c r="G11" i="20" s="1"/>
  <c r="FM51" i="5"/>
  <c r="FM52" i="5" s="1"/>
  <c r="FM58" i="5" s="1"/>
  <c r="G48" i="20" s="1"/>
  <c r="FS51" i="5"/>
  <c r="FS52" i="5" s="1"/>
  <c r="FS58" i="5" s="1"/>
  <c r="G54" i="20" s="1"/>
  <c r="AS51" i="5"/>
  <c r="AS52" i="5" s="1"/>
  <c r="AS58" i="5" s="1"/>
  <c r="AS59" i="5" s="1"/>
  <c r="AS70" i="5" s="1"/>
  <c r="DX51" i="5"/>
  <c r="DX52" i="5" s="1"/>
  <c r="DX58" i="5" s="1"/>
  <c r="G7" i="20" s="1"/>
  <c r="DU51" i="5"/>
  <c r="DU52" i="5" s="1"/>
  <c r="DU58" i="5" s="1"/>
  <c r="DU59" i="5" s="1"/>
  <c r="AD51" i="5"/>
  <c r="AD52" i="5" s="1"/>
  <c r="AD58" i="5" s="1"/>
  <c r="AD59" i="5" s="1"/>
  <c r="DG51" i="5"/>
  <c r="DG52" i="5" s="1"/>
  <c r="DG58" i="5" s="1"/>
  <c r="DG59" i="5" s="1"/>
  <c r="DG70" i="5" s="1"/>
  <c r="DY51" i="5"/>
  <c r="DY52" i="5" s="1"/>
  <c r="DY58" i="5" s="1"/>
  <c r="G8" i="20" s="1"/>
  <c r="CC51" i="5"/>
  <c r="CC52" i="5" s="1"/>
  <c r="CC58" i="5" s="1"/>
  <c r="CC59" i="5" s="1"/>
  <c r="CC70" i="5" s="1"/>
  <c r="BF51" i="5"/>
  <c r="BF52" i="5" s="1"/>
  <c r="BF58" i="5" s="1"/>
  <c r="BF59" i="5" s="1"/>
  <c r="BF70" i="5" s="1"/>
  <c r="EC51" i="5"/>
  <c r="EC52" i="5" s="1"/>
  <c r="EC58" i="5" s="1"/>
  <c r="G12" i="20" s="1"/>
  <c r="FD51" i="5"/>
  <c r="FD52" i="5" s="1"/>
  <c r="FD58" i="5" s="1"/>
  <c r="G39" i="20" s="1"/>
  <c r="EE51" i="5"/>
  <c r="EE52" i="5" s="1"/>
  <c r="EE58" i="5" s="1"/>
  <c r="G14" i="20" s="1"/>
  <c r="BU51" i="5"/>
  <c r="BU52" i="5" s="1"/>
  <c r="BU58" i="5" s="1"/>
  <c r="BU59" i="5" s="1"/>
  <c r="EP51" i="5"/>
  <c r="EP52" i="5" s="1"/>
  <c r="EP58" i="5" s="1"/>
  <c r="EP59" i="5" s="1"/>
  <c r="Y51" i="5"/>
  <c r="Y52" i="5" s="1"/>
  <c r="Y58" i="5" s="1"/>
  <c r="Y59" i="5" s="1"/>
  <c r="Y70" i="5" s="1"/>
  <c r="CM51" i="5"/>
  <c r="CM52" i="5" s="1"/>
  <c r="CM58" i="5" s="1"/>
  <c r="CM59" i="5" s="1"/>
  <c r="CM70" i="5" s="1"/>
  <c r="FA51" i="5"/>
  <c r="FA52" i="5" s="1"/>
  <c r="FA58" i="5" s="1"/>
  <c r="FA59" i="5" s="1"/>
  <c r="FY51" i="5"/>
  <c r="FY52" i="5" s="1"/>
  <c r="FY58" i="5" s="1"/>
  <c r="G60" i="20" s="1"/>
  <c r="FI51" i="5"/>
  <c r="FI52" i="5" s="1"/>
  <c r="FI58" i="5" s="1"/>
  <c r="G44" i="20" s="1"/>
  <c r="V51" i="5"/>
  <c r="V52" i="5" s="1"/>
  <c r="V58" i="5" s="1"/>
  <c r="V59" i="5" s="1"/>
  <c r="GQ51" i="5"/>
  <c r="GQ52" i="5" s="1"/>
  <c r="GQ58" i="5" s="1"/>
  <c r="GQ59" i="5" s="1"/>
  <c r="GT67" i="5" s="1"/>
  <c r="GT69" i="5" s="1"/>
  <c r="CS51" i="5"/>
  <c r="CS52" i="5" s="1"/>
  <c r="CS58" i="5" s="1"/>
  <c r="CS59" i="5" s="1"/>
  <c r="CS70" i="5" s="1"/>
  <c r="CU51" i="5"/>
  <c r="CU52" i="5" s="1"/>
  <c r="CU58" i="5" s="1"/>
  <c r="CU59" i="5" s="1"/>
  <c r="CU70" i="5" s="1"/>
  <c r="DF51" i="5"/>
  <c r="DF52" i="5" s="1"/>
  <c r="DF58" i="5" s="1"/>
  <c r="DF59" i="5" s="1"/>
  <c r="DF70" i="5" s="1"/>
  <c r="EN51" i="5"/>
  <c r="EN52" i="5" s="1"/>
  <c r="EN58" i="5" s="1"/>
  <c r="G23" i="20" s="1"/>
  <c r="GC51" i="5"/>
  <c r="GC52" i="5" s="1"/>
  <c r="GC58" i="5" s="1"/>
  <c r="GC59" i="5" s="1"/>
  <c r="BI51" i="5"/>
  <c r="BI52" i="5" s="1"/>
  <c r="BI58" i="5" s="1"/>
  <c r="BI59" i="5" s="1"/>
  <c r="BI70" i="5" s="1"/>
  <c r="GG51" i="5"/>
  <c r="GG52" i="5" s="1"/>
  <c r="GG58" i="5" s="1"/>
  <c r="GG59" i="5" s="1"/>
  <c r="AJ51" i="5"/>
  <c r="AJ52" i="5" s="1"/>
  <c r="AJ58" i="5" s="1"/>
  <c r="AJ59" i="5" s="1"/>
  <c r="CK51" i="5"/>
  <c r="CK52" i="5" s="1"/>
  <c r="CK58" i="5" s="1"/>
  <c r="CK59" i="5" s="1"/>
  <c r="CK70" i="5" s="1"/>
  <c r="GK51" i="5"/>
  <c r="GK52" i="5" s="1"/>
  <c r="GK58" i="5" s="1"/>
  <c r="GK59" i="5" s="1"/>
  <c r="G20" i="20"/>
  <c r="AE51" i="5"/>
  <c r="AE52" i="5" s="1"/>
  <c r="AE58" i="5" s="1"/>
  <c r="AE59" i="5" s="1"/>
  <c r="CL70" i="5"/>
  <c r="AC51" i="5"/>
  <c r="AC52" i="5" s="1"/>
  <c r="AC58" i="5" s="1"/>
  <c r="AC59" i="5" s="1"/>
  <c r="S51" i="5"/>
  <c r="S52" i="5" s="1"/>
  <c r="S58" i="5" s="1"/>
  <c r="S59" i="5" s="1"/>
  <c r="BO51" i="5"/>
  <c r="BO52" i="5" s="1"/>
  <c r="BO58" i="5" s="1"/>
  <c r="BO59" i="5" s="1"/>
  <c r="EO51" i="5"/>
  <c r="EO52" i="5" s="1"/>
  <c r="EO58" i="5" s="1"/>
  <c r="FX51" i="5"/>
  <c r="FX52" i="5" s="1"/>
  <c r="FX58" i="5" s="1"/>
  <c r="DE70" i="5"/>
  <c r="EM51" i="5"/>
  <c r="EM52" i="5" s="1"/>
  <c r="EM58" i="5" s="1"/>
  <c r="CB51" i="5"/>
  <c r="CB52" i="5" s="1"/>
  <c r="CB58" i="5" s="1"/>
  <c r="CB59" i="5" s="1"/>
  <c r="U51" i="5"/>
  <c r="U52" i="5" s="1"/>
  <c r="U58" i="5" s="1"/>
  <c r="U59" i="5" s="1"/>
  <c r="CT51" i="5"/>
  <c r="CT52" i="5" s="1"/>
  <c r="CT58" i="5" s="1"/>
  <c r="CT59" i="5" s="1"/>
  <c r="BE51" i="5"/>
  <c r="BE52" i="5" s="1"/>
  <c r="BE58" i="5" s="1"/>
  <c r="BE59" i="5" s="1"/>
  <c r="EZ51" i="5"/>
  <c r="EZ52" i="5" s="1"/>
  <c r="EZ58" i="5" s="1"/>
  <c r="BH51" i="5"/>
  <c r="BH52" i="5" s="1"/>
  <c r="BH58" i="5" s="1"/>
  <c r="BH59" i="5" s="1"/>
  <c r="DP51" i="5"/>
  <c r="DP52" i="5" s="1"/>
  <c r="DP58" i="5" s="1"/>
  <c r="DP59" i="5" s="1"/>
  <c r="BT51" i="5"/>
  <c r="BT52" i="5" s="1"/>
  <c r="BT58" i="5" s="1"/>
  <c r="BT59" i="5" s="1"/>
  <c r="CR51" i="5"/>
  <c r="CR52" i="5" s="1"/>
  <c r="CR58" i="5" s="1"/>
  <c r="CR59" i="5" s="1"/>
  <c r="DW51" i="5"/>
  <c r="DW52" i="5" s="1"/>
  <c r="DW58" i="5" s="1"/>
  <c r="CA70" i="5"/>
  <c r="EY59" i="5"/>
  <c r="G34" i="20"/>
  <c r="BN51" i="5"/>
  <c r="BN52" i="5" s="1"/>
  <c r="BN58" i="5" s="1"/>
  <c r="BN59" i="5" s="1"/>
  <c r="BK70" i="5"/>
  <c r="CE70" i="5"/>
  <c r="AA51" i="5"/>
  <c r="AA52" i="5" s="1"/>
  <c r="AA58" i="5" s="1"/>
  <c r="AA59" i="5" s="1"/>
  <c r="DV51" i="5"/>
  <c r="DV52" i="5" s="1"/>
  <c r="DV58" i="5" s="1"/>
  <c r="EX51" i="5"/>
  <c r="EX52" i="5" s="1"/>
  <c r="EX58" i="5" s="1"/>
  <c r="ES51" i="5"/>
  <c r="ES52" i="5" s="1"/>
  <c r="ES58" i="5" s="1"/>
  <c r="AU70" i="5"/>
  <c r="FC51" i="5"/>
  <c r="FC52" i="5" s="1"/>
  <c r="FC58" i="5" s="1"/>
  <c r="CD51" i="5"/>
  <c r="CD52" i="5" s="1"/>
  <c r="CD58" i="5" s="1"/>
  <c r="CD59" i="5" s="1"/>
  <c r="AX70" i="5"/>
  <c r="DD51" i="5"/>
  <c r="DD52" i="5" s="1"/>
  <c r="DD58" i="5" s="1"/>
  <c r="DD59" i="5" s="1"/>
  <c r="P51" i="5"/>
  <c r="P52" i="5" s="1"/>
  <c r="P58" i="5" s="1"/>
  <c r="P59" i="5" s="1"/>
  <c r="CG51" i="5"/>
  <c r="CG52" i="5" s="1"/>
  <c r="CG58" i="5" s="1"/>
  <c r="CG59" i="5" s="1"/>
  <c r="BY51" i="5"/>
  <c r="BY52" i="5" s="1"/>
  <c r="BY58" i="5" s="1"/>
  <c r="BY59" i="5" s="1"/>
  <c r="G57" i="20"/>
  <c r="FV59" i="5"/>
  <c r="BP51" i="5"/>
  <c r="BP52" i="5" s="1"/>
  <c r="BP58" i="5" s="1"/>
  <c r="BP59" i="5" s="1"/>
  <c r="FU51" i="5"/>
  <c r="FU52" i="5" s="1"/>
  <c r="FU58" i="5" s="1"/>
  <c r="FZ51" i="5"/>
  <c r="FZ52" i="5" s="1"/>
  <c r="FZ58" i="5" s="1"/>
  <c r="G21" i="20"/>
  <c r="BW70" i="5"/>
  <c r="G29" i="20"/>
  <c r="ET59" i="5"/>
  <c r="Z70" i="5"/>
  <c r="DM70" i="5"/>
  <c r="EV51" i="5"/>
  <c r="EV52" i="5" s="1"/>
  <c r="EV58" i="5" s="1"/>
  <c r="AR51" i="5"/>
  <c r="AR52" i="5" s="1"/>
  <c r="AR58" i="5" s="1"/>
  <c r="AR59" i="5" s="1"/>
  <c r="CQ51" i="5"/>
  <c r="CQ52" i="5" s="1"/>
  <c r="CQ58" i="5" s="1"/>
  <c r="CQ59" i="5" s="1"/>
  <c r="AM51" i="5"/>
  <c r="AM52" i="5" s="1"/>
  <c r="AM58" i="5" s="1"/>
  <c r="AM59" i="5" s="1"/>
  <c r="DA51" i="5"/>
  <c r="DA52" i="5" s="1"/>
  <c r="DA58" i="5" s="1"/>
  <c r="DA59" i="5" s="1"/>
  <c r="EJ51" i="5"/>
  <c r="EJ52" i="5" s="1"/>
  <c r="EJ58" i="5" s="1"/>
  <c r="BL51" i="5"/>
  <c r="BL52" i="5" s="1"/>
  <c r="BL58" i="5" s="1"/>
  <c r="BL59" i="5" s="1"/>
  <c r="AP70" i="5"/>
  <c r="DR70" i="5"/>
  <c r="GE51" i="5"/>
  <c r="GE52" i="5" s="1"/>
  <c r="GE58" i="5" s="1"/>
  <c r="AK51" i="5"/>
  <c r="AK52" i="5" s="1"/>
  <c r="AK58" i="5" s="1"/>
  <c r="AK59" i="5" s="1"/>
  <c r="ED51" i="5"/>
  <c r="ED52" i="5" s="1"/>
  <c r="ED58" i="5" s="1"/>
  <c r="AF51" i="5"/>
  <c r="AF52" i="5" s="1"/>
  <c r="AF58" i="5" s="1"/>
  <c r="AF59" i="5" s="1"/>
  <c r="GR51" i="5"/>
  <c r="GR52" i="5" s="1"/>
  <c r="GR58" i="5" s="1"/>
  <c r="GR59" i="5" s="1"/>
  <c r="GA51" i="5"/>
  <c r="GA52" i="5" s="1"/>
  <c r="GA58" i="5" s="1"/>
  <c r="EQ51" i="5"/>
  <c r="EQ52" i="5" s="1"/>
  <c r="EQ58" i="5" s="1"/>
  <c r="BB51" i="5"/>
  <c r="BB52" i="5" s="1"/>
  <c r="BB58" i="5" s="1"/>
  <c r="BB59" i="5" s="1"/>
  <c r="G2" i="20"/>
  <c r="DS59" i="5"/>
  <c r="FB51" i="5"/>
  <c r="FB52" i="5" s="1"/>
  <c r="FB58" i="5" s="1"/>
  <c r="CW70" i="5"/>
  <c r="CV51" i="5"/>
  <c r="CV52" i="5" s="1"/>
  <c r="CV58" i="5" s="1"/>
  <c r="CV59" i="5" s="1"/>
  <c r="AV51" i="5"/>
  <c r="AV52" i="5" s="1"/>
  <c r="AV58" i="5" s="1"/>
  <c r="AV59" i="5" s="1"/>
  <c r="DJ51" i="5"/>
  <c r="DJ52" i="5" s="1"/>
  <c r="DJ58" i="5" s="1"/>
  <c r="DJ59" i="5" s="1"/>
  <c r="BU70" i="5"/>
  <c r="GH51" i="5"/>
  <c r="GH52" i="5" s="1"/>
  <c r="GH58" i="5" s="1"/>
  <c r="CZ51" i="5"/>
  <c r="CZ52" i="5" s="1"/>
  <c r="CZ58" i="5" s="1"/>
  <c r="CZ59" i="5" s="1"/>
  <c r="EG51" i="5"/>
  <c r="EG52" i="5" s="1"/>
  <c r="EG58" i="5" s="1"/>
  <c r="FL51" i="5"/>
  <c r="FL52" i="5" s="1"/>
  <c r="FL58" i="5" s="1"/>
  <c r="AL70" i="5"/>
  <c r="DN51" i="5"/>
  <c r="DN52" i="5" s="1"/>
  <c r="DN58" i="5" s="1"/>
  <c r="DN59" i="5" s="1"/>
  <c r="Q70" i="5"/>
  <c r="DI51" i="5"/>
  <c r="DI52" i="5" s="1"/>
  <c r="DI58" i="5" s="1"/>
  <c r="DI59" i="5" s="1"/>
  <c r="EI59" i="5"/>
  <c r="G18" i="20"/>
  <c r="BA70" i="5"/>
  <c r="BG51" i="5"/>
  <c r="BG52" i="5" s="1"/>
  <c r="BG58" i="5" s="1"/>
  <c r="BG59" i="5" s="1"/>
  <c r="EA51" i="5"/>
  <c r="EA52" i="5" s="1"/>
  <c r="EA58" i="5" s="1"/>
  <c r="FE51" i="5"/>
  <c r="FE52" i="5" s="1"/>
  <c r="FE58" i="5" s="1"/>
  <c r="CH51" i="5"/>
  <c r="CH52" i="5" s="1"/>
  <c r="CH58" i="5" s="1"/>
  <c r="CH59" i="5" s="1"/>
  <c r="GF51" i="5"/>
  <c r="GF52" i="5" s="1"/>
  <c r="GF58" i="5" s="1"/>
  <c r="BZ51" i="5"/>
  <c r="BZ52" i="5" s="1"/>
  <c r="BZ58" i="5" s="1"/>
  <c r="BZ59" i="5" s="1"/>
  <c r="EH51" i="5"/>
  <c r="EH52" i="5" s="1"/>
  <c r="EH58" i="5" s="1"/>
  <c r="FP51" i="5"/>
  <c r="FP52" i="5" s="1"/>
  <c r="FP58" i="5" s="1"/>
  <c r="M51" i="5"/>
  <c r="M52" i="5" s="1"/>
  <c r="M58" i="5" s="1"/>
  <c r="M59" i="5" s="1"/>
  <c r="DQ51" i="5"/>
  <c r="DQ52" i="5" s="1"/>
  <c r="DQ58" i="5" s="1"/>
  <c r="DQ59" i="5" s="1"/>
  <c r="K67" i="5"/>
  <c r="K69" i="5" s="1"/>
  <c r="H70" i="5"/>
  <c r="DZ51" i="5"/>
  <c r="DZ52" i="5" s="1"/>
  <c r="DZ58" i="5" s="1"/>
  <c r="FY59" i="5"/>
  <c r="BQ70" i="5"/>
  <c r="CX70" i="5"/>
  <c r="V70" i="5"/>
  <c r="FF59" i="5"/>
  <c r="G41" i="20"/>
  <c r="BD70" i="5"/>
  <c r="BS51" i="5"/>
  <c r="BS52" i="5" s="1"/>
  <c r="BS58" i="5" s="1"/>
  <c r="BS59" i="5" s="1"/>
  <c r="F70" i="5"/>
  <c r="I67" i="5"/>
  <c r="I69" i="5" s="1"/>
  <c r="DO51" i="5"/>
  <c r="DO52" i="5" s="1"/>
  <c r="DO58" i="5" s="1"/>
  <c r="DO59" i="5" s="1"/>
  <c r="AT51" i="5"/>
  <c r="AT52" i="5" s="1"/>
  <c r="AT58" i="5" s="1"/>
  <c r="AT59" i="5" s="1"/>
  <c r="FG51" i="5"/>
  <c r="FG52" i="5" s="1"/>
  <c r="FG58" i="5" s="1"/>
  <c r="DL51" i="5"/>
  <c r="DL52" i="5" s="1"/>
  <c r="DL58" i="5" s="1"/>
  <c r="DL59" i="5" s="1"/>
  <c r="AW51" i="5"/>
  <c r="AW52" i="5" s="1"/>
  <c r="AW58" i="5" s="1"/>
  <c r="AW59" i="5" s="1"/>
  <c r="DC70" i="5"/>
  <c r="G55" i="20"/>
  <c r="FT59" i="5"/>
  <c r="CN51" i="5"/>
  <c r="CN52" i="5" s="1"/>
  <c r="CN58" i="5" s="1"/>
  <c r="CN59" i="5" s="1"/>
  <c r="GD51" i="5"/>
  <c r="GD52" i="5" s="1"/>
  <c r="GD58" i="5" s="1"/>
  <c r="CP51" i="5"/>
  <c r="CP52" i="5" s="1"/>
  <c r="CP58" i="5" s="1"/>
  <c r="CP59" i="5" s="1"/>
  <c r="FW59" i="5"/>
  <c r="G58" i="20"/>
  <c r="EU51" i="5"/>
  <c r="EU52" i="5" s="1"/>
  <c r="EU58" i="5" s="1"/>
  <c r="EW59" i="5"/>
  <c r="G50" i="20"/>
  <c r="FO59" i="5"/>
  <c r="DT51" i="5"/>
  <c r="DT52" i="5" s="1"/>
  <c r="DT58" i="5" s="1"/>
  <c r="FR59" i="5"/>
  <c r="G53" i="20"/>
  <c r="BX51" i="5"/>
  <c r="BX52" i="5" s="1"/>
  <c r="BX58" i="5" s="1"/>
  <c r="BX59" i="5" s="1"/>
  <c r="CI70" i="5"/>
  <c r="G52" i="20"/>
  <c r="FQ59" i="5"/>
  <c r="FJ51" i="5"/>
  <c r="FJ52" i="5" s="1"/>
  <c r="FJ58" i="5" s="1"/>
  <c r="BJ51" i="5"/>
  <c r="BJ52" i="5" s="1"/>
  <c r="BJ58" i="5" s="1"/>
  <c r="BJ59" i="5" s="1"/>
  <c r="FN51" i="5"/>
  <c r="FN52" i="5" s="1"/>
  <c r="FN58" i="5" s="1"/>
  <c r="GL59" i="5"/>
  <c r="G73" i="20"/>
  <c r="CJ51" i="5"/>
  <c r="CJ52" i="5" s="1"/>
  <c r="CJ58" i="5" s="1"/>
  <c r="CJ59" i="5" s="1"/>
  <c r="AZ51" i="5"/>
  <c r="AZ52" i="5" s="1"/>
  <c r="AZ58" i="5" s="1"/>
  <c r="AZ59" i="5" s="1"/>
  <c r="AO51" i="5"/>
  <c r="AO52" i="5" s="1"/>
  <c r="AO58" i="5" s="1"/>
  <c r="AO59" i="5" s="1"/>
  <c r="DB51" i="5"/>
  <c r="DB52" i="5" s="1"/>
  <c r="DB58" i="5" s="1"/>
  <c r="DB59" i="5" s="1"/>
  <c r="X51" i="5"/>
  <c r="X52" i="5" s="1"/>
  <c r="X58" i="5" s="1"/>
  <c r="X59" i="5" s="1"/>
  <c r="AI51" i="5"/>
  <c r="AI52" i="5" s="1"/>
  <c r="AI58" i="5" s="1"/>
  <c r="AI59" i="5" s="1"/>
  <c r="GJ51" i="5"/>
  <c r="GJ52" i="5" s="1"/>
  <c r="GJ58" i="5" s="1"/>
  <c r="GS51" i="5"/>
  <c r="GS52" i="5" s="1"/>
  <c r="GS58" i="5" s="1"/>
  <c r="GS59" i="5" s="1"/>
  <c r="GT51" i="5"/>
  <c r="GT52" i="5" s="1"/>
  <c r="GT58" i="5" s="1"/>
  <c r="GT59" i="5" s="1"/>
  <c r="GT70" i="5" s="1"/>
  <c r="K51" i="5"/>
  <c r="K52" i="5" s="1"/>
  <c r="K58" i="5" s="1"/>
  <c r="K59" i="5" s="1"/>
  <c r="AD70" i="5"/>
  <c r="CF70" i="5"/>
  <c r="R70" i="5"/>
  <c r="BM70" i="5"/>
  <c r="AQ70" i="5"/>
  <c r="I51" i="5"/>
  <c r="I52" i="5" s="1"/>
  <c r="I58" i="5" s="1"/>
  <c r="I59" i="5" s="1"/>
  <c r="DH51" i="5"/>
  <c r="DH52" i="5" s="1"/>
  <c r="DH58" i="5" s="1"/>
  <c r="DH59" i="5" s="1"/>
  <c r="O70" i="5"/>
  <c r="BV70" i="5"/>
  <c r="G68" i="20"/>
  <c r="AJ70" i="5"/>
  <c r="T51" i="5"/>
  <c r="T52" i="5" s="1"/>
  <c r="T58" i="5" s="1"/>
  <c r="T59" i="5" s="1"/>
  <c r="G72" i="20"/>
  <c r="GN51" i="5"/>
  <c r="GN52" i="5" s="1"/>
  <c r="GN58" i="5" s="1"/>
  <c r="G75" i="20" s="1"/>
  <c r="G74" i="20"/>
  <c r="GM59" i="5"/>
  <c r="GP51" i="5"/>
  <c r="GP52" i="5" s="1"/>
  <c r="GP58" i="5" s="1"/>
  <c r="GP59" i="5" s="1"/>
  <c r="GO51" i="5"/>
  <c r="GO52" i="5" s="1"/>
  <c r="GO58" i="5" s="1"/>
  <c r="GQ70" i="5" l="1"/>
  <c r="GB59" i="5"/>
  <c r="EE59" i="5"/>
  <c r="G70" i="5"/>
  <c r="ER59" i="5"/>
  <c r="N70" i="5"/>
  <c r="AQ67" i="5"/>
  <c r="AQ69" i="5" s="1"/>
  <c r="G43" i="20"/>
  <c r="G15" i="20"/>
  <c r="G4" i="20"/>
  <c r="M67" i="5"/>
  <c r="M69" i="5" s="1"/>
  <c r="R67" i="5"/>
  <c r="R69" i="5" s="1"/>
  <c r="G64" i="20"/>
  <c r="AK67" i="5"/>
  <c r="AK69" i="5" s="1"/>
  <c r="G46" i="20"/>
  <c r="AG67" i="5"/>
  <c r="AG69" i="5" s="1"/>
  <c r="DY59" i="5"/>
  <c r="DY70" i="5" s="1"/>
  <c r="EB59" i="5"/>
  <c r="EB70" i="5" s="1"/>
  <c r="EC59" i="5"/>
  <c r="EC70" i="5" s="1"/>
  <c r="CO67" i="5"/>
  <c r="CO69" i="5" s="1"/>
  <c r="CF67" i="5"/>
  <c r="CF69" i="5" s="1"/>
  <c r="AB67" i="5"/>
  <c r="AB69" i="5" s="1"/>
  <c r="U67" i="5"/>
  <c r="U69" i="5" s="1"/>
  <c r="G36" i="20"/>
  <c r="AE67" i="5"/>
  <c r="AE69" i="5" s="1"/>
  <c r="BD67" i="5"/>
  <c r="BD69" i="5" s="1"/>
  <c r="GI59" i="5"/>
  <c r="D70" i="20" s="1"/>
  <c r="O67" i="5"/>
  <c r="O69" i="5" s="1"/>
  <c r="FI59" i="5"/>
  <c r="D44" i="20" s="1"/>
  <c r="FD59" i="5"/>
  <c r="FD70" i="5" s="1"/>
  <c r="BP67" i="5"/>
  <c r="BP69" i="5" s="1"/>
  <c r="DX59" i="5"/>
  <c r="DX70" i="5" s="1"/>
  <c r="BL67" i="5"/>
  <c r="BL69" i="5" s="1"/>
  <c r="BB67" i="5"/>
  <c r="BB69" i="5" s="1"/>
  <c r="DA67" i="5"/>
  <c r="DA69" i="5" s="1"/>
  <c r="AS67" i="5"/>
  <c r="AS69" i="5" s="1"/>
  <c r="FM59" i="5"/>
  <c r="D48" i="20" s="1"/>
  <c r="BF67" i="5"/>
  <c r="BF69" i="5" s="1"/>
  <c r="BN67" i="5"/>
  <c r="BN69" i="5" s="1"/>
  <c r="CI67" i="5"/>
  <c r="CI69" i="5" s="1"/>
  <c r="BT67" i="5"/>
  <c r="BT69" i="5" s="1"/>
  <c r="DF67" i="5"/>
  <c r="DF69" i="5" s="1"/>
  <c r="G25" i="20"/>
  <c r="AM67" i="5"/>
  <c r="AM69" i="5" s="1"/>
  <c r="BY67" i="5"/>
  <c r="BY69" i="5" s="1"/>
  <c r="CV67" i="5"/>
  <c r="CV69" i="5" s="1"/>
  <c r="CX67" i="5"/>
  <c r="CX69" i="5" s="1"/>
  <c r="BI67" i="5"/>
  <c r="BI69" i="5" s="1"/>
  <c r="EN59" i="5"/>
  <c r="EN70" i="5" s="1"/>
  <c r="FS59" i="5"/>
  <c r="FT67" i="5" s="1"/>
  <c r="CH67" i="5"/>
  <c r="CH69" i="5" s="1"/>
  <c r="AC67" i="5"/>
  <c r="AC69" i="5" s="1"/>
  <c r="Z67" i="5"/>
  <c r="Z69" i="5" s="1"/>
  <c r="BG67" i="5"/>
  <c r="BG69" i="5" s="1"/>
  <c r="DJ67" i="5"/>
  <c r="DJ69" i="5" s="1"/>
  <c r="AX67" i="5"/>
  <c r="AX69" i="5" s="1"/>
  <c r="DP67" i="5"/>
  <c r="DP69" i="5" s="1"/>
  <c r="AO67" i="5"/>
  <c r="AO69" i="5" s="1"/>
  <c r="I70" i="5"/>
  <c r="L67" i="5"/>
  <c r="L69" i="5" s="1"/>
  <c r="BX70" i="5"/>
  <c r="CA67" i="5"/>
  <c r="CA69" i="5" s="1"/>
  <c r="BG70" i="5"/>
  <c r="BJ67" i="5"/>
  <c r="BJ69" i="5" s="1"/>
  <c r="EP70" i="5"/>
  <c r="D25" i="20"/>
  <c r="AI70" i="5"/>
  <c r="AL67" i="5"/>
  <c r="AL69" i="5" s="1"/>
  <c r="G49" i="20"/>
  <c r="FN59" i="5"/>
  <c r="CH70" i="5"/>
  <c r="CK67" i="5"/>
  <c r="CK69" i="5" s="1"/>
  <c r="BX67" i="5"/>
  <c r="BX69" i="5" s="1"/>
  <c r="EE70" i="5"/>
  <c r="D14" i="20"/>
  <c r="BB70" i="5"/>
  <c r="BE67" i="5"/>
  <c r="BE69" i="5" s="1"/>
  <c r="BY70" i="5"/>
  <c r="CB67" i="5"/>
  <c r="CB69" i="5" s="1"/>
  <c r="EY70" i="5"/>
  <c r="D34" i="20"/>
  <c r="CT70" i="5"/>
  <c r="CW67" i="5"/>
  <c r="CW69" i="5" s="1"/>
  <c r="DH67" i="5"/>
  <c r="DH69" i="5" s="1"/>
  <c r="BR67" i="5"/>
  <c r="BR69" i="5" s="1"/>
  <c r="BO70" i="5"/>
  <c r="AT70" i="5"/>
  <c r="AW67" i="5"/>
  <c r="AW69" i="5" s="1"/>
  <c r="T70" i="5"/>
  <c r="W67" i="5"/>
  <c r="W69" i="5" s="1"/>
  <c r="GJ59" i="5"/>
  <c r="G71" i="20"/>
  <c r="GL70" i="5"/>
  <c r="D73" i="20"/>
  <c r="DO70" i="5"/>
  <c r="DR67" i="5"/>
  <c r="DR69" i="5" s="1"/>
  <c r="CN67" i="5"/>
  <c r="CN69" i="5" s="1"/>
  <c r="AT67" i="5"/>
  <c r="AT69" i="5" s="1"/>
  <c r="X70" i="5"/>
  <c r="AA67" i="5"/>
  <c r="AA69" i="5" s="1"/>
  <c r="BM67" i="5"/>
  <c r="BM69" i="5" s="1"/>
  <c r="BJ70" i="5"/>
  <c r="FR70" i="5"/>
  <c r="D53" i="20"/>
  <c r="CP67" i="5"/>
  <c r="CP69" i="5" s="1"/>
  <c r="FE59" i="5"/>
  <c r="G40" i="20"/>
  <c r="EQ59" i="5"/>
  <c r="G26" i="20"/>
  <c r="BZ67" i="5"/>
  <c r="BZ69" i="5" s="1"/>
  <c r="D21" i="20"/>
  <c r="EL70" i="5"/>
  <c r="CG70" i="5"/>
  <c r="CJ67" i="5"/>
  <c r="CJ69" i="5" s="1"/>
  <c r="DW59" i="5"/>
  <c r="G6" i="20"/>
  <c r="U70" i="5"/>
  <c r="X67" i="5"/>
  <c r="X69" i="5" s="1"/>
  <c r="V67" i="5"/>
  <c r="V69" i="5" s="1"/>
  <c r="S70" i="5"/>
  <c r="DB70" i="5"/>
  <c r="DE67" i="5"/>
  <c r="DE69" i="5" s="1"/>
  <c r="BS70" i="5"/>
  <c r="BV67" i="5"/>
  <c r="BV69" i="5" s="1"/>
  <c r="D41" i="20"/>
  <c r="FF70" i="5"/>
  <c r="DQ70" i="5"/>
  <c r="FL59" i="5"/>
  <c r="G47" i="20"/>
  <c r="DC67" i="5"/>
  <c r="DC69" i="5" s="1"/>
  <c r="CZ70" i="5"/>
  <c r="DJ70" i="5"/>
  <c r="DM67" i="5"/>
  <c r="DM69" i="5" s="1"/>
  <c r="GA59" i="5"/>
  <c r="G62" i="20"/>
  <c r="CQ70" i="5"/>
  <c r="CT67" i="5"/>
  <c r="CT69" i="5" s="1"/>
  <c r="P70" i="5"/>
  <c r="S67" i="5"/>
  <c r="S69" i="5" s="1"/>
  <c r="ES59" i="5"/>
  <c r="G28" i="20"/>
  <c r="BN70" i="5"/>
  <c r="BQ67" i="5"/>
  <c r="BQ69" i="5" s="1"/>
  <c r="CR70" i="5"/>
  <c r="CU67" i="5"/>
  <c r="CU69" i="5" s="1"/>
  <c r="CB70" i="5"/>
  <c r="CE67" i="5"/>
  <c r="CE69" i="5" s="1"/>
  <c r="FX59" i="5"/>
  <c r="FY67" i="5" s="1"/>
  <c r="G59" i="20"/>
  <c r="AC70" i="5"/>
  <c r="AF67" i="5"/>
  <c r="AF69" i="5" s="1"/>
  <c r="BU67" i="5"/>
  <c r="BU69" i="5" s="1"/>
  <c r="FJ59" i="5"/>
  <c r="G45" i="20"/>
  <c r="D52" i="20"/>
  <c r="FQ70" i="5"/>
  <c r="D58" i="20"/>
  <c r="FW70" i="5"/>
  <c r="M70" i="5"/>
  <c r="P67" i="5"/>
  <c r="P69" i="5" s="1"/>
  <c r="D18" i="20"/>
  <c r="EI70" i="5"/>
  <c r="EG59" i="5"/>
  <c r="G16" i="20"/>
  <c r="AY67" i="5"/>
  <c r="AY69" i="5" s="1"/>
  <c r="AV70" i="5"/>
  <c r="GU67" i="5"/>
  <c r="GU69" i="5" s="1"/>
  <c r="GR70" i="5"/>
  <c r="AR70" i="5"/>
  <c r="AU67" i="5"/>
  <c r="AU69" i="5" s="1"/>
  <c r="FZ59" i="5"/>
  <c r="G61" i="20"/>
  <c r="DD70" i="5"/>
  <c r="DG67" i="5"/>
  <c r="DG69" i="5" s="1"/>
  <c r="EX59" i="5"/>
  <c r="G33" i="20"/>
  <c r="AV67" i="5"/>
  <c r="AV69" i="5" s="1"/>
  <c r="BT70" i="5"/>
  <c r="BW67" i="5"/>
  <c r="BW69" i="5" s="1"/>
  <c r="CN70" i="5"/>
  <c r="CQ67" i="5"/>
  <c r="CQ69" i="5" s="1"/>
  <c r="AW70" i="5"/>
  <c r="AZ67" i="5"/>
  <c r="AZ69" i="5" s="1"/>
  <c r="AZ70" i="5"/>
  <c r="BC67" i="5"/>
  <c r="BC69" i="5" s="1"/>
  <c r="CP70" i="5"/>
  <c r="CS67" i="5"/>
  <c r="CS69" i="5" s="1"/>
  <c r="DO67" i="5"/>
  <c r="DO69" i="5" s="1"/>
  <c r="DL70" i="5"/>
  <c r="FP59" i="5"/>
  <c r="FR67" i="5" s="1"/>
  <c r="G51" i="20"/>
  <c r="AJ67" i="5"/>
  <c r="AJ69" i="5" s="1"/>
  <c r="DI70" i="5"/>
  <c r="DL67" i="5"/>
  <c r="DL69" i="5" s="1"/>
  <c r="D36" i="20"/>
  <c r="FA70" i="5"/>
  <c r="CY67" i="5"/>
  <c r="CY69" i="5" s="1"/>
  <c r="CV70" i="5"/>
  <c r="D12" i="20"/>
  <c r="AF70" i="5"/>
  <c r="AI67" i="5"/>
  <c r="AI69" i="5" s="1"/>
  <c r="BO67" i="5"/>
  <c r="BO69" i="5" s="1"/>
  <c r="BL70" i="5"/>
  <c r="EV59" i="5"/>
  <c r="G31" i="20"/>
  <c r="FK70" i="5"/>
  <c r="D46" i="20"/>
  <c r="G56" i="20"/>
  <c r="FU59" i="5"/>
  <c r="BA67" i="5"/>
  <c r="BA69" i="5" s="1"/>
  <c r="G5" i="20"/>
  <c r="DV59" i="5"/>
  <c r="DP70" i="5"/>
  <c r="DS67" i="5"/>
  <c r="DB67" i="5"/>
  <c r="DB69" i="5" s="1"/>
  <c r="AO70" i="5"/>
  <c r="AR67" i="5"/>
  <c r="AR69" i="5" s="1"/>
  <c r="D50" i="20"/>
  <c r="FO70" i="5"/>
  <c r="FT70" i="5"/>
  <c r="D55" i="20"/>
  <c r="FY70" i="5"/>
  <c r="D60" i="20"/>
  <c r="N67" i="5"/>
  <c r="N69" i="5" s="1"/>
  <c r="K70" i="5"/>
  <c r="GK70" i="5"/>
  <c r="D72" i="20"/>
  <c r="GG70" i="5"/>
  <c r="D68" i="20"/>
  <c r="GC70" i="5"/>
  <c r="D64" i="20"/>
  <c r="CM67" i="5"/>
  <c r="CM69" i="5" s="1"/>
  <c r="CJ70" i="5"/>
  <c r="CL67" i="5"/>
  <c r="CL69" i="5" s="1"/>
  <c r="D32" i="20"/>
  <c r="EW70" i="5"/>
  <c r="G65" i="20"/>
  <c r="GD59" i="5"/>
  <c r="FG59" i="5"/>
  <c r="G42" i="20"/>
  <c r="Y67" i="5"/>
  <c r="Y69" i="5" s="1"/>
  <c r="G9" i="20"/>
  <c r="DZ59" i="5"/>
  <c r="EH59" i="5"/>
  <c r="G17" i="20"/>
  <c r="CZ67" i="5"/>
  <c r="CZ69" i="5" s="1"/>
  <c r="FB59" i="5"/>
  <c r="G37" i="20"/>
  <c r="G13" i="20"/>
  <c r="ED59" i="5"/>
  <c r="G19" i="20"/>
  <c r="EJ59" i="5"/>
  <c r="EL67" i="5" s="1"/>
  <c r="DI67" i="5"/>
  <c r="DI69" i="5" s="1"/>
  <c r="BP70" i="5"/>
  <c r="BS67" i="5"/>
  <c r="BS69" i="5" s="1"/>
  <c r="AA70" i="5"/>
  <c r="AD67" i="5"/>
  <c r="AD69" i="5" s="1"/>
  <c r="BH70" i="5"/>
  <c r="BK67" i="5"/>
  <c r="BK69" i="5" s="1"/>
  <c r="GS70" i="5"/>
  <c r="GV67" i="5"/>
  <c r="GV69" i="5" s="1"/>
  <c r="BZ70" i="5"/>
  <c r="CC67" i="5"/>
  <c r="CC69" i="5" s="1"/>
  <c r="EA59" i="5"/>
  <c r="G10" i="20"/>
  <c r="T67" i="5"/>
  <c r="T69" i="5" s="1"/>
  <c r="DS70" i="5"/>
  <c r="D2" i="20"/>
  <c r="AK70" i="5"/>
  <c r="AN67" i="5"/>
  <c r="AN69" i="5" s="1"/>
  <c r="DD67" i="5"/>
  <c r="DD69" i="5" s="1"/>
  <c r="DA70" i="5"/>
  <c r="D4" i="20"/>
  <c r="DU70" i="5"/>
  <c r="FV70" i="5"/>
  <c r="D57" i="20"/>
  <c r="CD70" i="5"/>
  <c r="CG67" i="5"/>
  <c r="CG69" i="5" s="1"/>
  <c r="CR67" i="5"/>
  <c r="CR69" i="5" s="1"/>
  <c r="EZ59" i="5"/>
  <c r="G35" i="20"/>
  <c r="GB70" i="5"/>
  <c r="D63" i="20"/>
  <c r="DN67" i="5"/>
  <c r="DN69" i="5" s="1"/>
  <c r="EF70" i="5"/>
  <c r="D15" i="20"/>
  <c r="DT59" i="5"/>
  <c r="G3" i="20"/>
  <c r="DH70" i="5"/>
  <c r="DK67" i="5"/>
  <c r="DK69" i="5" s="1"/>
  <c r="ER70" i="5"/>
  <c r="D27" i="20"/>
  <c r="EU59" i="5"/>
  <c r="G30" i="20"/>
  <c r="GF59" i="5"/>
  <c r="G67" i="20"/>
  <c r="DN70" i="5"/>
  <c r="DQ67" i="5"/>
  <c r="DQ69" i="5" s="1"/>
  <c r="GH59" i="5"/>
  <c r="G69" i="20"/>
  <c r="G66" i="20"/>
  <c r="GE59" i="5"/>
  <c r="AM70" i="5"/>
  <c r="AP67" i="5"/>
  <c r="AP69" i="5" s="1"/>
  <c r="FH70" i="5"/>
  <c r="D43" i="20"/>
  <c r="D29" i="20"/>
  <c r="ET70" i="5"/>
  <c r="FC59" i="5"/>
  <c r="G38" i="20"/>
  <c r="CD67" i="5"/>
  <c r="CD69" i="5" s="1"/>
  <c r="BE70" i="5"/>
  <c r="BH67" i="5"/>
  <c r="BH69" i="5" s="1"/>
  <c r="G22" i="20"/>
  <c r="EM59" i="5"/>
  <c r="EO59" i="5"/>
  <c r="G24" i="20"/>
  <c r="AE70" i="5"/>
  <c r="AH67" i="5"/>
  <c r="AH69" i="5" s="1"/>
  <c r="EK70" i="5"/>
  <c r="D20" i="20"/>
  <c r="GN59" i="5"/>
  <c r="GN67" i="5" s="1"/>
  <c r="GO59" i="5"/>
  <c r="G76" i="20"/>
  <c r="GP70" i="5"/>
  <c r="GS67" i="5"/>
  <c r="GS69" i="5" s="1"/>
  <c r="D74" i="20"/>
  <c r="GM70" i="5"/>
  <c r="GM67" i="5"/>
  <c r="D75" i="20"/>
  <c r="D7" i="20" l="1"/>
  <c r="EN67" i="5"/>
  <c r="D8" i="20"/>
  <c r="D23" i="20"/>
  <c r="D11" i="20"/>
  <c r="EF67" i="5"/>
  <c r="GI70" i="5"/>
  <c r="GL67" i="5"/>
  <c r="GL69" i="5" s="1"/>
  <c r="D39" i="20"/>
  <c r="FM70" i="5"/>
  <c r="DX67" i="5"/>
  <c r="B7" i="20" s="1"/>
  <c r="FK67" i="5"/>
  <c r="FK69" i="5" s="1"/>
  <c r="EW67" i="5"/>
  <c r="B32" i="20" s="1"/>
  <c r="FI70" i="5"/>
  <c r="D54" i="20"/>
  <c r="FS70" i="5"/>
  <c r="FU67" i="5"/>
  <c r="FU69" i="5" s="1"/>
  <c r="EZ67" i="5"/>
  <c r="B35" i="20" s="1"/>
  <c r="EU67" i="5"/>
  <c r="EU69" i="5" s="1"/>
  <c r="FN67" i="5"/>
  <c r="B49" i="20" s="1"/>
  <c r="FV67" i="5"/>
  <c r="FV69" i="5" s="1"/>
  <c r="FL67" i="5"/>
  <c r="FL69" i="5" s="1"/>
  <c r="EA67" i="5"/>
  <c r="B10" i="20" s="1"/>
  <c r="GB67" i="5"/>
  <c r="GB69" i="5" s="1"/>
  <c r="EH67" i="5"/>
  <c r="EH69" i="5" s="1"/>
  <c r="FG67" i="5"/>
  <c r="FG69" i="5" s="1"/>
  <c r="FP67" i="5"/>
  <c r="FP69" i="5" s="1"/>
  <c r="EL69" i="5"/>
  <c r="B21" i="20"/>
  <c r="D24" i="20"/>
  <c r="EO70" i="5"/>
  <c r="ER67" i="5"/>
  <c r="D3" i="20"/>
  <c r="DW67" i="5"/>
  <c r="DT70" i="5"/>
  <c r="FY69" i="5"/>
  <c r="B60" i="20"/>
  <c r="EM70" i="5"/>
  <c r="EP67" i="5"/>
  <c r="D22" i="20"/>
  <c r="D30" i="20"/>
  <c r="EU70" i="5"/>
  <c r="EX67" i="5"/>
  <c r="EI67" i="5"/>
  <c r="EZ70" i="5"/>
  <c r="D35" i="20"/>
  <c r="FC67" i="5"/>
  <c r="FL70" i="5"/>
  <c r="FO67" i="5"/>
  <c r="D47" i="20"/>
  <c r="FW67" i="5"/>
  <c r="DS69" i="5"/>
  <c r="B2" i="20"/>
  <c r="FB67" i="5"/>
  <c r="B55" i="20"/>
  <c r="FT69" i="5"/>
  <c r="FX70" i="5"/>
  <c r="D59" i="20"/>
  <c r="GA67" i="5"/>
  <c r="D28" i="20"/>
  <c r="ES70" i="5"/>
  <c r="EV67" i="5"/>
  <c r="DT67" i="5"/>
  <c r="DV67" i="5"/>
  <c r="EJ70" i="5"/>
  <c r="D19" i="20"/>
  <c r="EM67" i="5"/>
  <c r="D37" i="20"/>
  <c r="FB70" i="5"/>
  <c r="FE67" i="5"/>
  <c r="D42" i="20"/>
  <c r="FG70" i="5"/>
  <c r="FJ67" i="5"/>
  <c r="GK67" i="5"/>
  <c r="GH70" i="5"/>
  <c r="D69" i="20"/>
  <c r="B53" i="20"/>
  <c r="FR69" i="5"/>
  <c r="DV70" i="5"/>
  <c r="D5" i="20"/>
  <c r="DY67" i="5"/>
  <c r="EF69" i="5"/>
  <c r="B15" i="20"/>
  <c r="FA67" i="5"/>
  <c r="EX70" i="5"/>
  <c r="D33" i="20"/>
  <c r="FN70" i="5"/>
  <c r="FQ67" i="5"/>
  <c r="D49" i="20"/>
  <c r="B30" i="20"/>
  <c r="GD70" i="5"/>
  <c r="D65" i="20"/>
  <c r="GG67" i="5"/>
  <c r="GE67" i="5"/>
  <c r="D13" i="20"/>
  <c r="ED70" i="5"/>
  <c r="EG67" i="5"/>
  <c r="GF67" i="5"/>
  <c r="EY67" i="5"/>
  <c r="EV70" i="5"/>
  <c r="D31" i="20"/>
  <c r="FJ70" i="5"/>
  <c r="D45" i="20"/>
  <c r="FM67" i="5"/>
  <c r="D17" i="20"/>
  <c r="EH70" i="5"/>
  <c r="EK67" i="5"/>
  <c r="FZ67" i="5"/>
  <c r="FI67" i="5"/>
  <c r="ES67" i="5"/>
  <c r="D26" i="20"/>
  <c r="ET67" i="5"/>
  <c r="EQ70" i="5"/>
  <c r="B23" i="20"/>
  <c r="EN69" i="5"/>
  <c r="D38" i="20"/>
  <c r="FC70" i="5"/>
  <c r="FF67" i="5"/>
  <c r="GI67" i="5"/>
  <c r="GF70" i="5"/>
  <c r="D67" i="20"/>
  <c r="ED67" i="5"/>
  <c r="EA70" i="5"/>
  <c r="D10" i="20"/>
  <c r="EB67" i="5"/>
  <c r="D9" i="20"/>
  <c r="DZ70" i="5"/>
  <c r="EC67" i="5"/>
  <c r="GJ67" i="5"/>
  <c r="FU70" i="5"/>
  <c r="D56" i="20"/>
  <c r="FX67" i="5"/>
  <c r="D51" i="20"/>
  <c r="FP70" i="5"/>
  <c r="FS67" i="5"/>
  <c r="EE67" i="5"/>
  <c r="D66" i="20"/>
  <c r="GE70" i="5"/>
  <c r="GH67" i="5"/>
  <c r="FD67" i="5"/>
  <c r="EQ67" i="5"/>
  <c r="FZ70" i="5"/>
  <c r="D61" i="20"/>
  <c r="GC67" i="5"/>
  <c r="D16" i="20"/>
  <c r="EG70" i="5"/>
  <c r="EJ67" i="5"/>
  <c r="GA70" i="5"/>
  <c r="GD67" i="5"/>
  <c r="D62" i="20"/>
  <c r="D6" i="20"/>
  <c r="DW70" i="5"/>
  <c r="DZ67" i="5"/>
  <c r="EO67" i="5"/>
  <c r="FE70" i="5"/>
  <c r="D40" i="20"/>
  <c r="FH67" i="5"/>
  <c r="D71" i="20"/>
  <c r="GJ70" i="5"/>
  <c r="DU67" i="5"/>
  <c r="GO67" i="5"/>
  <c r="B76" i="20" s="1"/>
  <c r="GP67" i="5"/>
  <c r="GP69" i="5" s="1"/>
  <c r="GQ67" i="5"/>
  <c r="GQ69" i="5" s="1"/>
  <c r="GN70" i="5"/>
  <c r="GN69" i="5"/>
  <c r="B75" i="20"/>
  <c r="GM69" i="5"/>
  <c r="B74" i="20"/>
  <c r="GO70" i="5"/>
  <c r="GR67" i="5"/>
  <c r="GR69" i="5" s="1"/>
  <c r="D76" i="20"/>
  <c r="DX69" i="5" l="1"/>
  <c r="B73" i="20"/>
  <c r="EZ69" i="5"/>
  <c r="B57" i="20"/>
  <c r="EW69" i="5"/>
  <c r="B17" i="20"/>
  <c r="B56" i="20"/>
  <c r="B46" i="20"/>
  <c r="FN69" i="5"/>
  <c r="B63" i="20"/>
  <c r="B42" i="20"/>
  <c r="B47" i="20"/>
  <c r="EA69" i="5"/>
  <c r="B51" i="20"/>
  <c r="EC69" i="5"/>
  <c r="B12" i="20"/>
  <c r="ET69" i="5"/>
  <c r="B29" i="20"/>
  <c r="B48" i="20"/>
  <c r="FM69" i="5"/>
  <c r="B3" i="20"/>
  <c r="DT69" i="5"/>
  <c r="EV69" i="5"/>
  <c r="B31" i="20"/>
  <c r="B37" i="20"/>
  <c r="FB69" i="5"/>
  <c r="B6" i="20"/>
  <c r="DW69" i="5"/>
  <c r="B9" i="20"/>
  <c r="DZ69" i="5"/>
  <c r="GO69" i="5"/>
  <c r="B41" i="20"/>
  <c r="FF69" i="5"/>
  <c r="ES69" i="5"/>
  <c r="B28" i="20"/>
  <c r="B66" i="20"/>
  <c r="GE69" i="5"/>
  <c r="B8" i="20"/>
  <c r="DY69" i="5"/>
  <c r="B22" i="20"/>
  <c r="EM69" i="5"/>
  <c r="B38" i="20"/>
  <c r="FC69" i="5"/>
  <c r="B39" i="20"/>
  <c r="FD69" i="5"/>
  <c r="B11" i="20"/>
  <c r="EB69" i="5"/>
  <c r="FI69" i="5"/>
  <c r="B44" i="20"/>
  <c r="B52" i="20"/>
  <c r="FQ69" i="5"/>
  <c r="B72" i="20"/>
  <c r="GK69" i="5"/>
  <c r="B27" i="20"/>
  <c r="ER69" i="5"/>
  <c r="B4" i="20"/>
  <c r="DU69" i="5"/>
  <c r="B64" i="20"/>
  <c r="GC69" i="5"/>
  <c r="B14" i="20"/>
  <c r="EE69" i="5"/>
  <c r="ED69" i="5"/>
  <c r="B13" i="20"/>
  <c r="FH69" i="5"/>
  <c r="B43" i="20"/>
  <c r="GD69" i="5"/>
  <c r="B65" i="20"/>
  <c r="B26" i="20"/>
  <c r="EQ69" i="5"/>
  <c r="GI69" i="5"/>
  <c r="B70" i="20"/>
  <c r="B59" i="20"/>
  <c r="FX69" i="5"/>
  <c r="B19" i="20"/>
  <c r="EJ69" i="5"/>
  <c r="B69" i="20"/>
  <c r="GH69" i="5"/>
  <c r="EO69" i="5"/>
  <c r="B24" i="20"/>
  <c r="B61" i="20"/>
  <c r="FZ69" i="5"/>
  <c r="FJ69" i="5"/>
  <c r="B45" i="20"/>
  <c r="GA69" i="5"/>
  <c r="B62" i="20"/>
  <c r="B58" i="20"/>
  <c r="FW69" i="5"/>
  <c r="EP69" i="5"/>
  <c r="B25" i="20"/>
  <c r="B71" i="20"/>
  <c r="GJ69" i="5"/>
  <c r="EK69" i="5"/>
  <c r="B20" i="20"/>
  <c r="EY69" i="5"/>
  <c r="B34" i="20"/>
  <c r="B68" i="20"/>
  <c r="GG69" i="5"/>
  <c r="DV69" i="5"/>
  <c r="B5" i="20"/>
  <c r="EI69" i="5"/>
  <c r="B18" i="20"/>
  <c r="B50" i="20"/>
  <c r="FO69" i="5"/>
  <c r="EX69" i="5"/>
  <c r="B33" i="20"/>
  <c r="B67" i="20"/>
  <c r="GF69" i="5"/>
  <c r="B54" i="20"/>
  <c r="FS69" i="5"/>
  <c r="B16" i="20"/>
  <c r="EG69" i="5"/>
  <c r="FA69" i="5"/>
  <c r="B36" i="20"/>
  <c r="B40" i="20"/>
  <c r="FE69" i="5"/>
</calcChain>
</file>

<file path=xl/sharedStrings.xml><?xml version="1.0" encoding="utf-8"?>
<sst xmlns="http://schemas.openxmlformats.org/spreadsheetml/2006/main" count="1019" uniqueCount="463">
  <si>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</si>
  <si>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</si>
  <si>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</si>
  <si>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</si>
  <si>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</si>
  <si>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</si>
  <si>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</si>
  <si>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</si>
  <si>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</si>
  <si>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</si>
  <si>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</si>
  <si>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</si>
  <si>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</si>
  <si>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</si>
  <si>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</si>
  <si>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</si>
  <si>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</si>
  <si>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</si>
  <si>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</si>
  <si>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</si>
  <si>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</si>
  <si>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</si>
  <si>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</si>
  <si>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</si>
  <si>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</si>
  <si>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</si>
  <si>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</si>
  <si>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</si>
  <si>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</si>
  <si>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</si>
  <si>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</si>
  <si>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</si>
  <si>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</si>
  <si>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</si>
  <si>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</si>
  <si>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</si>
  <si>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</si>
  <si>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</si>
  <si>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</si>
  <si>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</si>
  <si>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</si>
  <si>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</si>
  <si>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</si>
  <si>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</si>
  <si>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</si>
  <si>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</si>
  <si>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</si>
  <si>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</si>
  <si>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</si>
  <si>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</si>
  <si>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</si>
  <si>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</si>
  <si>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</si>
  <si>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</si>
  <si>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</si>
  <si>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</si>
  <si>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</si>
  <si>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</si>
  <si>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</si>
  <si>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</si>
  <si>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</si>
  <si>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</si>
  <si>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</si>
  <si>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</si>
  <si>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</si>
  <si>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</si>
  <si>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</si>
  <si>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</si>
  <si>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</si>
  <si>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</si>
  <si>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</si>
  <si>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</si>
  <si>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</si>
  <si>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</si>
  <si>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</si>
  <si>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</si>
  <si>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</si>
  <si>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</si>
  <si>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</si>
  <si>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</si>
  <si>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</si>
  <si>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</si>
  <si>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</si>
  <si>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</si>
  <si>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</si>
  <si>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</si>
  <si>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</si>
  <si>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</si>
  <si>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</si>
  <si>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</si>
  <si>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</si>
  <si>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</si>
  <si>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</si>
  <si>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</si>
  <si>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</si>
  <si>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</si>
  <si>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</si>
  <si>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</si>
  <si>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</si>
  <si>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</si>
  <si>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</si>
  <si>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</si>
  <si>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</si>
  <si>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</si>
  <si>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</si>
  <si>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</si>
  <si>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</si>
  <si>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</si>
  <si>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</si>
  <si>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</si>
  <si>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</si>
  <si>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</si>
  <si>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</si>
  <si>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</si>
  <si>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</si>
  <si>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</si>
  <si>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</si>
  <si>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</si>
  <si>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</si>
  <si>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</si>
  <si>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</si>
  <si>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</si>
  <si>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</si>
  <si>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</si>
  <si>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</si>
  <si>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</si>
  <si>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</si>
  <si>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</si>
  <si>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</si>
  <si>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</si>
  <si>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</si>
  <si>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</si>
  <si>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</si>
  <si>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</si>
  <si>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</si>
  <si>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</si>
  <si>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</si>
  <si>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</si>
  <si>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</si>
  <si>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</si>
  <si>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</si>
  <si>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</si>
  <si>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</si>
  <si>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</si>
  <si>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</si>
  <si>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</si>
  <si>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</si>
  <si>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</si>
  <si>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</si>
  <si>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</si>
  <si>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</si>
  <si>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</si>
  <si>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</si>
  <si>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</si>
  <si>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</si>
  <si>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</si>
  <si>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</si>
  <si>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</si>
  <si>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</si>
  <si>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</si>
  <si>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</si>
  <si>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</si>
  <si>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</si>
  <si>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</si>
  <si>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</si>
  <si>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</si>
  <si>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</si>
  <si>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</si>
  <si>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</si>
  <si>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</si>
  <si>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</si>
  <si>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</si>
  <si>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</si>
  <si>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</si>
  <si>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</si>
  <si>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</si>
  <si>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</si>
  <si>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</si>
  <si>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</si>
  <si>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</si>
  <si>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</si>
  <si>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</si>
  <si>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</si>
  <si>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</si>
  <si>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</si>
  <si>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</si>
  <si>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</si>
  <si>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</si>
  <si>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</si>
  <si>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</si>
  <si>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</si>
  <si>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</si>
  <si>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</si>
  <si>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</si>
  <si>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</si>
  <si>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</si>
  <si>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</si>
  <si>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</si>
  <si>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</si>
  <si>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</si>
  <si>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</si>
  <si>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</si>
  <si>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</si>
  <si>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</si>
  <si>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</si>
  <si>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</si>
  <si>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</si>
  <si>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</si>
  <si>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</si>
  <si>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</si>
  <si>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</si>
  <si>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</si>
  <si>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</si>
  <si>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</si>
  <si>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</si>
  <si>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</si>
  <si>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r>
    <r>
      <rPr>
        <sz val="7"/>
        <color theme="1"/>
        <rFont val="Helvetica"/>
      </rPr>
      <t xml:space="preserve"> </t>
    </r>
  </si>
  <si>
    <t>Real Potential Gross Domestic Product [CBO] (SAAR, Bil.Chn.2012$)</t>
  </si>
  <si>
    <t>Feb-28-2019 08:40</t>
  </si>
  <si>
    <t>Feb-28-2019 08:31</t>
  </si>
  <si>
    <t>Jan-28-2019 11:46</t>
  </si>
  <si>
    <t>Jan-02-2019 08:32</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</si>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</sst>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quot;-&quot;yyyy"/>
    <numFmt numFmtId="165" formatCode="0.0"/>
    <numFmt numFmtId="167" formatCode="mm/dd/yy"/>
    <numFmt numFmtId="168" formatCode="0.0000"/>
    <numFmt numFmtId="169" formatCode="0.000"/>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0">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8" fontId="0" fillId="0" borderId="0" xfId="0" applyNumberFormat="1"/>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9" fontId="0" fillId="0" borderId="0" xfId="0" applyNumberFormat="1" applyAlignment="1">
      <alignment horizontal="right"/>
    </xf>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2" fontId="4" fillId="0" borderId="0" xfId="2" applyNumberFormat="1" applyFont="1" applyAlignment="1">
      <alignment horizontal="center"/>
    </xf>
  </cellXfs>
  <cellStyles count="5">
    <cellStyle name="Hyperlink" xfId="1" builtinId="8"/>
    <cellStyle name="Normal" xfId="0" builtinId="0"/>
    <cellStyle name="Normal 2" xfId="3" xr:uid="{00000000-0005-0000-0000-000002000000}"/>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0.35320372769078451</c:v>
                </c:pt>
                <c:pt idx="1">
                  <c:v>0.35296838932872671</c:v>
                </c:pt>
                <c:pt idx="2">
                  <c:v>0.35727459795952643</c:v>
                </c:pt>
                <c:pt idx="3">
                  <c:v>0.36916802276328681</c:v>
                </c:pt>
                <c:pt idx="4">
                  <c:v>0.37674565103817115</c:v>
                </c:pt>
                <c:pt idx="5">
                  <c:v>0.38009512703613818</c:v>
                </c:pt>
                <c:pt idx="6">
                  <c:v>0.38416492912978534</c:v>
                </c:pt>
                <c:pt idx="7">
                  <c:v>0.39434554195636451</c:v>
                </c:pt>
                <c:pt idx="8">
                  <c:v>0.40945416476776025</c:v>
                </c:pt>
                <c:pt idx="9">
                  <c:v>0.43300398299985882</c:v>
                </c:pt>
                <c:pt idx="10">
                  <c:v>0.44582687124772113</c:v>
                </c:pt>
                <c:pt idx="11">
                  <c:v>0.45480075414720039</c:v>
                </c:pt>
                <c:pt idx="12">
                  <c:v>0.45770088988142971</c:v>
                </c:pt>
                <c:pt idx="13">
                  <c:v>0.4571495617060119</c:v>
                </c:pt>
                <c:pt idx="14">
                  <c:v>0.46370449935249047</c:v>
                </c:pt>
                <c:pt idx="15">
                  <c:v>0.46993385876938287</c:v>
                </c:pt>
                <c:pt idx="16">
                  <c:v>0.47720455631430891</c:v>
                </c:pt>
                <c:pt idx="17">
                  <c:v>0.48179650498846111</c:v>
                </c:pt>
                <c:pt idx="18">
                  <c:v>0.48793372352713871</c:v>
                </c:pt>
                <c:pt idx="19">
                  <c:v>0.49407085041946502</c:v>
                </c:pt>
                <c:pt idx="20">
                  <c:v>0.49918301528879733</c:v>
                </c:pt>
                <c:pt idx="21">
                  <c:v>0.50858469669912054</c:v>
                </c:pt>
                <c:pt idx="22">
                  <c:v>0.51384277712620419</c:v>
                </c:pt>
                <c:pt idx="23">
                  <c:v>0.51737889572092988</c:v>
                </c:pt>
                <c:pt idx="24">
                  <c:v>0.52195946967237805</c:v>
                </c:pt>
                <c:pt idx="25">
                  <c:v>0.52113970107742047</c:v>
                </c:pt>
                <c:pt idx="26">
                  <c:v>0.52545532135763284</c:v>
                </c:pt>
                <c:pt idx="27">
                  <c:v>0.52951620083870576</c:v>
                </c:pt>
                <c:pt idx="28">
                  <c:v>0.53291090494793159</c:v>
                </c:pt>
                <c:pt idx="29">
                  <c:v>0.53686692596262597</c:v>
                </c:pt>
                <c:pt idx="30">
                  <c:v>0.53937250446796614</c:v>
                </c:pt>
                <c:pt idx="31">
                  <c:v>0.54183090638822795</c:v>
                </c:pt>
                <c:pt idx="32">
                  <c:v>0.54369409176919647</c:v>
                </c:pt>
                <c:pt idx="33">
                  <c:v>0.54536865985080696</c:v>
                </c:pt>
                <c:pt idx="34">
                  <c:v>0.5488282592115532</c:v>
                </c:pt>
                <c:pt idx="35">
                  <c:v>0.55345552867912051</c:v>
                </c:pt>
                <c:pt idx="36">
                  <c:v>0.55932328896158057</c:v>
                </c:pt>
                <c:pt idx="37">
                  <c:v>0.56706424244979803</c:v>
                </c:pt>
                <c:pt idx="38">
                  <c:v>0.57343796986377549</c:v>
                </c:pt>
                <c:pt idx="39">
                  <c:v>0.57939156872113518</c:v>
                </c:pt>
                <c:pt idx="40">
                  <c:v>0.58575248567540827</c:v>
                </c:pt>
                <c:pt idx="41">
                  <c:v>0.58829031728507841</c:v>
                </c:pt>
                <c:pt idx="42">
                  <c:v>0.59469876638119712</c:v>
                </c:pt>
                <c:pt idx="43">
                  <c:v>0.60057253895993545</c:v>
                </c:pt>
                <c:pt idx="44">
                  <c:v>0.60576261108585927</c:v>
                </c:pt>
                <c:pt idx="45">
                  <c:v>0.61344161681388598</c:v>
                </c:pt>
                <c:pt idx="46">
                  <c:v>0.61831994207915963</c:v>
                </c:pt>
                <c:pt idx="47">
                  <c:v>0.62531658498473608</c:v>
                </c:pt>
                <c:pt idx="48">
                  <c:v>0.63222846580261005</c:v>
                </c:pt>
                <c:pt idx="49">
                  <c:v>0.63771957527686685</c:v>
                </c:pt>
                <c:pt idx="50">
                  <c:v>0.64398173322361973</c:v>
                </c:pt>
                <c:pt idx="51">
                  <c:v>0.64857494883589906</c:v>
                </c:pt>
                <c:pt idx="52">
                  <c:v>0.65282890420812623</c:v>
                </c:pt>
                <c:pt idx="53">
                  <c:v>0.65877514798792791</c:v>
                </c:pt>
                <c:pt idx="54">
                  <c:v>0.66285535380028404</c:v>
                </c:pt>
                <c:pt idx="55">
                  <c:v>0.66744477710509242</c:v>
                </c:pt>
                <c:pt idx="56">
                  <c:v>0.67159039453956748</c:v>
                </c:pt>
                <c:pt idx="57">
                  <c:v>0.67606075902386542</c:v>
                </c:pt>
                <c:pt idx="58">
                  <c:v>0.68092025061901729</c:v>
                </c:pt>
                <c:pt idx="59">
                  <c:v>0.68513821494635196</c:v>
                </c:pt>
                <c:pt idx="60">
                  <c:v>0.68973977142119358</c:v>
                </c:pt>
                <c:pt idx="61">
                  <c:v>0.69317735778893452</c:v>
                </c:pt>
                <c:pt idx="62">
                  <c:v>0.69752402625372734</c:v>
                </c:pt>
                <c:pt idx="63">
                  <c:v>0.70153125009965056</c:v>
                </c:pt>
                <c:pt idx="64">
                  <c:v>0.70521024734781712</c:v>
                </c:pt>
                <c:pt idx="65">
                  <c:v>0.7079860936072131</c:v>
                </c:pt>
                <c:pt idx="66">
                  <c:v>0.71105219205472703</c:v>
                </c:pt>
                <c:pt idx="67">
                  <c:v>0.71442684387445077</c:v>
                </c:pt>
                <c:pt idx="68">
                  <c:v>0.71845133710370346</c:v>
                </c:pt>
                <c:pt idx="69">
                  <c:v>0.72218110176387995</c:v>
                </c:pt>
                <c:pt idx="70">
                  <c:v>0.72570157623946252</c:v>
                </c:pt>
                <c:pt idx="71">
                  <c:v>0.72920311885864642</c:v>
                </c:pt>
                <c:pt idx="72">
                  <c:v>0.73341936378127148</c:v>
                </c:pt>
                <c:pt idx="73">
                  <c:v>0.7375835781434793</c:v>
                </c:pt>
                <c:pt idx="74">
                  <c:v>0.74139859818233433</c:v>
                </c:pt>
                <c:pt idx="75">
                  <c:v>0.74481316996545965</c:v>
                </c:pt>
                <c:pt idx="76">
                  <c:v>0.74710429305491532</c:v>
                </c:pt>
                <c:pt idx="77">
                  <c:v>0.74860233451734515</c:v>
                </c:pt>
                <c:pt idx="78">
                  <c:v>0.75043718666644921</c:v>
                </c:pt>
                <c:pt idx="79">
                  <c:v>0.75176504386578547</c:v>
                </c:pt>
                <c:pt idx="80">
                  <c:v>0.7530768146401301</c:v>
                </c:pt>
                <c:pt idx="81">
                  <c:v>0.75499783259540076</c:v>
                </c:pt>
                <c:pt idx="82">
                  <c:v>0.75709868601558128</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0.24942785410477525</c:v>
                </c:pt>
                <c:pt idx="1">
                  <c:v>0.25707946959257133</c:v>
                </c:pt>
                <c:pt idx="2">
                  <c:v>0.26473658014896062</c:v>
                </c:pt>
                <c:pt idx="3">
                  <c:v>0.27752682284465979</c:v>
                </c:pt>
                <c:pt idx="4">
                  <c:v>0.2952190301969202</c:v>
                </c:pt>
                <c:pt idx="5">
                  <c:v>0.29942191579718536</c:v>
                </c:pt>
                <c:pt idx="6">
                  <c:v>0.30637962543947495</c:v>
                </c:pt>
                <c:pt idx="7">
                  <c:v>0.31133468647460799</c:v>
                </c:pt>
                <c:pt idx="8">
                  <c:v>0.31018053243202998</c:v>
                </c:pt>
                <c:pt idx="9">
                  <c:v>0.31748111225878628</c:v>
                </c:pt>
                <c:pt idx="10">
                  <c:v>0.32393289527327712</c:v>
                </c:pt>
                <c:pt idx="11">
                  <c:v>0.33156220716794804</c:v>
                </c:pt>
                <c:pt idx="12">
                  <c:v>0.33917992174925621</c:v>
                </c:pt>
                <c:pt idx="13">
                  <c:v>0.34833823468984687</c:v>
                </c:pt>
                <c:pt idx="14">
                  <c:v>0.353040779607741</c:v>
                </c:pt>
                <c:pt idx="15">
                  <c:v>0.35884557241843307</c:v>
                </c:pt>
                <c:pt idx="16">
                  <c:v>0.35994634127898623</c:v>
                </c:pt>
                <c:pt idx="17">
                  <c:v>0.36301056435589651</c:v>
                </c:pt>
                <c:pt idx="18">
                  <c:v>0.37214624879812275</c:v>
                </c:pt>
                <c:pt idx="19">
                  <c:v>0.3782288802325352</c:v>
                </c:pt>
                <c:pt idx="20">
                  <c:v>0.38134760254298838</c:v>
                </c:pt>
                <c:pt idx="21">
                  <c:v>0.38699035322654307</c:v>
                </c:pt>
                <c:pt idx="22">
                  <c:v>0.39587791181833881</c:v>
                </c:pt>
                <c:pt idx="23">
                  <c:v>0.40750962109556194</c:v>
                </c:pt>
                <c:pt idx="24">
                  <c:v>0.43027125541392114</c:v>
                </c:pt>
                <c:pt idx="25">
                  <c:v>0.4436395353246696</c:v>
                </c:pt>
                <c:pt idx="26">
                  <c:v>0.45265429991925876</c:v>
                </c:pt>
                <c:pt idx="27">
                  <c:v>0.45862399256817654</c:v>
                </c:pt>
                <c:pt idx="28">
                  <c:v>0.45796761419062937</c:v>
                </c:pt>
                <c:pt idx="29">
                  <c:v>0.46374263583063069</c:v>
                </c:pt>
                <c:pt idx="30">
                  <c:v>0.46987513595437447</c:v>
                </c:pt>
                <c:pt idx="31">
                  <c:v>0.47758615865791432</c:v>
                </c:pt>
                <c:pt idx="32">
                  <c:v>0.48358377001751507</c:v>
                </c:pt>
                <c:pt idx="33">
                  <c:v>0.49094327966790308</c:v>
                </c:pt>
                <c:pt idx="34">
                  <c:v>0.49795454471105327</c:v>
                </c:pt>
                <c:pt idx="35">
                  <c:v>0.50462640734380848</c:v>
                </c:pt>
                <c:pt idx="36">
                  <c:v>0.51101513473503091</c:v>
                </c:pt>
                <c:pt idx="37">
                  <c:v>0.51612309179362947</c:v>
                </c:pt>
                <c:pt idx="38">
                  <c:v>0.52001903720264764</c:v>
                </c:pt>
                <c:pt idx="39">
                  <c:v>0.52312510875147655</c:v>
                </c:pt>
                <c:pt idx="40">
                  <c:v>0.52539357452301894</c:v>
                </c:pt>
                <c:pt idx="41">
                  <c:v>0.52922812262154728</c:v>
                </c:pt>
                <c:pt idx="42">
                  <c:v>0.53340489553473014</c:v>
                </c:pt>
                <c:pt idx="43">
                  <c:v>0.53729054240892293</c:v>
                </c:pt>
                <c:pt idx="44">
                  <c:v>0.54005538240580497</c:v>
                </c:pt>
                <c:pt idx="45">
                  <c:v>0.54221113361004536</c:v>
                </c:pt>
                <c:pt idx="46">
                  <c:v>0.54400544883602875</c:v>
                </c:pt>
                <c:pt idx="47">
                  <c:v>0.54564076941683337</c:v>
                </c:pt>
                <c:pt idx="48">
                  <c:v>0.5469723642792822</c:v>
                </c:pt>
                <c:pt idx="49">
                  <c:v>0.55056626352130811</c:v>
                </c:pt>
                <c:pt idx="50">
                  <c:v>0.55471671671322065</c:v>
                </c:pt>
                <c:pt idx="51">
                  <c:v>0.55998831726079168</c:v>
                </c:pt>
                <c:pt idx="52">
                  <c:v>0.56844965122312097</c:v>
                </c:pt>
                <c:pt idx="53">
                  <c:v>0.57399959800291001</c:v>
                </c:pt>
                <c:pt idx="54">
                  <c:v>0.57973177503027107</c:v>
                </c:pt>
                <c:pt idx="55">
                  <c:v>0.58600365694318024</c:v>
                </c:pt>
                <c:pt idx="56">
                  <c:v>0.58898677543127986</c:v>
                </c:pt>
                <c:pt idx="57">
                  <c:v>0.59570448689312239</c:v>
                </c:pt>
                <c:pt idx="58">
                  <c:v>0.60195186492430741</c:v>
                </c:pt>
                <c:pt idx="59">
                  <c:v>0.60731314249269253</c:v>
                </c:pt>
                <c:pt idx="60">
                  <c:v>0.6142441021149041</c:v>
                </c:pt>
                <c:pt idx="61">
                  <c:v>0.61984713626367749</c:v>
                </c:pt>
                <c:pt idx="62">
                  <c:v>0.62634057939622167</c:v>
                </c:pt>
                <c:pt idx="63">
                  <c:v>0.63305505134790807</c:v>
                </c:pt>
                <c:pt idx="64">
                  <c:v>0.6383595795440935</c:v>
                </c:pt>
                <c:pt idx="65">
                  <c:v>0.64427752087602452</c:v>
                </c:pt>
                <c:pt idx="66">
                  <c:v>0.6489556911893698</c:v>
                </c:pt>
                <c:pt idx="67">
                  <c:v>0.65316003550756907</c:v>
                </c:pt>
                <c:pt idx="68">
                  <c:v>0.6587877470366349</c:v>
                </c:pt>
                <c:pt idx="69">
                  <c:v>0.66299732841165604</c:v>
                </c:pt>
                <c:pt idx="70">
                  <c:v>0.66741859292754491</c:v>
                </c:pt>
                <c:pt idx="71">
                  <c:v>0.67185190625926006</c:v>
                </c:pt>
                <c:pt idx="72">
                  <c:v>0.67656973543682641</c:v>
                </c:pt>
                <c:pt idx="73">
                  <c:v>0.68082435613864667</c:v>
                </c:pt>
                <c:pt idx="74">
                  <c:v>0.68509578758797984</c:v>
                </c:pt>
                <c:pt idx="75">
                  <c:v>0.68951332516455388</c:v>
                </c:pt>
                <c:pt idx="76">
                  <c:v>0.69304387746431428</c:v>
                </c:pt>
                <c:pt idx="77">
                  <c:v>0.6972715578644415</c:v>
                </c:pt>
                <c:pt idx="78">
                  <c:v>0.70137728991393566</c:v>
                </c:pt>
                <c:pt idx="79">
                  <c:v>0.70548334814288838</c:v>
                </c:pt>
                <c:pt idx="80">
                  <c:v>0.70803996471476549</c:v>
                </c:pt>
                <c:pt idx="81">
                  <c:v>0.71154938376560928</c:v>
                </c:pt>
                <c:pt idx="82">
                  <c:v>0.71489547710800272</c:v>
                </c:pt>
                <c:pt idx="83">
                  <c:v>0.71839961420109599</c:v>
                </c:pt>
                <c:pt idx="84">
                  <c:v>0.7220600239996936</c:v>
                </c:pt>
                <c:pt idx="85">
                  <c:v>0.72574918764161256</c:v>
                </c:pt>
                <c:pt idx="86">
                  <c:v>0.72940821754681895</c:v>
                </c:pt>
                <c:pt idx="87">
                  <c:v>0.73367258510249977</c:v>
                </c:pt>
                <c:pt idx="88">
                  <c:v>0.73815401053456564</c:v>
                </c:pt>
                <c:pt idx="89">
                  <c:v>0.74162062086491831</c:v>
                </c:pt>
                <c:pt idx="90">
                  <c:v>0.74510948421809953</c:v>
                </c:pt>
                <c:pt idx="91">
                  <c:v>0.74747137524853269</c:v>
                </c:pt>
                <c:pt idx="92">
                  <c:v>0.74892238778004727</c:v>
                </c:pt>
                <c:pt idx="93">
                  <c:v>0.75083974125819819</c:v>
                </c:pt>
                <c:pt idx="94">
                  <c:v>0.75223439890586652</c:v>
                </c:pt>
                <c:pt idx="95">
                  <c:v>0.75365660197526041</c:v>
                </c:pt>
                <c:pt idx="96">
                  <c:v>0.75560236788280144</c:v>
                </c:pt>
                <c:pt idx="97">
                  <c:v>0.75784957795186925</c:v>
                </c:pt>
                <c:pt idx="98">
                  <c:v>0.76074814835779259</c:v>
                </c:pt>
                <c:pt idx="99">
                  <c:v>0.7645577027011814</c:v>
                </c:pt>
                <c:pt idx="100">
                  <c:v>0.76987127000404487</c:v>
                </c:pt>
                <c:pt idx="101">
                  <c:v>0.77403302107821459</c:v>
                </c:pt>
                <c:pt idx="102">
                  <c:v>0.77891328721653319</c:v>
                </c:pt>
                <c:pt idx="103">
                  <c:v>0.78322985505472342</c:v>
                </c:pt>
                <c:pt idx="104">
                  <c:v>0.78727505409414755</c:v>
                </c:pt>
                <c:pt idx="105">
                  <c:v>0.79172736467552673</c:v>
                </c:pt>
                <c:pt idx="106">
                  <c:v>0.79490690470707359</c:v>
                </c:pt>
                <c:pt idx="107">
                  <c:v>0.79758107331087014</c:v>
                </c:pt>
                <c:pt idx="108">
                  <c:v>0.79895451682856566</c:v>
                </c:pt>
                <c:pt idx="109">
                  <c:v>0.8016909782338294</c:v>
                </c:pt>
                <c:pt idx="110">
                  <c:v>0.80478696187736809</c:v>
                </c:pt>
                <c:pt idx="111">
                  <c:v>0.80840790671204754</c:v>
                </c:pt>
                <c:pt idx="112">
                  <c:v>0.81327090793434686</c:v>
                </c:pt>
                <c:pt idx="113">
                  <c:v>0.81695187260226576</c:v>
                </c:pt>
                <c:pt idx="114">
                  <c:v>0.82105479521506886</c:v>
                </c:pt>
                <c:pt idx="115">
                  <c:v>0.82513700953773617</c:v>
                </c:pt>
                <c:pt idx="116">
                  <c:v>0.82946869009072732</c:v>
                </c:pt>
                <c:pt idx="117">
                  <c:v>0.83467861861576642</c:v>
                </c:pt>
                <c:pt idx="118">
                  <c:v>0.83972666058586598</c:v>
                </c:pt>
                <c:pt idx="119">
                  <c:v>0.84558554977736744</c:v>
                </c:pt>
                <c:pt idx="120">
                  <c:v>0.85056810833610719</c:v>
                </c:pt>
                <c:pt idx="121">
                  <c:v>0.85547676493987401</c:v>
                </c:pt>
                <c:pt idx="122">
                  <c:v>0.86185230052197892</c:v>
                </c:pt>
                <c:pt idx="123">
                  <c:v>0.86797212866584084</c:v>
                </c:pt>
                <c:pt idx="124">
                  <c:v>0.8748871674820492</c:v>
                </c:pt>
                <c:pt idx="125">
                  <c:v>0.8817804160320688</c:v>
                </c:pt>
                <c:pt idx="126">
                  <c:v>0.88766990556137937</c:v>
                </c:pt>
                <c:pt idx="127">
                  <c:v>0.89222055613822138</c:v>
                </c:pt>
                <c:pt idx="128">
                  <c:v>0.89697969794083421</c:v>
                </c:pt>
                <c:pt idx="129">
                  <c:v>0.90193631560132115</c:v>
                </c:pt>
                <c:pt idx="130">
                  <c:v>0.90688643574837968</c:v>
                </c:pt>
                <c:pt idx="131">
                  <c:v>0.91414665278798146</c:v>
                </c:pt>
                <c:pt idx="132">
                  <c:v>0.92143148098029137</c:v>
                </c:pt>
                <c:pt idx="133">
                  <c:v>0.92900854475017536</c:v>
                </c:pt>
                <c:pt idx="134">
                  <c:v>0.93785099790171844</c:v>
                </c:pt>
                <c:pt idx="135">
                  <c:v>0.94113033112049949</c:v>
                </c:pt>
                <c:pt idx="136">
                  <c:v>0.94044465206986338</c:v>
                </c:pt>
                <c:pt idx="137">
                  <c:v>0.93929241458405266</c:v>
                </c:pt>
                <c:pt idx="138">
                  <c:v>0.93706968762980858</c:v>
                </c:pt>
                <c:pt idx="139">
                  <c:v>0.93992636975615551</c:v>
                </c:pt>
                <c:pt idx="140">
                  <c:v>0.94554480577578892</c:v>
                </c:pt>
                <c:pt idx="141">
                  <c:v>0.95063612956791088</c:v>
                </c:pt>
                <c:pt idx="142">
                  <c:v>0.95402674958722011</c:v>
                </c:pt>
                <c:pt idx="143">
                  <c:v>0.95681493468025947</c:v>
                </c:pt>
                <c:pt idx="144">
                  <c:v>0.95989804823445291</c:v>
                </c:pt>
                <c:pt idx="145">
                  <c:v>0.96595161168825872</c:v>
                </c:pt>
                <c:pt idx="146">
                  <c:v>0.97340001584638391</c:v>
                </c:pt>
                <c:pt idx="147">
                  <c:v>0.9799872870305979</c:v>
                </c:pt>
                <c:pt idx="148">
                  <c:v>0.98798319465692885</c:v>
                </c:pt>
                <c:pt idx="149">
                  <c:v>0.99218478841663327</c:v>
                </c:pt>
                <c:pt idx="150">
                  <c:v>0.99567675364340813</c:v>
                </c:pt>
                <c:pt idx="151">
                  <c:v>1.000642229676753</c:v>
                </c:pt>
                <c:pt idx="152">
                  <c:v>1.0069984224555544</c:v>
                </c:pt>
                <c:pt idx="153">
                  <c:v>1.010279314767037</c:v>
                </c:pt>
                <c:pt idx="154">
                  <c:v>1.013744285365767</c:v>
                </c:pt>
                <c:pt idx="155">
                  <c:v>1.0166036242055487</c:v>
                </c:pt>
                <c:pt idx="156">
                  <c:v>1.0169392364515497</c:v>
                </c:pt>
                <c:pt idx="157">
                  <c:v>1.0214134904412446</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0.35320372769078451</c:v>
                </c:pt>
                <c:pt idx="1">
                  <c:v>0.35296838932872671</c:v>
                </c:pt>
                <c:pt idx="2">
                  <c:v>0.35727459795952643</c:v>
                </c:pt>
                <c:pt idx="3">
                  <c:v>0.36916802276328681</c:v>
                </c:pt>
                <c:pt idx="4">
                  <c:v>0.37674565103817115</c:v>
                </c:pt>
                <c:pt idx="5">
                  <c:v>0.38009512703613818</c:v>
                </c:pt>
                <c:pt idx="6">
                  <c:v>0.38416492912978534</c:v>
                </c:pt>
                <c:pt idx="7">
                  <c:v>0.39434554195636451</c:v>
                </c:pt>
                <c:pt idx="8">
                  <c:v>0.40945416476776025</c:v>
                </c:pt>
                <c:pt idx="9">
                  <c:v>0.43300398299985882</c:v>
                </c:pt>
                <c:pt idx="10">
                  <c:v>0.44582687124772113</c:v>
                </c:pt>
                <c:pt idx="11">
                  <c:v>0.45480075414720039</c:v>
                </c:pt>
                <c:pt idx="12">
                  <c:v>0.45770088988142971</c:v>
                </c:pt>
                <c:pt idx="13">
                  <c:v>0.4571495617060119</c:v>
                </c:pt>
                <c:pt idx="14">
                  <c:v>0.46370449935249047</c:v>
                </c:pt>
                <c:pt idx="15">
                  <c:v>0.46993385876938287</c:v>
                </c:pt>
                <c:pt idx="16">
                  <c:v>0.47720455631430891</c:v>
                </c:pt>
                <c:pt idx="17">
                  <c:v>0.48179650498846111</c:v>
                </c:pt>
                <c:pt idx="18">
                  <c:v>0.48793372352713871</c:v>
                </c:pt>
                <c:pt idx="19">
                  <c:v>0.49407085041946502</c:v>
                </c:pt>
                <c:pt idx="20">
                  <c:v>0.49918301528879733</c:v>
                </c:pt>
                <c:pt idx="21">
                  <c:v>0.50858469669912054</c:v>
                </c:pt>
                <c:pt idx="22">
                  <c:v>0.51384277712620419</c:v>
                </c:pt>
                <c:pt idx="23">
                  <c:v>0.51737889572092988</c:v>
                </c:pt>
                <c:pt idx="24">
                  <c:v>0.52195946967237805</c:v>
                </c:pt>
                <c:pt idx="25">
                  <c:v>0.52113970107742047</c:v>
                </c:pt>
                <c:pt idx="26">
                  <c:v>0.52545532135763284</c:v>
                </c:pt>
                <c:pt idx="27">
                  <c:v>0.52951620083870576</c:v>
                </c:pt>
                <c:pt idx="28">
                  <c:v>0.53291090494793159</c:v>
                </c:pt>
                <c:pt idx="29">
                  <c:v>0.53686692596262597</c:v>
                </c:pt>
                <c:pt idx="30">
                  <c:v>0.53937250446796614</c:v>
                </c:pt>
                <c:pt idx="31">
                  <c:v>0.54183090638822795</c:v>
                </c:pt>
                <c:pt idx="32">
                  <c:v>0.54369409176919647</c:v>
                </c:pt>
                <c:pt idx="33">
                  <c:v>0.54536865985080696</c:v>
                </c:pt>
                <c:pt idx="34">
                  <c:v>0.5488282592115532</c:v>
                </c:pt>
                <c:pt idx="35">
                  <c:v>0.55345552867912051</c:v>
                </c:pt>
                <c:pt idx="36">
                  <c:v>0.55932328896158057</c:v>
                </c:pt>
                <c:pt idx="37">
                  <c:v>0.56706424244979803</c:v>
                </c:pt>
                <c:pt idx="38">
                  <c:v>0.57343796986377549</c:v>
                </c:pt>
                <c:pt idx="39">
                  <c:v>0.57939156872113518</c:v>
                </c:pt>
                <c:pt idx="40">
                  <c:v>0.58575248567540827</c:v>
                </c:pt>
                <c:pt idx="41">
                  <c:v>0.58829031728507841</c:v>
                </c:pt>
                <c:pt idx="42">
                  <c:v>0.59469876638119712</c:v>
                </c:pt>
                <c:pt idx="43">
                  <c:v>0.60057253895993545</c:v>
                </c:pt>
                <c:pt idx="44">
                  <c:v>0.60576261108585927</c:v>
                </c:pt>
                <c:pt idx="45">
                  <c:v>0.61344161681388598</c:v>
                </c:pt>
                <c:pt idx="46">
                  <c:v>0.61831994207915963</c:v>
                </c:pt>
                <c:pt idx="47">
                  <c:v>0.62531658498473608</c:v>
                </c:pt>
                <c:pt idx="48">
                  <c:v>0.63222846580261005</c:v>
                </c:pt>
                <c:pt idx="49">
                  <c:v>0.63771957527686685</c:v>
                </c:pt>
                <c:pt idx="50">
                  <c:v>0.64398173322361973</c:v>
                </c:pt>
                <c:pt idx="51">
                  <c:v>0.64857494883589906</c:v>
                </c:pt>
                <c:pt idx="52">
                  <c:v>0.65282890420812623</c:v>
                </c:pt>
                <c:pt idx="53">
                  <c:v>0.65877514798792791</c:v>
                </c:pt>
                <c:pt idx="54">
                  <c:v>0.66285535380028404</c:v>
                </c:pt>
                <c:pt idx="55">
                  <c:v>0.66744477710509242</c:v>
                </c:pt>
                <c:pt idx="56">
                  <c:v>0.67159039453956748</c:v>
                </c:pt>
                <c:pt idx="57">
                  <c:v>0.67606075902386542</c:v>
                </c:pt>
                <c:pt idx="58">
                  <c:v>0.68092025061901729</c:v>
                </c:pt>
                <c:pt idx="59">
                  <c:v>0.68513821494635196</c:v>
                </c:pt>
                <c:pt idx="60">
                  <c:v>0.68973977142119358</c:v>
                </c:pt>
                <c:pt idx="61">
                  <c:v>0.69317735778893452</c:v>
                </c:pt>
                <c:pt idx="62">
                  <c:v>0.69752402625372734</c:v>
                </c:pt>
                <c:pt idx="63">
                  <c:v>0.70153125009965056</c:v>
                </c:pt>
                <c:pt idx="64">
                  <c:v>0.70521024734781712</c:v>
                </c:pt>
                <c:pt idx="65">
                  <c:v>0.7079860936072131</c:v>
                </c:pt>
                <c:pt idx="66">
                  <c:v>0.71105219205472703</c:v>
                </c:pt>
                <c:pt idx="67">
                  <c:v>0.71442684387445077</c:v>
                </c:pt>
                <c:pt idx="68">
                  <c:v>0.71845133710370346</c:v>
                </c:pt>
                <c:pt idx="69">
                  <c:v>0.72218110176387995</c:v>
                </c:pt>
                <c:pt idx="70">
                  <c:v>0.72570157623946252</c:v>
                </c:pt>
                <c:pt idx="71">
                  <c:v>0.72920311885864642</c:v>
                </c:pt>
                <c:pt idx="72">
                  <c:v>0.73341936378127148</c:v>
                </c:pt>
                <c:pt idx="73">
                  <c:v>0.7375835781434793</c:v>
                </c:pt>
                <c:pt idx="74">
                  <c:v>0.74139859818233433</c:v>
                </c:pt>
                <c:pt idx="75">
                  <c:v>0.74481316996545965</c:v>
                </c:pt>
                <c:pt idx="76">
                  <c:v>0.74710429305491532</c:v>
                </c:pt>
                <c:pt idx="77">
                  <c:v>0.74860233451734515</c:v>
                </c:pt>
                <c:pt idx="78">
                  <c:v>0.75043718666644921</c:v>
                </c:pt>
                <c:pt idx="79">
                  <c:v>0.75176504386578547</c:v>
                </c:pt>
                <c:pt idx="80">
                  <c:v>0.7530768146401301</c:v>
                </c:pt>
                <c:pt idx="81">
                  <c:v>0.75499783259540076</c:v>
                </c:pt>
                <c:pt idx="82">
                  <c:v>0.75709868601558128</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0.67888999999999999</c:v>
                </c:pt>
                <c:pt idx="1">
                  <c:v>0.68293999999999999</c:v>
                </c:pt>
                <c:pt idx="2">
                  <c:v>0.68752999999999997</c:v>
                </c:pt>
                <c:pt idx="3">
                  <c:v>0.69052000000000002</c:v>
                </c:pt>
                <c:pt idx="4">
                  <c:v>0.69450000000000001</c:v>
                </c:pt>
                <c:pt idx="5">
                  <c:v>0.69699</c:v>
                </c:pt>
                <c:pt idx="6">
                  <c:v>0.70087999999999995</c:v>
                </c:pt>
                <c:pt idx="7">
                  <c:v>0.70590999999999993</c:v>
                </c:pt>
                <c:pt idx="8">
                  <c:v>0.70923000000000003</c:v>
                </c:pt>
                <c:pt idx="9">
                  <c:v>0.7127</c:v>
                </c:pt>
                <c:pt idx="10">
                  <c:v>0.71684999999999999</c:v>
                </c:pt>
                <c:pt idx="11">
                  <c:v>0.71977999999999998</c:v>
                </c:pt>
                <c:pt idx="12">
                  <c:v>0.72293999999999992</c:v>
                </c:pt>
                <c:pt idx="13">
                  <c:v>0.72695999999999994</c:v>
                </c:pt>
                <c:pt idx="14">
                  <c:v>0.73182000000000003</c:v>
                </c:pt>
                <c:pt idx="15">
                  <c:v>0.73494000000000004</c:v>
                </c:pt>
                <c:pt idx="16">
                  <c:v>0.73995</c:v>
                </c:pt>
                <c:pt idx="17">
                  <c:v>0.74322999999999995</c:v>
                </c:pt>
                <c:pt idx="18">
                  <c:v>0.74509000000000003</c:v>
                </c:pt>
                <c:pt idx="19">
                  <c:v>0.74706000000000006</c:v>
                </c:pt>
                <c:pt idx="20">
                  <c:v>0.74941000000000002</c:v>
                </c:pt>
                <c:pt idx="21">
                  <c:v>0.74947000000000008</c:v>
                </c:pt>
                <c:pt idx="22">
                  <c:v>0.75080999999999998</c:v>
                </c:pt>
                <c:pt idx="23">
                  <c:v>0.75313000000000008</c:v>
                </c:pt>
                <c:pt idx="24">
                  <c:v>0.7551000000000001</c:v>
                </c:pt>
                <c:pt idx="25">
                  <c:v>0.75706999999999991</c:v>
                </c:pt>
                <c:pt idx="26">
                  <c:v>0.7612000000000001</c:v>
                </c:pt>
                <c:pt idx="27">
                  <c:v>0.76522999999999997</c:v>
                </c:pt>
                <c:pt idx="28">
                  <c:v>0.76974999999999993</c:v>
                </c:pt>
                <c:pt idx="29">
                  <c:v>0.77617999999999998</c:v>
                </c:pt>
                <c:pt idx="30">
                  <c:v>0.77966999999999997</c:v>
                </c:pt>
                <c:pt idx="31">
                  <c:v>0.78449999999999998</c:v>
                </c:pt>
                <c:pt idx="32">
                  <c:v>0.78885000000000005</c:v>
                </c:pt>
                <c:pt idx="33">
                  <c:v>0.79421000000000008</c:v>
                </c:pt>
                <c:pt idx="34">
                  <c:v>0.79793999999999998</c:v>
                </c:pt>
                <c:pt idx="35">
                  <c:v>0.79842000000000002</c:v>
                </c:pt>
                <c:pt idx="36">
                  <c:v>0.79891000000000001</c:v>
                </c:pt>
                <c:pt idx="37">
                  <c:v>0.80037999999999998</c:v>
                </c:pt>
                <c:pt idx="38">
                  <c:v>0.80647999999999997</c:v>
                </c:pt>
                <c:pt idx="39">
                  <c:v>0.81040999999999996</c:v>
                </c:pt>
                <c:pt idx="40">
                  <c:v>0.81415999999999999</c:v>
                </c:pt>
                <c:pt idx="41">
                  <c:v>0.81989999999999996</c:v>
                </c:pt>
                <c:pt idx="42">
                  <c:v>0.82011000000000001</c:v>
                </c:pt>
                <c:pt idx="43">
                  <c:v>0.82516999999999996</c:v>
                </c:pt>
                <c:pt idx="44">
                  <c:v>0.82894999999999996</c:v>
                </c:pt>
                <c:pt idx="45">
                  <c:v>0.83582999999999996</c:v>
                </c:pt>
                <c:pt idx="46">
                  <c:v>0.84155000000000002</c:v>
                </c:pt>
                <c:pt idx="47">
                  <c:v>0.84578999999999993</c:v>
                </c:pt>
                <c:pt idx="48">
                  <c:v>0.85301000000000005</c:v>
                </c:pt>
                <c:pt idx="49">
                  <c:v>0.85787000000000002</c:v>
                </c:pt>
                <c:pt idx="50">
                  <c:v>0.86302000000000012</c:v>
                </c:pt>
                <c:pt idx="51">
                  <c:v>0.87224999999999997</c:v>
                </c:pt>
                <c:pt idx="52">
                  <c:v>0.87907000000000002</c:v>
                </c:pt>
                <c:pt idx="53">
                  <c:v>0.88353999999999999</c:v>
                </c:pt>
                <c:pt idx="54">
                  <c:v>0.89064999999999994</c:v>
                </c:pt>
                <c:pt idx="55">
                  <c:v>0.89707999999999999</c:v>
                </c:pt>
                <c:pt idx="56">
                  <c:v>0.89556999999999998</c:v>
                </c:pt>
                <c:pt idx="57">
                  <c:v>0.90402000000000005</c:v>
                </c:pt>
                <c:pt idx="58">
                  <c:v>0.91135999999999995</c:v>
                </c:pt>
                <c:pt idx="59">
                  <c:v>0.91650000000000009</c:v>
                </c:pt>
                <c:pt idx="60">
                  <c:v>0.92551000000000005</c:v>
                </c:pt>
                <c:pt idx="61">
                  <c:v>0.93328</c:v>
                </c:pt>
                <c:pt idx="62">
                  <c:v>0.94289000000000001</c:v>
                </c:pt>
                <c:pt idx="63">
                  <c:v>0.95266000000000006</c:v>
                </c:pt>
                <c:pt idx="64">
                  <c:v>0.93837000000000004</c:v>
                </c:pt>
                <c:pt idx="65">
                  <c:v>0.93272999999999995</c:v>
                </c:pt>
                <c:pt idx="66">
                  <c:v>0.93691999999999998</c:v>
                </c:pt>
                <c:pt idx="67">
                  <c:v>0.94338999999999995</c:v>
                </c:pt>
                <c:pt idx="68">
                  <c:v>0.95067999999999997</c:v>
                </c:pt>
                <c:pt idx="69">
                  <c:v>0.95393000000000006</c:v>
                </c:pt>
                <c:pt idx="70">
                  <c:v>0.95499999999999996</c:v>
                </c:pt>
                <c:pt idx="71">
                  <c:v>0.95668999999999993</c:v>
                </c:pt>
                <c:pt idx="72">
                  <c:v>0.96248</c:v>
                </c:pt>
                <c:pt idx="73">
                  <c:v>0.97089000000000003</c:v>
                </c:pt>
                <c:pt idx="74">
                  <c:v>0.98046000000000011</c:v>
                </c:pt>
                <c:pt idx="75">
                  <c:v>0.98521000000000003</c:v>
                </c:pt>
                <c:pt idx="76">
                  <c:v>0.98858000000000001</c:v>
                </c:pt>
                <c:pt idx="77">
                  <c:v>0.99537000000000009</c:v>
                </c:pt>
                <c:pt idx="78">
                  <c:v>0.99775000000000003</c:v>
                </c:pt>
                <c:pt idx="79">
                  <c:v>1.00061</c:v>
                </c:pt>
                <c:pt idx="80">
                  <c:v>1.00623</c:v>
                </c:pt>
                <c:pt idx="81">
                  <c:v>1.0098099999999999</c:v>
                </c:pt>
                <c:pt idx="82">
                  <c:v>1.0105599999999999</c:v>
                </c:pt>
                <c:pt idx="83">
                  <c:v>1.01464</c:v>
                </c:pt>
                <c:pt idx="84">
                  <c:v>1.01877</c:v>
                </c:pt>
                <c:pt idx="85">
                  <c:v>1.0235799999999999</c:v>
                </c:pt>
                <c:pt idx="86">
                  <c:v>1.02864</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Fiscal_impact_122118!$D$2:$D$77</c:f>
              <c:numCache>
                <c:formatCode>0.00</c:formatCode>
                <c:ptCount val="76"/>
                <c:pt idx="0">
                  <c:v>0.77929309727914664</c:v>
                </c:pt>
                <c:pt idx="1">
                  <c:v>0.77879993656903557</c:v>
                </c:pt>
                <c:pt idx="2">
                  <c:v>0.7857369051010521</c:v>
                </c:pt>
                <c:pt idx="3">
                  <c:v>0.7890894812696595</c:v>
                </c:pt>
                <c:pt idx="4">
                  <c:v>0.79547389343684294</c:v>
                </c:pt>
                <c:pt idx="5">
                  <c:v>0.79660917889455241</c:v>
                </c:pt>
                <c:pt idx="6">
                  <c:v>0.7984550652272393</c:v>
                </c:pt>
                <c:pt idx="7">
                  <c:v>0.7997861556848459</c:v>
                </c:pt>
                <c:pt idx="8">
                  <c:v>0.80096766750762516</c:v>
                </c:pt>
                <c:pt idx="9">
                  <c:v>0.80755502451560701</c:v>
                </c:pt>
                <c:pt idx="10">
                  <c:v>0.81083899980139407</c:v>
                </c:pt>
                <c:pt idx="11">
                  <c:v>0.81426993502356393</c:v>
                </c:pt>
                <c:pt idx="12">
                  <c:v>0.82041967239682256</c:v>
                </c:pt>
                <c:pt idx="13">
                  <c:v>0.82227888318728293</c:v>
                </c:pt>
                <c:pt idx="14">
                  <c:v>0.82725069025260622</c:v>
                </c:pt>
                <c:pt idx="15">
                  <c:v>0.83059879231423284</c:v>
                </c:pt>
                <c:pt idx="16">
                  <c:v>0.83774639460878775</c:v>
                </c:pt>
                <c:pt idx="17">
                  <c:v>0.84311859728743843</c:v>
                </c:pt>
                <c:pt idx="18">
                  <c:v>0.84744285813300457</c:v>
                </c:pt>
                <c:pt idx="19">
                  <c:v>0.85403434908023879</c:v>
                </c:pt>
                <c:pt idx="20">
                  <c:v>0.85767662884374674</c:v>
                </c:pt>
                <c:pt idx="21">
                  <c:v>0.86275322370250618</c:v>
                </c:pt>
                <c:pt idx="22">
                  <c:v>0.87294500046142409</c:v>
                </c:pt>
                <c:pt idx="23">
                  <c:v>0.87851366165568667</c:v>
                </c:pt>
                <c:pt idx="24">
                  <c:v>0.88533678410858008</c:v>
                </c:pt>
                <c:pt idx="25">
                  <c:v>0.89032621790258437</c:v>
                </c:pt>
                <c:pt idx="26">
                  <c:v>0.89650295857866669</c:v>
                </c:pt>
                <c:pt idx="27">
                  <c:v>0.89671626396305459</c:v>
                </c:pt>
                <c:pt idx="28">
                  <c:v>0.9043733513190314</c:v>
                </c:pt>
                <c:pt idx="29">
                  <c:v>0.91015268854453213</c:v>
                </c:pt>
                <c:pt idx="30">
                  <c:v>0.91630343916690082</c:v>
                </c:pt>
                <c:pt idx="31">
                  <c:v>0.92575713212146182</c:v>
                </c:pt>
                <c:pt idx="32">
                  <c:v>0.93351266408827105</c:v>
                </c:pt>
                <c:pt idx="33">
                  <c:v>0.94046094362406762</c:v>
                </c:pt>
                <c:pt idx="34">
                  <c:v>0.95167325177307294</c:v>
                </c:pt>
                <c:pt idx="35">
                  <c:v>0.93887446499658611</c:v>
                </c:pt>
                <c:pt idx="36">
                  <c:v>0.93076994788572642</c:v>
                </c:pt>
                <c:pt idx="37">
                  <c:v>0.93585199368082517</c:v>
                </c:pt>
                <c:pt idx="38">
                  <c:v>0.94278234395609684</c:v>
                </c:pt>
                <c:pt idx="39">
                  <c:v>0.95030119350197384</c:v>
                </c:pt>
                <c:pt idx="40">
                  <c:v>0.95324369196425995</c:v>
                </c:pt>
                <c:pt idx="41">
                  <c:v>0.9562172888493129</c:v>
                </c:pt>
                <c:pt idx="42">
                  <c:v>0.95634482403333343</c:v>
                </c:pt>
                <c:pt idx="43">
                  <c:v>0.96145393387413169</c:v>
                </c:pt>
                <c:pt idx="44">
                  <c:v>0.9655761461810336</c:v>
                </c:pt>
                <c:pt idx="45">
                  <c:v>0.98043154266453614</c:v>
                </c:pt>
                <c:pt idx="46">
                  <c:v>0.98613844066583412</c:v>
                </c:pt>
                <c:pt idx="47">
                  <c:v>0.98780301861098807</c:v>
                </c:pt>
                <c:pt idx="48">
                  <c:v>0.99755977668635665</c:v>
                </c:pt>
                <c:pt idx="49">
                  <c:v>0.99723791770335457</c:v>
                </c:pt>
                <c:pt idx="50">
                  <c:v>1.0001063015729337</c:v>
                </c:pt>
                <c:pt idx="51">
                  <c:v>1.0076649227443673</c:v>
                </c:pt>
                <c:pt idx="52">
                  <c:v>1.0229845478015622</c:v>
                </c:pt>
                <c:pt idx="53">
                  <c:v>1.0103614869492854</c:v>
                </c:pt>
                <c:pt idx="54">
                  <c:v>1.0139661839678524</c:v>
                </c:pt>
                <c:pt idx="55">
                  <c:v>1.0191022781034951</c:v>
                </c:pt>
                <c:pt idx="56">
                  <c:v>1.0243269967855655</c:v>
                </c:pt>
                <c:pt idx="57">
                  <c:v>1.0282585029080653</c:v>
                </c:pt>
                <c:pt idx="58">
                  <c:v>1.0319194242020091</c:v>
                </c:pt>
                <c:pt idx="59">
                  <c:v>1.0314083281746</c:v>
                </c:pt>
                <c:pt idx="60">
                  <c:v>1.0262035803628171</c:v>
                </c:pt>
                <c:pt idx="61">
                  <c:v>1.030984385531476</c:v>
                </c:pt>
                <c:pt idx="62">
                  <c:v>1.0341870605715977</c:v>
                </c:pt>
                <c:pt idx="63">
                  <c:v>1.0337962599598169</c:v>
                </c:pt>
                <c:pt idx="64">
                  <c:v>1.034156391693916</c:v>
                </c:pt>
                <c:pt idx="65">
                  <c:v>1.0404617486788665</c:v>
                </c:pt>
                <c:pt idx="66" formatCode="0.000">
                  <c:v>1.0450541577517509</c:v>
                </c:pt>
                <c:pt idx="67" formatCode="0.000">
                  <c:v>1.0503706561599477</c:v>
                </c:pt>
                <c:pt idx="68" formatCode="0.000">
                  <c:v>1.0565014295873592</c:v>
                </c:pt>
                <c:pt idx="69" formatCode="0.000">
                  <c:v>1.0581009639946182</c:v>
                </c:pt>
                <c:pt idx="70" formatCode="0.000">
                  <c:v>1.0621909139810068</c:v>
                </c:pt>
                <c:pt idx="71" formatCode="0.000">
                  <c:v>1.0694798908019645</c:v>
                </c:pt>
                <c:pt idx="72" formatCode="0.000">
                  <c:v>1.0768555250641096</c:v>
                </c:pt>
                <c:pt idx="73" formatCode="0.000">
                  <c:v>1.0815505196338695</c:v>
                </c:pt>
                <c:pt idx="74" formatCode="0.000">
                  <c:v>1.0858153539509117</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12720.2</c:v>
                </c:pt>
                <c:pt idx="1">
                  <c:v>12852.7</c:v>
                </c:pt>
                <c:pt idx="2">
                  <c:v>12983.4</c:v>
                </c:pt>
                <c:pt idx="3">
                  <c:v>13111</c:v>
                </c:pt>
                <c:pt idx="4">
                  <c:v>13232.8</c:v>
                </c:pt>
                <c:pt idx="5">
                  <c:v>13348.5</c:v>
                </c:pt>
                <c:pt idx="6">
                  <c:v>13459.8</c:v>
                </c:pt>
                <c:pt idx="7">
                  <c:v>13566.7</c:v>
                </c:pt>
                <c:pt idx="8">
                  <c:v>13668.3</c:v>
                </c:pt>
                <c:pt idx="9">
                  <c:v>13765.5</c:v>
                </c:pt>
                <c:pt idx="10">
                  <c:v>13860</c:v>
                </c:pt>
                <c:pt idx="11">
                  <c:v>13952.6</c:v>
                </c:pt>
                <c:pt idx="12">
                  <c:v>14045.9</c:v>
                </c:pt>
                <c:pt idx="13">
                  <c:v>14138</c:v>
                </c:pt>
                <c:pt idx="14">
                  <c:v>14230</c:v>
                </c:pt>
                <c:pt idx="15">
                  <c:v>14322.6</c:v>
                </c:pt>
                <c:pt idx="16">
                  <c:v>14416.9</c:v>
                </c:pt>
                <c:pt idx="17">
                  <c:v>14514.9</c:v>
                </c:pt>
                <c:pt idx="18">
                  <c:v>14613.4</c:v>
                </c:pt>
                <c:pt idx="19">
                  <c:v>14711.7</c:v>
                </c:pt>
                <c:pt idx="20">
                  <c:v>14809.5</c:v>
                </c:pt>
                <c:pt idx="21">
                  <c:v>14904.3</c:v>
                </c:pt>
                <c:pt idx="22">
                  <c:v>14996.5</c:v>
                </c:pt>
                <c:pt idx="23">
                  <c:v>15085.5</c:v>
                </c:pt>
                <c:pt idx="24">
                  <c:v>15168.4</c:v>
                </c:pt>
                <c:pt idx="25">
                  <c:v>15246.9</c:v>
                </c:pt>
                <c:pt idx="26">
                  <c:v>15322.8</c:v>
                </c:pt>
                <c:pt idx="27">
                  <c:v>15396.9</c:v>
                </c:pt>
                <c:pt idx="28">
                  <c:v>15470.9</c:v>
                </c:pt>
                <c:pt idx="29">
                  <c:v>15545.5</c:v>
                </c:pt>
                <c:pt idx="30">
                  <c:v>15619.2</c:v>
                </c:pt>
                <c:pt idx="31">
                  <c:v>15692</c:v>
                </c:pt>
                <c:pt idx="32">
                  <c:v>15764.5</c:v>
                </c:pt>
                <c:pt idx="33">
                  <c:v>15836.5</c:v>
                </c:pt>
                <c:pt idx="34">
                  <c:v>15905.9</c:v>
                </c:pt>
                <c:pt idx="35">
                  <c:v>15971.7</c:v>
                </c:pt>
                <c:pt idx="36">
                  <c:v>16031.6</c:v>
                </c:pt>
                <c:pt idx="37">
                  <c:v>16082.9</c:v>
                </c:pt>
                <c:pt idx="38">
                  <c:v>16130.1</c:v>
                </c:pt>
                <c:pt idx="39">
                  <c:v>16174.2</c:v>
                </c:pt>
                <c:pt idx="40">
                  <c:v>16214.8</c:v>
                </c:pt>
                <c:pt idx="41">
                  <c:v>16255.3</c:v>
                </c:pt>
                <c:pt idx="42">
                  <c:v>16296.2</c:v>
                </c:pt>
                <c:pt idx="43">
                  <c:v>16338.8</c:v>
                </c:pt>
                <c:pt idx="44">
                  <c:v>16388</c:v>
                </c:pt>
                <c:pt idx="45">
                  <c:v>16439.8</c:v>
                </c:pt>
                <c:pt idx="46">
                  <c:v>16494.2</c:v>
                </c:pt>
                <c:pt idx="47">
                  <c:v>16551.3</c:v>
                </c:pt>
                <c:pt idx="48">
                  <c:v>16610.400000000001</c:v>
                </c:pt>
                <c:pt idx="49">
                  <c:v>16673.3</c:v>
                </c:pt>
                <c:pt idx="50">
                  <c:v>16738.5</c:v>
                </c:pt>
                <c:pt idx="51">
                  <c:v>16805.8</c:v>
                </c:pt>
                <c:pt idx="52">
                  <c:v>16875.3</c:v>
                </c:pt>
                <c:pt idx="53">
                  <c:v>16945.900000000001</c:v>
                </c:pt>
                <c:pt idx="54">
                  <c:v>17017.7</c:v>
                </c:pt>
                <c:pt idx="55">
                  <c:v>17090.3</c:v>
                </c:pt>
                <c:pt idx="56">
                  <c:v>17162.599999999999</c:v>
                </c:pt>
                <c:pt idx="57">
                  <c:v>17235.8</c:v>
                </c:pt>
                <c:pt idx="58">
                  <c:v>17309.599999999999</c:v>
                </c:pt>
                <c:pt idx="59">
                  <c:v>17384.2</c:v>
                </c:pt>
                <c:pt idx="60">
                  <c:v>17459.7</c:v>
                </c:pt>
                <c:pt idx="61">
                  <c:v>17536.5</c:v>
                </c:pt>
                <c:pt idx="62">
                  <c:v>17613.5</c:v>
                </c:pt>
                <c:pt idx="63">
                  <c:v>17690.3</c:v>
                </c:pt>
                <c:pt idx="64">
                  <c:v>17766.400000000001</c:v>
                </c:pt>
                <c:pt idx="65">
                  <c:v>17840.099999999999</c:v>
                </c:pt>
                <c:pt idx="66">
                  <c:v>17913.5</c:v>
                </c:pt>
                <c:pt idx="67">
                  <c:v>17986.900000000001</c:v>
                </c:pt>
                <c:pt idx="68">
                  <c:v>18060.099999999999</c:v>
                </c:pt>
                <c:pt idx="69">
                  <c:v>18133.8</c:v>
                </c:pt>
                <c:pt idx="70">
                  <c:v>18209.5</c:v>
                </c:pt>
                <c:pt idx="71">
                  <c:v>18288.2</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Fiscal_impact_122118!$B$2:$B$77</c:f>
              <c:numCache>
                <c:formatCode>0.00</c:formatCode>
                <c:ptCount val="76"/>
                <c:pt idx="0">
                  <c:v>0.76987127000404487</c:v>
                </c:pt>
                <c:pt idx="1">
                  <c:v>0.77403302107821459</c:v>
                </c:pt>
                <c:pt idx="2">
                  <c:v>0.77891328721653319</c:v>
                </c:pt>
                <c:pt idx="3">
                  <c:v>0.78322985505472342</c:v>
                </c:pt>
                <c:pt idx="4">
                  <c:v>0.78727505409414755</c:v>
                </c:pt>
                <c:pt idx="5">
                  <c:v>0.79172736467552673</c:v>
                </c:pt>
                <c:pt idx="6">
                  <c:v>0.79490690470707359</c:v>
                </c:pt>
                <c:pt idx="7">
                  <c:v>0.79758107331087014</c:v>
                </c:pt>
                <c:pt idx="8">
                  <c:v>0.79895451682856566</c:v>
                </c:pt>
                <c:pt idx="9">
                  <c:v>0.8016909782338294</c:v>
                </c:pt>
                <c:pt idx="10">
                  <c:v>0.80478696187736809</c:v>
                </c:pt>
                <c:pt idx="11">
                  <c:v>0.80840790671204754</c:v>
                </c:pt>
                <c:pt idx="12">
                  <c:v>0.81327090793434686</c:v>
                </c:pt>
                <c:pt idx="13">
                  <c:v>0.81695187260226576</c:v>
                </c:pt>
                <c:pt idx="14">
                  <c:v>0.82105479521506886</c:v>
                </c:pt>
                <c:pt idx="15">
                  <c:v>0.82513700953773617</c:v>
                </c:pt>
                <c:pt idx="16">
                  <c:v>0.82946869009072732</c:v>
                </c:pt>
                <c:pt idx="17">
                  <c:v>0.83467861861576642</c:v>
                </c:pt>
                <c:pt idx="18">
                  <c:v>0.83972666058586598</c:v>
                </c:pt>
                <c:pt idx="19">
                  <c:v>0.84558554977736744</c:v>
                </c:pt>
                <c:pt idx="20">
                  <c:v>0.85056810833610719</c:v>
                </c:pt>
                <c:pt idx="21">
                  <c:v>0.85547676493987401</c:v>
                </c:pt>
                <c:pt idx="22">
                  <c:v>0.86185230052197892</c:v>
                </c:pt>
                <c:pt idx="23">
                  <c:v>0.86797212866584084</c:v>
                </c:pt>
                <c:pt idx="24">
                  <c:v>0.8748871674820492</c:v>
                </c:pt>
                <c:pt idx="25">
                  <c:v>0.8817804160320688</c:v>
                </c:pt>
                <c:pt idx="26">
                  <c:v>0.88766990556137937</c:v>
                </c:pt>
                <c:pt idx="27">
                  <c:v>0.89222055613822138</c:v>
                </c:pt>
                <c:pt idx="28">
                  <c:v>0.89697969794083421</c:v>
                </c:pt>
                <c:pt idx="29">
                  <c:v>0.90193631560132115</c:v>
                </c:pt>
                <c:pt idx="30">
                  <c:v>0.90688643574837968</c:v>
                </c:pt>
                <c:pt idx="31">
                  <c:v>0.91414665278798146</c:v>
                </c:pt>
                <c:pt idx="32">
                  <c:v>0.92143148098029137</c:v>
                </c:pt>
                <c:pt idx="33">
                  <c:v>0.92900854475017536</c:v>
                </c:pt>
                <c:pt idx="34">
                  <c:v>0.93785099790171844</c:v>
                </c:pt>
                <c:pt idx="35">
                  <c:v>0.94113033112049949</c:v>
                </c:pt>
                <c:pt idx="36">
                  <c:v>0.94044465206986338</c:v>
                </c:pt>
                <c:pt idx="37">
                  <c:v>0.93929241458405266</c:v>
                </c:pt>
                <c:pt idx="38">
                  <c:v>0.93706968762980858</c:v>
                </c:pt>
                <c:pt idx="39">
                  <c:v>0.93992636975615551</c:v>
                </c:pt>
                <c:pt idx="40">
                  <c:v>0.94554480577578892</c:v>
                </c:pt>
                <c:pt idx="41">
                  <c:v>0.95063612956791088</c:v>
                </c:pt>
                <c:pt idx="42">
                  <c:v>0.95402674958722011</c:v>
                </c:pt>
                <c:pt idx="43">
                  <c:v>0.95681493468025947</c:v>
                </c:pt>
                <c:pt idx="44">
                  <c:v>0.95989804823445291</c:v>
                </c:pt>
                <c:pt idx="45">
                  <c:v>0.96595161168825872</c:v>
                </c:pt>
                <c:pt idx="46">
                  <c:v>0.97340001584638391</c:v>
                </c:pt>
                <c:pt idx="47">
                  <c:v>0.9799872870305979</c:v>
                </c:pt>
                <c:pt idx="48">
                  <c:v>0.98798319465692885</c:v>
                </c:pt>
                <c:pt idx="49">
                  <c:v>0.99218478841663327</c:v>
                </c:pt>
                <c:pt idx="50">
                  <c:v>0.99567675364340813</c:v>
                </c:pt>
                <c:pt idx="51">
                  <c:v>1.000642229676753</c:v>
                </c:pt>
                <c:pt idx="52">
                  <c:v>1.0069984224555544</c:v>
                </c:pt>
                <c:pt idx="53">
                  <c:v>1.010279314767037</c:v>
                </c:pt>
                <c:pt idx="54">
                  <c:v>1.013744285365767</c:v>
                </c:pt>
                <c:pt idx="55">
                  <c:v>1.0166036242055487</c:v>
                </c:pt>
                <c:pt idx="56">
                  <c:v>1.0169392364515497</c:v>
                </c:pt>
                <c:pt idx="57">
                  <c:v>1.0214134904412446</c:v>
                </c:pt>
                <c:pt idx="58">
                  <c:v>1.0259018004997837</c:v>
                </c:pt>
                <c:pt idx="59">
                  <c:v>1.02897831301756</c:v>
                </c:pt>
                <c:pt idx="60">
                  <c:v>1.0294474589118729</c:v>
                </c:pt>
                <c:pt idx="61">
                  <c:v>1.0301289295677256</c:v>
                </c:pt>
                <c:pt idx="62">
                  <c:v>1.0306958386601228</c:v>
                </c:pt>
                <c:pt idx="63">
                  <c:v>1.031292821606427</c:v>
                </c:pt>
                <c:pt idx="64">
                  <c:v>1.0332810244392017</c:v>
                </c:pt>
                <c:pt idx="65">
                  <c:v>1.0356503652260494</c:v>
                </c:pt>
                <c:pt idx="66" formatCode="0.000">
                  <c:v>1.0383671395210876</c:v>
                </c:pt>
                <c:pt idx="67" formatCode="0.000">
                  <c:v>1.0425107385711203</c:v>
                </c:pt>
                <c:pt idx="68" formatCode="0.000">
                  <c:v>1.0480969980444812</c:v>
                </c:pt>
                <c:pt idx="69" formatCode="0.000">
                  <c:v>1.0525068018734189</c:v>
                </c:pt>
                <c:pt idx="70" formatCode="0.000">
                  <c:v>1.0567909909307329</c:v>
                </c:pt>
                <c:pt idx="71" formatCode="0.000">
                  <c:v>1.061568299591237</c:v>
                </c:pt>
                <c:pt idx="72" formatCode="0.000">
                  <c:v>1.0666568234604248</c:v>
                </c:pt>
                <c:pt idx="73" formatCode="0.000">
                  <c:v>1.0725192123702376</c:v>
                </c:pt>
                <c:pt idx="74" formatCode="0.000">
                  <c:v>1.0784253223627138</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Fiscal_impact_122118!$E$2:$E$77</c:f>
              <c:numCache>
                <c:formatCode>0.00</c:formatCode>
                <c:ptCount val="76"/>
                <c:pt idx="0">
                  <c:v>1790.7</c:v>
                </c:pt>
                <c:pt idx="1">
                  <c:v>1823.1</c:v>
                </c:pt>
                <c:pt idx="2">
                  <c:v>1832.3</c:v>
                </c:pt>
                <c:pt idx="3">
                  <c:v>1861.2</c:v>
                </c:pt>
                <c:pt idx="4">
                  <c:v>1905.4</c:v>
                </c:pt>
                <c:pt idx="5">
                  <c:v>1947</c:v>
                </c:pt>
                <c:pt idx="6">
                  <c:v>1952.7</c:v>
                </c:pt>
                <c:pt idx="7">
                  <c:v>1992</c:v>
                </c:pt>
                <c:pt idx="8">
                  <c:v>2038.9</c:v>
                </c:pt>
                <c:pt idx="9">
                  <c:v>2073.5</c:v>
                </c:pt>
                <c:pt idx="10">
                  <c:v>2100.4</c:v>
                </c:pt>
                <c:pt idx="11">
                  <c:v>2142</c:v>
                </c:pt>
                <c:pt idx="12">
                  <c:v>2172.4</c:v>
                </c:pt>
                <c:pt idx="13">
                  <c:v>2199.4</c:v>
                </c:pt>
                <c:pt idx="14">
                  <c:v>2221.1999999999998</c:v>
                </c:pt>
                <c:pt idx="15">
                  <c:v>2251.8000000000002</c:v>
                </c:pt>
                <c:pt idx="16">
                  <c:v>2287.3000000000002</c:v>
                </c:pt>
                <c:pt idx="17">
                  <c:v>2321.4</c:v>
                </c:pt>
                <c:pt idx="18">
                  <c:v>2357.1999999999998</c:v>
                </c:pt>
                <c:pt idx="19">
                  <c:v>2389.6999999999998</c:v>
                </c:pt>
                <c:pt idx="20">
                  <c:v>2426.9</c:v>
                </c:pt>
                <c:pt idx="21">
                  <c:v>2452.9</c:v>
                </c:pt>
                <c:pt idx="22">
                  <c:v>2495.1</c:v>
                </c:pt>
                <c:pt idx="23">
                  <c:v>2529.1</c:v>
                </c:pt>
                <c:pt idx="24">
                  <c:v>2580.6999999999998</c:v>
                </c:pt>
                <c:pt idx="25">
                  <c:v>2610.9</c:v>
                </c:pt>
                <c:pt idx="26">
                  <c:v>2630.7</c:v>
                </c:pt>
                <c:pt idx="27">
                  <c:v>2674.7</c:v>
                </c:pt>
                <c:pt idx="28">
                  <c:v>2719.2</c:v>
                </c:pt>
                <c:pt idx="29">
                  <c:v>2770.3</c:v>
                </c:pt>
                <c:pt idx="30">
                  <c:v>2809</c:v>
                </c:pt>
                <c:pt idx="31">
                  <c:v>2864.9</c:v>
                </c:pt>
                <c:pt idx="32">
                  <c:v>2909.3</c:v>
                </c:pt>
                <c:pt idx="33">
                  <c:v>2971.1</c:v>
                </c:pt>
                <c:pt idx="34">
                  <c:v>3027.5</c:v>
                </c:pt>
                <c:pt idx="35">
                  <c:v>3020</c:v>
                </c:pt>
                <c:pt idx="36">
                  <c:v>3019.7</c:v>
                </c:pt>
                <c:pt idx="37">
                  <c:v>3067.6</c:v>
                </c:pt>
                <c:pt idx="38">
                  <c:v>3089</c:v>
                </c:pt>
                <c:pt idx="39">
                  <c:v>3117.8</c:v>
                </c:pt>
                <c:pt idx="40">
                  <c:v>3131.9</c:v>
                </c:pt>
                <c:pt idx="41">
                  <c:v>3164.7</c:v>
                </c:pt>
                <c:pt idx="42">
                  <c:v>3157.9</c:v>
                </c:pt>
                <c:pt idx="43">
                  <c:v>3164.1</c:v>
                </c:pt>
                <c:pt idx="44">
                  <c:v>3156</c:v>
                </c:pt>
                <c:pt idx="45">
                  <c:v>3168.6</c:v>
                </c:pt>
                <c:pt idx="46">
                  <c:v>3137.5</c:v>
                </c:pt>
                <c:pt idx="47">
                  <c:v>3131.4</c:v>
                </c:pt>
                <c:pt idx="48">
                  <c:v>3144.7</c:v>
                </c:pt>
                <c:pt idx="49">
                  <c:v>3131</c:v>
                </c:pt>
                <c:pt idx="50">
                  <c:v>3139.6</c:v>
                </c:pt>
                <c:pt idx="51">
                  <c:v>3132.7</c:v>
                </c:pt>
                <c:pt idx="52">
                  <c:v>3125</c:v>
                </c:pt>
                <c:pt idx="53">
                  <c:v>3132</c:v>
                </c:pt>
                <c:pt idx="54">
                  <c:v>3134.1</c:v>
                </c:pt>
                <c:pt idx="55">
                  <c:v>3138.5</c:v>
                </c:pt>
                <c:pt idx="56">
                  <c:v>3139.1</c:v>
                </c:pt>
                <c:pt idx="57">
                  <c:v>3150.9</c:v>
                </c:pt>
                <c:pt idx="58">
                  <c:v>3189.9</c:v>
                </c:pt>
                <c:pt idx="59">
                  <c:v>3188.2</c:v>
                </c:pt>
                <c:pt idx="60">
                  <c:v>3188.5</c:v>
                </c:pt>
                <c:pt idx="61">
                  <c:v>3237.6</c:v>
                </c:pt>
                <c:pt idx="62">
                  <c:v>3257</c:v>
                </c:pt>
                <c:pt idx="63">
                  <c:v>3253.8</c:v>
                </c:pt>
                <c:pt idx="64">
                  <c:v>3262.7</c:v>
                </c:pt>
                <c:pt idx="65">
                  <c:v>3278.2</c:v>
                </c:pt>
                <c:pt idx="66">
                  <c:v>3300.5</c:v>
                </c:pt>
                <c:pt idx="67">
                  <c:v>3322.4</c:v>
                </c:pt>
                <c:pt idx="68">
                  <c:v>3346.4</c:v>
                </c:pt>
                <c:pt idx="69">
                  <c:v>3360</c:v>
                </c:pt>
                <c:pt idx="70">
                  <c:v>3372.3</c:v>
                </c:pt>
                <c:pt idx="71">
                  <c:v>3419.1</c:v>
                </c:pt>
                <c:pt idx="72">
                  <c:v>3456.8</c:v>
                </c:pt>
                <c:pt idx="73">
                  <c:v>3506.6</c:v>
                </c:pt>
                <c:pt idx="74">
                  <c:v>3550.5</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Fiscal_impact_122118!$F$2:$F$77</c:f>
              <c:numCache>
                <c:formatCode>0.00</c:formatCode>
                <c:ptCount val="76"/>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Fiscal_impact_122118!$G$2:$G$77</c:f>
              <c:numCache>
                <c:formatCode>0.00</c:formatCode>
                <c:ptCount val="76"/>
                <c:pt idx="0">
                  <c:v>3.1130972791466862E-3</c:v>
                </c:pt>
                <c:pt idx="1">
                  <c:v>-8.7006343096441457E-4</c:v>
                </c:pt>
                <c:pt idx="2">
                  <c:v>1.2369051010520987E-3</c:v>
                </c:pt>
                <c:pt idx="3">
                  <c:v>2.3948126965944128E-4</c:v>
                </c:pt>
                <c:pt idx="4">
                  <c:v>1.2638934368428862E-3</c:v>
                </c:pt>
                <c:pt idx="5">
                  <c:v>-1.3308211054476043E-3</c:v>
                </c:pt>
                <c:pt idx="6">
                  <c:v>3.5065227239295242E-5</c:v>
                </c:pt>
                <c:pt idx="7">
                  <c:v>8.7615568484588127E-4</c:v>
                </c:pt>
                <c:pt idx="8">
                  <c:v>5.8766750762519497E-4</c:v>
                </c:pt>
                <c:pt idx="9">
                  <c:v>1.0750245156069854E-3</c:v>
                </c:pt>
                <c:pt idx="10">
                  <c:v>4.2899980139407632E-4</c:v>
                </c:pt>
                <c:pt idx="11">
                  <c:v>1.0993502356390243E-4</c:v>
                </c:pt>
                <c:pt idx="12">
                  <c:v>5.1967239682254856E-4</c:v>
                </c:pt>
                <c:pt idx="13">
                  <c:v>2.1688831872829057E-3</c:v>
                </c:pt>
                <c:pt idx="14">
                  <c:v>2.0806902526062489E-3</c:v>
                </c:pt>
                <c:pt idx="15">
                  <c:v>1.6487923142328813E-3</c:v>
                </c:pt>
                <c:pt idx="16">
                  <c:v>1.9163946087877764E-3</c:v>
                </c:pt>
                <c:pt idx="17">
                  <c:v>1.5685972874384503E-3</c:v>
                </c:pt>
                <c:pt idx="18">
                  <c:v>1.6528581330046525E-3</c:v>
                </c:pt>
                <c:pt idx="19">
                  <c:v>1.0243490802387518E-3</c:v>
                </c:pt>
                <c:pt idx="20">
                  <c:v>-1.9337115625323687E-4</c:v>
                </c:pt>
                <c:pt idx="21">
                  <c:v>-2.6677629749394125E-4</c:v>
                </c:pt>
                <c:pt idx="22">
                  <c:v>6.9500046142416828E-4</c:v>
                </c:pt>
                <c:pt idx="23">
                  <c:v>-5.5633834431337542E-4</c:v>
                </c:pt>
                <c:pt idx="24">
                  <c:v>1.7967841085801193E-3</c:v>
                </c:pt>
                <c:pt idx="25">
                  <c:v>-3.2378209741555907E-4</c:v>
                </c:pt>
                <c:pt idx="26">
                  <c:v>-5.7704142133335658E-4</c:v>
                </c:pt>
                <c:pt idx="27">
                  <c:v>1.1462639630546601E-3</c:v>
                </c:pt>
                <c:pt idx="28">
                  <c:v>3.5335131903138639E-4</c:v>
                </c:pt>
                <c:pt idx="29">
                  <c:v>-1.2073114554678722E-3</c:v>
                </c:pt>
                <c:pt idx="30">
                  <c:v>-1.9656083309925259E-4</c:v>
                </c:pt>
                <c:pt idx="31">
                  <c:v>2.4713212146178763E-4</c:v>
                </c:pt>
                <c:pt idx="32">
                  <c:v>2.3266408827103211E-4</c:v>
                </c:pt>
                <c:pt idx="33">
                  <c:v>-2.4290563759323896E-3</c:v>
                </c:pt>
                <c:pt idx="34">
                  <c:v>-9.8674822692716951E-4</c:v>
                </c:pt>
                <c:pt idx="35">
                  <c:v>5.0446499658612757E-4</c:v>
                </c:pt>
                <c:pt idx="36">
                  <c:v>-1.9600521142735523E-3</c:v>
                </c:pt>
                <c:pt idx="37">
                  <c:v>-1.068006319174788E-3</c:v>
                </c:pt>
                <c:pt idx="38">
                  <c:v>-6.0765604390310667E-4</c:v>
                </c:pt>
                <c:pt idx="39">
                  <c:v>-3.788064980261683E-4</c:v>
                </c:pt>
                <c:pt idx="40">
                  <c:v>-6.8630803574011633E-4</c:v>
                </c:pt>
                <c:pt idx="41">
                  <c:v>1.2172888493128819E-3</c:v>
                </c:pt>
                <c:pt idx="42">
                  <c:v>-3.4517596666644906E-4</c:v>
                </c:pt>
                <c:pt idx="43">
                  <c:v>-1.0260661258682544E-3</c:v>
                </c:pt>
                <c:pt idx="44">
                  <c:v>-5.3138538189664228E-3</c:v>
                </c:pt>
                <c:pt idx="45">
                  <c:v>-2.845733546399453E-5</c:v>
                </c:pt>
                <c:pt idx="46">
                  <c:v>9.2844066583410107E-4</c:v>
                </c:pt>
                <c:pt idx="47">
                  <c:v>-7.769813890119928E-4</c:v>
                </c:pt>
                <c:pt idx="48">
                  <c:v>2.1897766863565927E-3</c:v>
                </c:pt>
                <c:pt idx="49">
                  <c:v>-5.1208229664544917E-4</c:v>
                </c:pt>
                <c:pt idx="50">
                  <c:v>-5.0369842706638834E-4</c:v>
                </c:pt>
                <c:pt idx="51">
                  <c:v>1.4349227443672635E-3</c:v>
                </c:pt>
                <c:pt idx="52">
                  <c:v>1.3174547801562261E-2</c:v>
                </c:pt>
                <c:pt idx="53">
                  <c:v>-1.985130507145834E-4</c:v>
                </c:pt>
                <c:pt idx="54">
                  <c:v>-6.7381603214746019E-4</c:v>
                </c:pt>
                <c:pt idx="55">
                  <c:v>3.3227810349514662E-4</c:v>
                </c:pt>
                <c:pt idx="56">
                  <c:v>7.4699678556559314E-4</c:v>
                </c:pt>
                <c:pt idx="57">
                  <c:v>-3.8149709193469614E-4</c:v>
                </c:pt>
                <c:pt idx="58">
                  <c:v>1.9942420200919E-4</c:v>
                </c:pt>
                <c:pt idx="59">
                  <c:v>7.4832817459995389E-4</c:v>
                </c:pt>
                <c:pt idx="60">
                  <c:v>1.4358036281707885E-4</c:v>
                </c:pt>
                <c:pt idx="61">
                  <c:v>-7.5614468523835517E-5</c:v>
                </c:pt>
                <c:pt idx="62">
                  <c:v>3.7060571597542838E-5</c:v>
                </c:pt>
                <c:pt idx="63">
                  <c:v>1.1625995981696897E-4</c:v>
                </c:pt>
                <c:pt idx="64">
                  <c:v>-8.3608306083986691E-5</c:v>
                </c:pt>
                <c:pt idx="65">
                  <c:v>1.5174867886639097E-4</c:v>
                </c:pt>
                <c:pt idx="66">
                  <c:v>2.4415775175091542E-4</c:v>
                </c:pt>
                <c:pt idx="67">
                  <c:v>5.3065615994775785E-4</c:v>
                </c:pt>
                <c:pt idx="68">
                  <c:v>1.2614295873591642E-3</c:v>
                </c:pt>
                <c:pt idx="69">
                  <c:v>7.9096399461812137E-4</c:v>
                </c:pt>
                <c:pt idx="70">
                  <c:v>6.7091398100686925E-4</c:v>
                </c:pt>
                <c:pt idx="71">
                  <c:v>7.898908019645704E-4</c:v>
                </c:pt>
                <c:pt idx="72">
                  <c:v>1.6555250641096463E-3</c:v>
                </c:pt>
                <c:pt idx="73">
                  <c:v>1.0605196338694196E-3</c:v>
                </c:pt>
                <c:pt idx="74">
                  <c:v>1.1153539509115584E-3</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12720.2</c:v>
                </c:pt>
                <c:pt idx="1">
                  <c:v>12852.7</c:v>
                </c:pt>
                <c:pt idx="2">
                  <c:v>12983.4</c:v>
                </c:pt>
                <c:pt idx="3">
                  <c:v>13111</c:v>
                </c:pt>
                <c:pt idx="4">
                  <c:v>13232.8</c:v>
                </c:pt>
                <c:pt idx="5">
                  <c:v>13348.5</c:v>
                </c:pt>
                <c:pt idx="6">
                  <c:v>13459.8</c:v>
                </c:pt>
                <c:pt idx="7">
                  <c:v>13566.7</c:v>
                </c:pt>
                <c:pt idx="8">
                  <c:v>13668.3</c:v>
                </c:pt>
                <c:pt idx="9">
                  <c:v>13765.5</c:v>
                </c:pt>
                <c:pt idx="10">
                  <c:v>13860</c:v>
                </c:pt>
                <c:pt idx="11">
                  <c:v>13952.6</c:v>
                </c:pt>
                <c:pt idx="12">
                  <c:v>14045.9</c:v>
                </c:pt>
                <c:pt idx="13">
                  <c:v>14138</c:v>
                </c:pt>
                <c:pt idx="14">
                  <c:v>14230</c:v>
                </c:pt>
                <c:pt idx="15">
                  <c:v>14322.6</c:v>
                </c:pt>
                <c:pt idx="16">
                  <c:v>14416.9</c:v>
                </c:pt>
                <c:pt idx="17">
                  <c:v>14514.9</c:v>
                </c:pt>
                <c:pt idx="18">
                  <c:v>14613.4</c:v>
                </c:pt>
                <c:pt idx="19">
                  <c:v>14711.7</c:v>
                </c:pt>
                <c:pt idx="20">
                  <c:v>14809.5</c:v>
                </c:pt>
                <c:pt idx="21">
                  <c:v>14904.3</c:v>
                </c:pt>
                <c:pt idx="22">
                  <c:v>14996.5</c:v>
                </c:pt>
                <c:pt idx="23">
                  <c:v>15085.5</c:v>
                </c:pt>
                <c:pt idx="24">
                  <c:v>15168.4</c:v>
                </c:pt>
                <c:pt idx="25">
                  <c:v>15246.9</c:v>
                </c:pt>
                <c:pt idx="26">
                  <c:v>15322.8</c:v>
                </c:pt>
                <c:pt idx="27">
                  <c:v>15396.9</c:v>
                </c:pt>
                <c:pt idx="28">
                  <c:v>15470.9</c:v>
                </c:pt>
                <c:pt idx="29">
                  <c:v>15545.5</c:v>
                </c:pt>
                <c:pt idx="30">
                  <c:v>15619.2</c:v>
                </c:pt>
                <c:pt idx="31">
                  <c:v>15692</c:v>
                </c:pt>
                <c:pt idx="32">
                  <c:v>15764.5</c:v>
                </c:pt>
                <c:pt idx="33">
                  <c:v>15836.5</c:v>
                </c:pt>
                <c:pt idx="34">
                  <c:v>15905.9</c:v>
                </c:pt>
                <c:pt idx="35">
                  <c:v>15971.7</c:v>
                </c:pt>
                <c:pt idx="36">
                  <c:v>16031.6</c:v>
                </c:pt>
                <c:pt idx="37">
                  <c:v>16082.9</c:v>
                </c:pt>
                <c:pt idx="38">
                  <c:v>16130.1</c:v>
                </c:pt>
                <c:pt idx="39">
                  <c:v>16174.2</c:v>
                </c:pt>
                <c:pt idx="40">
                  <c:v>16214.8</c:v>
                </c:pt>
                <c:pt idx="41">
                  <c:v>16255.3</c:v>
                </c:pt>
                <c:pt idx="42">
                  <c:v>16296.2</c:v>
                </c:pt>
                <c:pt idx="43">
                  <c:v>16338.8</c:v>
                </c:pt>
                <c:pt idx="44">
                  <c:v>16388</c:v>
                </c:pt>
                <c:pt idx="45">
                  <c:v>16439.8</c:v>
                </c:pt>
                <c:pt idx="46">
                  <c:v>16494.2</c:v>
                </c:pt>
                <c:pt idx="47">
                  <c:v>16551.3</c:v>
                </c:pt>
                <c:pt idx="48">
                  <c:v>16610.400000000001</c:v>
                </c:pt>
                <c:pt idx="49">
                  <c:v>16673.3</c:v>
                </c:pt>
                <c:pt idx="50">
                  <c:v>16738.5</c:v>
                </c:pt>
                <c:pt idx="51">
                  <c:v>16805.8</c:v>
                </c:pt>
                <c:pt idx="52">
                  <c:v>16875.3</c:v>
                </c:pt>
                <c:pt idx="53">
                  <c:v>16945.900000000001</c:v>
                </c:pt>
                <c:pt idx="54">
                  <c:v>17017.7</c:v>
                </c:pt>
                <c:pt idx="55">
                  <c:v>17090.3</c:v>
                </c:pt>
                <c:pt idx="56">
                  <c:v>17162.599999999999</c:v>
                </c:pt>
                <c:pt idx="57">
                  <c:v>17235.8</c:v>
                </c:pt>
                <c:pt idx="58">
                  <c:v>17309.599999999999</c:v>
                </c:pt>
                <c:pt idx="59">
                  <c:v>17384.2</c:v>
                </c:pt>
                <c:pt idx="60">
                  <c:v>17459.7</c:v>
                </c:pt>
                <c:pt idx="61">
                  <c:v>17536.5</c:v>
                </c:pt>
                <c:pt idx="62">
                  <c:v>17613.5</c:v>
                </c:pt>
                <c:pt idx="63">
                  <c:v>17690.3</c:v>
                </c:pt>
                <c:pt idx="64">
                  <c:v>17766.400000000001</c:v>
                </c:pt>
                <c:pt idx="65">
                  <c:v>17840.099999999999</c:v>
                </c:pt>
                <c:pt idx="66">
                  <c:v>17913.5</c:v>
                </c:pt>
                <c:pt idx="67">
                  <c:v>17986.900000000001</c:v>
                </c:pt>
                <c:pt idx="68">
                  <c:v>18060.099999999999</c:v>
                </c:pt>
                <c:pt idx="69">
                  <c:v>18133.8</c:v>
                </c:pt>
                <c:pt idx="70">
                  <c:v>18209.5</c:v>
                </c:pt>
                <c:pt idx="71">
                  <c:v>18288.2</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Fiscal_impact_122118!$B$2:$B$77</c:f>
              <c:numCache>
                <c:formatCode>0.00</c:formatCode>
                <c:ptCount val="76"/>
                <c:pt idx="0">
                  <c:v>0.76987127000404487</c:v>
                </c:pt>
                <c:pt idx="1">
                  <c:v>0.77403302107821459</c:v>
                </c:pt>
                <c:pt idx="2">
                  <c:v>0.77891328721653319</c:v>
                </c:pt>
                <c:pt idx="3">
                  <c:v>0.78322985505472342</c:v>
                </c:pt>
                <c:pt idx="4">
                  <c:v>0.78727505409414755</c:v>
                </c:pt>
                <c:pt idx="5">
                  <c:v>0.79172736467552673</c:v>
                </c:pt>
                <c:pt idx="6">
                  <c:v>0.79490690470707359</c:v>
                </c:pt>
                <c:pt idx="7">
                  <c:v>0.79758107331087014</c:v>
                </c:pt>
                <c:pt idx="8">
                  <c:v>0.79895451682856566</c:v>
                </c:pt>
                <c:pt idx="9">
                  <c:v>0.8016909782338294</c:v>
                </c:pt>
                <c:pt idx="10">
                  <c:v>0.80478696187736809</c:v>
                </c:pt>
                <c:pt idx="11">
                  <c:v>0.80840790671204754</c:v>
                </c:pt>
                <c:pt idx="12">
                  <c:v>0.81327090793434686</c:v>
                </c:pt>
                <c:pt idx="13">
                  <c:v>0.81695187260226576</c:v>
                </c:pt>
                <c:pt idx="14">
                  <c:v>0.82105479521506886</c:v>
                </c:pt>
                <c:pt idx="15">
                  <c:v>0.82513700953773617</c:v>
                </c:pt>
                <c:pt idx="16">
                  <c:v>0.82946869009072732</c:v>
                </c:pt>
                <c:pt idx="17">
                  <c:v>0.83467861861576642</c:v>
                </c:pt>
                <c:pt idx="18">
                  <c:v>0.83972666058586598</c:v>
                </c:pt>
                <c:pt idx="19">
                  <c:v>0.84558554977736744</c:v>
                </c:pt>
                <c:pt idx="20">
                  <c:v>0.85056810833610719</c:v>
                </c:pt>
                <c:pt idx="21">
                  <c:v>0.85547676493987401</c:v>
                </c:pt>
                <c:pt idx="22">
                  <c:v>0.86185230052197892</c:v>
                </c:pt>
                <c:pt idx="23">
                  <c:v>0.86797212866584084</c:v>
                </c:pt>
                <c:pt idx="24">
                  <c:v>0.8748871674820492</c:v>
                </c:pt>
                <c:pt idx="25">
                  <c:v>0.8817804160320688</c:v>
                </c:pt>
                <c:pt idx="26">
                  <c:v>0.88766990556137937</c:v>
                </c:pt>
                <c:pt idx="27">
                  <c:v>0.89222055613822138</c:v>
                </c:pt>
                <c:pt idx="28">
                  <c:v>0.89697969794083421</c:v>
                </c:pt>
                <c:pt idx="29">
                  <c:v>0.90193631560132115</c:v>
                </c:pt>
                <c:pt idx="30">
                  <c:v>0.90688643574837968</c:v>
                </c:pt>
                <c:pt idx="31">
                  <c:v>0.91414665278798146</c:v>
                </c:pt>
                <c:pt idx="32">
                  <c:v>0.92143148098029137</c:v>
                </c:pt>
                <c:pt idx="33">
                  <c:v>0.92900854475017536</c:v>
                </c:pt>
                <c:pt idx="34">
                  <c:v>0.93785099790171844</c:v>
                </c:pt>
                <c:pt idx="35">
                  <c:v>0.94113033112049949</c:v>
                </c:pt>
                <c:pt idx="36">
                  <c:v>0.94044465206986338</c:v>
                </c:pt>
                <c:pt idx="37">
                  <c:v>0.93929241458405266</c:v>
                </c:pt>
                <c:pt idx="38">
                  <c:v>0.93706968762980858</c:v>
                </c:pt>
                <c:pt idx="39">
                  <c:v>0.93992636975615551</c:v>
                </c:pt>
                <c:pt idx="40">
                  <c:v>0.94554480577578892</c:v>
                </c:pt>
                <c:pt idx="41">
                  <c:v>0.95063612956791088</c:v>
                </c:pt>
                <c:pt idx="42">
                  <c:v>0.95402674958722011</c:v>
                </c:pt>
                <c:pt idx="43">
                  <c:v>0.95681493468025947</c:v>
                </c:pt>
                <c:pt idx="44">
                  <c:v>0.95989804823445291</c:v>
                </c:pt>
                <c:pt idx="45">
                  <c:v>0.96595161168825872</c:v>
                </c:pt>
                <c:pt idx="46">
                  <c:v>0.97340001584638391</c:v>
                </c:pt>
                <c:pt idx="47">
                  <c:v>0.9799872870305979</c:v>
                </c:pt>
                <c:pt idx="48">
                  <c:v>0.98798319465692885</c:v>
                </c:pt>
                <c:pt idx="49">
                  <c:v>0.99218478841663327</c:v>
                </c:pt>
                <c:pt idx="50">
                  <c:v>0.99567675364340813</c:v>
                </c:pt>
                <c:pt idx="51">
                  <c:v>1.000642229676753</c:v>
                </c:pt>
                <c:pt idx="52">
                  <c:v>1.0069984224555544</c:v>
                </c:pt>
                <c:pt idx="53">
                  <c:v>1.010279314767037</c:v>
                </c:pt>
                <c:pt idx="54">
                  <c:v>1.013744285365767</c:v>
                </c:pt>
                <c:pt idx="55">
                  <c:v>1.0166036242055487</c:v>
                </c:pt>
                <c:pt idx="56">
                  <c:v>1.0169392364515497</c:v>
                </c:pt>
                <c:pt idx="57">
                  <c:v>1.0214134904412446</c:v>
                </c:pt>
                <c:pt idx="58">
                  <c:v>1.0259018004997837</c:v>
                </c:pt>
                <c:pt idx="59">
                  <c:v>1.02897831301756</c:v>
                </c:pt>
                <c:pt idx="60">
                  <c:v>1.0294474589118729</c:v>
                </c:pt>
                <c:pt idx="61">
                  <c:v>1.0301289295677256</c:v>
                </c:pt>
                <c:pt idx="62">
                  <c:v>1.0306958386601228</c:v>
                </c:pt>
                <c:pt idx="63">
                  <c:v>1.031292821606427</c:v>
                </c:pt>
                <c:pt idx="64">
                  <c:v>1.0332810244392017</c:v>
                </c:pt>
                <c:pt idx="65">
                  <c:v>1.0356503652260494</c:v>
                </c:pt>
                <c:pt idx="66" formatCode="0.000">
                  <c:v>1.0383671395210876</c:v>
                </c:pt>
                <c:pt idx="67" formatCode="0.000">
                  <c:v>1.0425107385711203</c:v>
                </c:pt>
                <c:pt idx="68" formatCode="0.000">
                  <c:v>1.0480969980444812</c:v>
                </c:pt>
                <c:pt idx="69" formatCode="0.000">
                  <c:v>1.0525068018734189</c:v>
                </c:pt>
                <c:pt idx="70" formatCode="0.000">
                  <c:v>1.0567909909307329</c:v>
                </c:pt>
                <c:pt idx="71" formatCode="0.000">
                  <c:v>1.061568299591237</c:v>
                </c:pt>
                <c:pt idx="72" formatCode="0.000">
                  <c:v>1.0666568234604248</c:v>
                </c:pt>
                <c:pt idx="73" formatCode="0.000">
                  <c:v>1.0725192123702376</c:v>
                </c:pt>
                <c:pt idx="74" formatCode="0.000">
                  <c:v>1.0784253223627138</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307"/>
  <sheetViews>
    <sheetView tabSelected="1" workbookViewId="0">
      <pane xSplit="1" ySplit="6" topLeftCell="B7" activePane="bottomRight" state="frozen"/>
      <selection pane="topRight" activeCell="C1" sqref="C1"/>
      <selection pane="bottomLeft" activeCell="A7" sqref="A7"/>
      <selection pane="bottomRight" activeCell="C201" sqref="C201"/>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3"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3" x14ac:dyDescent="0.25">
      <c r="A2" s="12" t="s">
        <v>222</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3"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217</v>
      </c>
      <c r="R3" t="s">
        <v>196</v>
      </c>
      <c r="S3" t="s">
        <v>199</v>
      </c>
      <c r="T3" t="s">
        <v>200</v>
      </c>
      <c r="U3" t="s">
        <v>201</v>
      </c>
      <c r="V3" t="s">
        <v>201</v>
      </c>
    </row>
    <row r="4" spans="1:23"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3"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3" x14ac:dyDescent="0.25">
      <c r="A6" t="s">
        <v>60</v>
      </c>
      <c r="C6" t="s">
        <v>218</v>
      </c>
      <c r="D6" t="s">
        <v>218</v>
      </c>
      <c r="E6" t="s">
        <v>218</v>
      </c>
      <c r="F6" t="s">
        <v>218</v>
      </c>
      <c r="G6" t="s">
        <v>218</v>
      </c>
      <c r="H6" t="s">
        <v>218</v>
      </c>
      <c r="I6" t="s">
        <v>212</v>
      </c>
      <c r="J6" t="s">
        <v>218</v>
      </c>
      <c r="K6" t="s">
        <v>219</v>
      </c>
      <c r="L6" t="s">
        <v>219</v>
      </c>
      <c r="M6" t="s">
        <v>219</v>
      </c>
      <c r="N6" t="s">
        <v>218</v>
      </c>
      <c r="O6" t="s">
        <v>219</v>
      </c>
      <c r="P6" t="s">
        <v>219</v>
      </c>
      <c r="Q6" t="s">
        <v>220</v>
      </c>
      <c r="R6" t="s">
        <v>218</v>
      </c>
      <c r="S6" t="s">
        <v>221</v>
      </c>
      <c r="T6" t="s">
        <v>219</v>
      </c>
      <c r="U6" t="s">
        <v>219</v>
      </c>
      <c r="V6" s="47" t="s">
        <v>219</v>
      </c>
      <c r="W6" s="23"/>
    </row>
    <row r="7" spans="1:23" x14ac:dyDescent="0.25">
      <c r="A7" s="4" t="s">
        <v>223</v>
      </c>
      <c r="B7" s="4">
        <v>25658</v>
      </c>
      <c r="C7" s="5">
        <v>7</v>
      </c>
      <c r="D7" s="5">
        <v>5</v>
      </c>
      <c r="E7" s="5">
        <v>63</v>
      </c>
      <c r="F7" s="5">
        <v>104.6</v>
      </c>
      <c r="G7" s="5">
        <v>88.5</v>
      </c>
      <c r="H7" s="5">
        <v>30.7</v>
      </c>
      <c r="I7" s="5">
        <v>3.4</v>
      </c>
      <c r="J7" s="5">
        <v>46.2</v>
      </c>
      <c r="K7" s="5">
        <v>4936.6000000000004</v>
      </c>
      <c r="L7" s="5">
        <v>3065.1</v>
      </c>
      <c r="M7" s="5">
        <v>631.70000000000005</v>
      </c>
      <c r="N7" s="57">
        <v>0.20609000000000002</v>
      </c>
      <c r="O7" s="5">
        <v>1051.2</v>
      </c>
      <c r="P7" s="9">
        <v>-0.48</v>
      </c>
      <c r="Q7" s="5">
        <v>4962.8999999999996</v>
      </c>
      <c r="R7" s="5">
        <v>247.9</v>
      </c>
      <c r="S7" s="39">
        <v>1</v>
      </c>
      <c r="T7" s="9">
        <v>-0.88</v>
      </c>
      <c r="U7" s="48">
        <v>0.41</v>
      </c>
      <c r="V7" s="69">
        <v>0.41</v>
      </c>
    </row>
    <row r="8" spans="1:23" x14ac:dyDescent="0.25">
      <c r="A8" s="4" t="s">
        <v>224</v>
      </c>
      <c r="B8" s="4">
        <v>25749</v>
      </c>
      <c r="C8" s="5">
        <v>7.2</v>
      </c>
      <c r="D8" s="5">
        <v>5.3</v>
      </c>
      <c r="E8" s="5">
        <v>73.099999999999994</v>
      </c>
      <c r="F8" s="5">
        <v>105.5</v>
      </c>
      <c r="G8" s="5">
        <v>90.5</v>
      </c>
      <c r="H8" s="5">
        <v>30.8</v>
      </c>
      <c r="I8" s="5">
        <v>3.5</v>
      </c>
      <c r="J8" s="5">
        <v>46.5</v>
      </c>
      <c r="K8" s="5">
        <v>4943.6000000000004</v>
      </c>
      <c r="L8" s="5">
        <v>3079</v>
      </c>
      <c r="M8" s="5">
        <v>641.6</v>
      </c>
      <c r="N8" s="57">
        <v>0.20837</v>
      </c>
      <c r="O8" s="5">
        <v>1067.4000000000001</v>
      </c>
      <c r="P8" s="9">
        <v>-1.1100000000000001</v>
      </c>
      <c r="Q8" s="5">
        <v>5002.7</v>
      </c>
      <c r="R8" s="5">
        <v>249.1</v>
      </c>
      <c r="S8" s="39">
        <v>1</v>
      </c>
      <c r="T8" s="9">
        <v>-1.35</v>
      </c>
      <c r="U8" s="48">
        <v>0.24</v>
      </c>
      <c r="V8" s="69">
        <v>0.24</v>
      </c>
    </row>
    <row r="9" spans="1:23" x14ac:dyDescent="0.25">
      <c r="A9" s="4" t="s">
        <v>225</v>
      </c>
      <c r="B9" s="4">
        <v>25841</v>
      </c>
      <c r="C9" s="5">
        <v>7.3</v>
      </c>
      <c r="D9" s="5">
        <v>5.6</v>
      </c>
      <c r="E9" s="5">
        <v>73.5</v>
      </c>
      <c r="F9" s="5">
        <v>100.7</v>
      </c>
      <c r="G9" s="5">
        <v>92.5</v>
      </c>
      <c r="H9" s="5">
        <v>31.7</v>
      </c>
      <c r="I9" s="5">
        <v>3.6</v>
      </c>
      <c r="J9" s="5">
        <v>46.9</v>
      </c>
      <c r="K9" s="5">
        <v>4989.2</v>
      </c>
      <c r="L9" s="5">
        <v>3106</v>
      </c>
      <c r="M9" s="5">
        <v>653.5</v>
      </c>
      <c r="N9" s="57">
        <v>0.2104</v>
      </c>
      <c r="O9" s="5">
        <v>1086.0999999999999</v>
      </c>
      <c r="P9" s="9">
        <v>0.4</v>
      </c>
      <c r="Q9" s="5">
        <v>5041.1000000000004</v>
      </c>
      <c r="R9" s="5">
        <v>254.6</v>
      </c>
      <c r="S9" s="39">
        <v>1</v>
      </c>
      <c r="T9" s="9">
        <v>-0.61</v>
      </c>
      <c r="U9" s="48">
        <v>1.01</v>
      </c>
      <c r="V9" s="69">
        <v>1.01</v>
      </c>
    </row>
    <row r="10" spans="1:23" x14ac:dyDescent="0.25">
      <c r="A10" s="4" t="s">
        <v>226</v>
      </c>
      <c r="B10" s="4">
        <v>25933</v>
      </c>
      <c r="C10" s="5">
        <v>7.5</v>
      </c>
      <c r="D10" s="5">
        <v>5.9</v>
      </c>
      <c r="E10" s="5">
        <v>77.400000000000006</v>
      </c>
      <c r="F10" s="5">
        <v>101.5</v>
      </c>
      <c r="G10" s="5">
        <v>94.1</v>
      </c>
      <c r="H10" s="5">
        <v>30.2</v>
      </c>
      <c r="I10" s="5">
        <v>3.5</v>
      </c>
      <c r="J10" s="5">
        <v>46.7</v>
      </c>
      <c r="K10" s="5">
        <v>4935.7</v>
      </c>
      <c r="L10" s="5">
        <v>3097.5</v>
      </c>
      <c r="M10" s="5">
        <v>660.2</v>
      </c>
      <c r="N10" s="57">
        <v>0.21312999999999999</v>
      </c>
      <c r="O10" s="5">
        <v>1088.5999999999999</v>
      </c>
      <c r="P10" s="9">
        <v>0.06</v>
      </c>
      <c r="Q10" s="5">
        <v>5078.3</v>
      </c>
      <c r="R10" s="5">
        <v>258.7</v>
      </c>
      <c r="S10" s="39">
        <v>1</v>
      </c>
      <c r="T10" s="9">
        <v>-0.18</v>
      </c>
      <c r="U10" s="48">
        <v>0.23</v>
      </c>
      <c r="V10" s="69">
        <v>0.23</v>
      </c>
    </row>
    <row r="11" spans="1:23" x14ac:dyDescent="0.25">
      <c r="A11" s="4" t="s">
        <v>227</v>
      </c>
      <c r="B11" s="4">
        <v>26023</v>
      </c>
      <c r="C11" s="5">
        <v>7.8</v>
      </c>
      <c r="D11" s="5">
        <v>6.2</v>
      </c>
      <c r="E11" s="5">
        <v>79.3</v>
      </c>
      <c r="F11" s="5">
        <v>98.3</v>
      </c>
      <c r="G11" s="5">
        <v>97.7</v>
      </c>
      <c r="H11" s="5">
        <v>34</v>
      </c>
      <c r="I11" s="5">
        <v>3.4</v>
      </c>
      <c r="J11" s="5">
        <v>50.8</v>
      </c>
      <c r="K11" s="5">
        <v>5069.7</v>
      </c>
      <c r="L11" s="5">
        <v>3157</v>
      </c>
      <c r="M11" s="5">
        <v>679.2</v>
      </c>
      <c r="N11" s="57">
        <v>0.21514</v>
      </c>
      <c r="O11" s="5">
        <v>1135.2</v>
      </c>
      <c r="P11" s="9">
        <v>-1.31</v>
      </c>
      <c r="Q11" s="5">
        <v>5115.7</v>
      </c>
      <c r="R11" s="5">
        <v>261.89999999999998</v>
      </c>
      <c r="S11" s="39">
        <v>0</v>
      </c>
      <c r="T11" s="9">
        <v>-1.52</v>
      </c>
      <c r="U11" s="48">
        <v>0.22</v>
      </c>
      <c r="V11" s="69">
        <v>0.22</v>
      </c>
    </row>
    <row r="12" spans="1:23" x14ac:dyDescent="0.25">
      <c r="A12" s="4" t="s">
        <v>228</v>
      </c>
      <c r="B12" s="4">
        <v>26114</v>
      </c>
      <c r="C12" s="5">
        <v>8</v>
      </c>
      <c r="D12" s="5">
        <v>6.6</v>
      </c>
      <c r="E12" s="5">
        <v>86.9</v>
      </c>
      <c r="F12" s="5">
        <v>100.7</v>
      </c>
      <c r="G12" s="5">
        <v>98.9</v>
      </c>
      <c r="H12" s="5">
        <v>34.9</v>
      </c>
      <c r="I12" s="5">
        <v>3.3</v>
      </c>
      <c r="J12" s="5">
        <v>51.4</v>
      </c>
      <c r="K12" s="5">
        <v>5097.2</v>
      </c>
      <c r="L12" s="5">
        <v>3186</v>
      </c>
      <c r="M12" s="5">
        <v>693.2</v>
      </c>
      <c r="N12" s="57">
        <v>0.21759000000000001</v>
      </c>
      <c r="O12" s="5">
        <v>1156.3</v>
      </c>
      <c r="P12" s="9">
        <v>-0.21</v>
      </c>
      <c r="Q12" s="5">
        <v>5152.5</v>
      </c>
      <c r="R12" s="5">
        <v>266.10000000000002</v>
      </c>
      <c r="S12" s="39">
        <v>0</v>
      </c>
      <c r="T12" s="9">
        <v>-0.55000000000000004</v>
      </c>
      <c r="U12" s="48">
        <v>0.34</v>
      </c>
      <c r="V12" s="69">
        <v>0.34</v>
      </c>
    </row>
    <row r="13" spans="1:23" x14ac:dyDescent="0.25">
      <c r="A13" s="4" t="s">
        <v>229</v>
      </c>
      <c r="B13" s="4">
        <v>26206</v>
      </c>
      <c r="C13" s="5">
        <v>8.1</v>
      </c>
      <c r="D13" s="5">
        <v>6.9</v>
      </c>
      <c r="E13" s="5">
        <v>86.9</v>
      </c>
      <c r="F13" s="5">
        <v>102.3</v>
      </c>
      <c r="G13" s="5">
        <v>101.7</v>
      </c>
      <c r="H13" s="5">
        <v>34.1</v>
      </c>
      <c r="I13" s="5">
        <v>3.4</v>
      </c>
      <c r="J13" s="5">
        <v>51.6</v>
      </c>
      <c r="K13" s="5">
        <v>5139.1000000000004</v>
      </c>
      <c r="L13" s="5">
        <v>3211.4</v>
      </c>
      <c r="M13" s="5">
        <v>705.6</v>
      </c>
      <c r="N13" s="57">
        <v>0.21972000000000003</v>
      </c>
      <c r="O13" s="5">
        <v>1177.7</v>
      </c>
      <c r="P13" s="9">
        <v>-0.05</v>
      </c>
      <c r="Q13" s="5">
        <v>5189.3</v>
      </c>
      <c r="R13" s="5">
        <v>269.8</v>
      </c>
      <c r="S13" s="39">
        <v>0</v>
      </c>
      <c r="T13" s="9">
        <v>-0.2</v>
      </c>
      <c r="U13" s="48">
        <v>0.16</v>
      </c>
      <c r="V13" s="69">
        <v>0.16</v>
      </c>
    </row>
    <row r="14" spans="1:23" x14ac:dyDescent="0.25">
      <c r="A14" s="4" t="s">
        <v>230</v>
      </c>
      <c r="B14" s="4">
        <v>26298</v>
      </c>
      <c r="C14" s="5">
        <v>8.3000000000000007</v>
      </c>
      <c r="D14" s="5">
        <v>7.3</v>
      </c>
      <c r="E14" s="5">
        <v>88.5</v>
      </c>
      <c r="F14" s="5">
        <v>105.5</v>
      </c>
      <c r="G14" s="5">
        <v>103.7</v>
      </c>
      <c r="H14" s="5">
        <v>34.6</v>
      </c>
      <c r="I14" s="5">
        <v>3.4</v>
      </c>
      <c r="J14" s="5">
        <v>52.2</v>
      </c>
      <c r="K14" s="5">
        <v>5151.2</v>
      </c>
      <c r="L14" s="5">
        <v>3264.7</v>
      </c>
      <c r="M14" s="5">
        <v>721.7</v>
      </c>
      <c r="N14" s="57">
        <v>0.22108</v>
      </c>
      <c r="O14" s="5">
        <v>1190.3</v>
      </c>
      <c r="P14" s="9">
        <v>-0.66</v>
      </c>
      <c r="Q14" s="5">
        <v>5226.3</v>
      </c>
      <c r="R14" s="5">
        <v>272.10000000000002</v>
      </c>
      <c r="S14" s="39">
        <v>0</v>
      </c>
      <c r="T14" s="9">
        <v>-1.24</v>
      </c>
      <c r="U14" s="48">
        <v>0.56999999999999995</v>
      </c>
      <c r="V14" s="69">
        <v>0.56999999999999995</v>
      </c>
    </row>
    <row r="15" spans="1:23" x14ac:dyDescent="0.25">
      <c r="A15" s="4" t="s">
        <v>231</v>
      </c>
      <c r="B15" s="4">
        <v>26389</v>
      </c>
      <c r="C15" s="5">
        <v>8.5</v>
      </c>
      <c r="D15" s="5">
        <v>7.8</v>
      </c>
      <c r="E15" s="5">
        <v>91.4</v>
      </c>
      <c r="F15" s="5">
        <v>119.8</v>
      </c>
      <c r="G15" s="5">
        <v>104.6</v>
      </c>
      <c r="H15" s="5">
        <v>36.799999999999997</v>
      </c>
      <c r="I15" s="5">
        <v>3.2</v>
      </c>
      <c r="J15" s="5">
        <v>58.5</v>
      </c>
      <c r="K15" s="5">
        <v>5246</v>
      </c>
      <c r="L15" s="5">
        <v>3307.8</v>
      </c>
      <c r="M15" s="5">
        <v>738.9</v>
      </c>
      <c r="N15" s="57">
        <v>0.22339999999999999</v>
      </c>
      <c r="O15" s="5">
        <v>1230.5999999999999</v>
      </c>
      <c r="P15" s="9">
        <v>0.52</v>
      </c>
      <c r="Q15" s="5">
        <v>5264.4</v>
      </c>
      <c r="R15" s="5">
        <v>282.2</v>
      </c>
      <c r="S15" s="39">
        <v>0</v>
      </c>
      <c r="T15" s="9">
        <v>0.39</v>
      </c>
      <c r="U15" s="48">
        <v>0.13</v>
      </c>
      <c r="V15" s="69">
        <v>0.13</v>
      </c>
    </row>
    <row r="16" spans="1:23" x14ac:dyDescent="0.25">
      <c r="A16" s="4" t="s">
        <v>232</v>
      </c>
      <c r="B16" s="4">
        <v>26480</v>
      </c>
      <c r="C16" s="5">
        <v>8.6999999999999993</v>
      </c>
      <c r="D16" s="5">
        <v>8</v>
      </c>
      <c r="E16" s="5">
        <v>91.9</v>
      </c>
      <c r="F16" s="5">
        <v>123.4</v>
      </c>
      <c r="G16" s="5">
        <v>106.8</v>
      </c>
      <c r="H16" s="5">
        <v>37.1</v>
      </c>
      <c r="I16" s="5">
        <v>3.2</v>
      </c>
      <c r="J16" s="5">
        <v>59.2</v>
      </c>
      <c r="K16" s="5">
        <v>5365</v>
      </c>
      <c r="L16" s="5">
        <v>3370.7</v>
      </c>
      <c r="M16" s="5">
        <v>757.4</v>
      </c>
      <c r="N16" s="57">
        <v>0.22469</v>
      </c>
      <c r="O16" s="5">
        <v>1266.4000000000001</v>
      </c>
      <c r="P16" s="9">
        <v>0.41</v>
      </c>
      <c r="Q16" s="5">
        <v>5302.4</v>
      </c>
      <c r="R16" s="5">
        <v>286.5</v>
      </c>
      <c r="S16" s="39">
        <v>0</v>
      </c>
      <c r="T16" s="9">
        <v>0.48</v>
      </c>
      <c r="U16" s="48">
        <v>-7.0000000000000007E-2</v>
      </c>
      <c r="V16" s="69">
        <v>-7.0000000000000007E-2</v>
      </c>
    </row>
    <row r="17" spans="1:22" x14ac:dyDescent="0.25">
      <c r="A17" s="4" t="s">
        <v>233</v>
      </c>
      <c r="B17" s="4">
        <v>26572</v>
      </c>
      <c r="C17" s="5">
        <v>8.9</v>
      </c>
      <c r="D17" s="5">
        <v>8.6</v>
      </c>
      <c r="E17" s="5">
        <v>92.9</v>
      </c>
      <c r="F17" s="5">
        <v>124.3</v>
      </c>
      <c r="G17" s="5">
        <v>108.9</v>
      </c>
      <c r="H17" s="5">
        <v>38.299999999999997</v>
      </c>
      <c r="I17" s="5">
        <v>3.2</v>
      </c>
      <c r="J17" s="5">
        <v>59.9</v>
      </c>
      <c r="K17" s="5">
        <v>5415.7</v>
      </c>
      <c r="L17" s="5">
        <v>3422.7</v>
      </c>
      <c r="M17" s="5">
        <v>775.8</v>
      </c>
      <c r="N17" s="57">
        <v>0.22666</v>
      </c>
      <c r="O17" s="5">
        <v>1290.5999999999999</v>
      </c>
      <c r="P17" s="9">
        <v>-1.72</v>
      </c>
      <c r="Q17" s="5">
        <v>5341.2</v>
      </c>
      <c r="R17" s="5">
        <v>284.3</v>
      </c>
      <c r="S17" s="39">
        <v>0</v>
      </c>
      <c r="T17" s="9">
        <v>-2.08</v>
      </c>
      <c r="U17" s="48">
        <v>0.36</v>
      </c>
      <c r="V17" s="69">
        <v>0.36</v>
      </c>
    </row>
    <row r="18" spans="1:22" x14ac:dyDescent="0.25">
      <c r="A18" s="4" t="s">
        <v>234</v>
      </c>
      <c r="B18" s="4">
        <v>26664</v>
      </c>
      <c r="C18" s="5">
        <v>9.1999999999999993</v>
      </c>
      <c r="D18" s="5">
        <v>8.5</v>
      </c>
      <c r="E18" s="5">
        <v>103.1</v>
      </c>
      <c r="F18" s="5">
        <v>127.1</v>
      </c>
      <c r="G18" s="5">
        <v>111.5</v>
      </c>
      <c r="H18" s="5">
        <v>42.4</v>
      </c>
      <c r="I18" s="5">
        <v>3.3</v>
      </c>
      <c r="J18" s="5">
        <v>60.8</v>
      </c>
      <c r="K18" s="5">
        <v>5506.4</v>
      </c>
      <c r="L18" s="5">
        <v>3503</v>
      </c>
      <c r="M18" s="5">
        <v>800.5</v>
      </c>
      <c r="N18" s="57">
        <v>0.22852</v>
      </c>
      <c r="O18" s="5">
        <v>1328.9</v>
      </c>
      <c r="P18" s="9">
        <v>0.77</v>
      </c>
      <c r="Q18" s="5">
        <v>5381.2</v>
      </c>
      <c r="R18" s="5">
        <v>291.7</v>
      </c>
      <c r="S18" s="39">
        <v>0</v>
      </c>
      <c r="T18" s="9">
        <v>0.14000000000000001</v>
      </c>
      <c r="U18" s="48">
        <v>0.62</v>
      </c>
      <c r="V18" s="69">
        <v>0.62</v>
      </c>
    </row>
    <row r="19" spans="1:22" x14ac:dyDescent="0.25">
      <c r="A19" s="4" t="s">
        <v>235</v>
      </c>
      <c r="B19" s="4">
        <v>26754</v>
      </c>
      <c r="C19" s="5">
        <v>9.5</v>
      </c>
      <c r="D19" s="5">
        <v>9</v>
      </c>
      <c r="E19" s="5">
        <v>105.4</v>
      </c>
      <c r="F19" s="5">
        <v>126.4</v>
      </c>
      <c r="G19" s="5">
        <v>114.6</v>
      </c>
      <c r="H19" s="5">
        <v>45.3</v>
      </c>
      <c r="I19" s="5">
        <v>3.7</v>
      </c>
      <c r="J19" s="5">
        <v>74.099999999999994</v>
      </c>
      <c r="K19" s="5">
        <v>5642.7</v>
      </c>
      <c r="L19" s="5">
        <v>3567</v>
      </c>
      <c r="M19" s="5">
        <v>825</v>
      </c>
      <c r="N19" s="57">
        <v>0.23129000000000002</v>
      </c>
      <c r="O19" s="5">
        <v>1377.5</v>
      </c>
      <c r="P19" s="9">
        <v>0.84</v>
      </c>
      <c r="Q19" s="5">
        <v>5422.8</v>
      </c>
      <c r="R19" s="5">
        <v>299.60000000000002</v>
      </c>
      <c r="S19" s="39">
        <v>0</v>
      </c>
      <c r="T19" s="9">
        <v>0.62</v>
      </c>
      <c r="U19" s="48">
        <v>0.22</v>
      </c>
      <c r="V19" s="69">
        <v>0.22</v>
      </c>
    </row>
    <row r="20" spans="1:22" x14ac:dyDescent="0.25">
      <c r="A20" s="4" t="s">
        <v>236</v>
      </c>
      <c r="B20" s="4">
        <v>26845</v>
      </c>
      <c r="C20" s="5">
        <v>10</v>
      </c>
      <c r="D20" s="5">
        <v>9.6</v>
      </c>
      <c r="E20" s="5">
        <v>107.6</v>
      </c>
      <c r="F20" s="5">
        <v>129.19999999999999</v>
      </c>
      <c r="G20" s="5">
        <v>116.2</v>
      </c>
      <c r="H20" s="5">
        <v>45.4</v>
      </c>
      <c r="I20" s="5">
        <v>4.2</v>
      </c>
      <c r="J20" s="5">
        <v>75.3</v>
      </c>
      <c r="K20" s="5">
        <v>5704.1</v>
      </c>
      <c r="L20" s="5">
        <v>3565.3</v>
      </c>
      <c r="M20" s="5">
        <v>840.5</v>
      </c>
      <c r="N20" s="57">
        <v>0.23574999999999999</v>
      </c>
      <c r="O20" s="5">
        <v>1413.9</v>
      </c>
      <c r="P20" s="9">
        <v>-0.59</v>
      </c>
      <c r="Q20" s="5">
        <v>5466.9</v>
      </c>
      <c r="R20" s="5">
        <v>302.7</v>
      </c>
      <c r="S20" s="39">
        <v>0</v>
      </c>
      <c r="T20" s="9">
        <v>-0.66</v>
      </c>
      <c r="U20" s="48">
        <v>7.0000000000000007E-2</v>
      </c>
      <c r="V20" s="69">
        <v>7.0000000000000007E-2</v>
      </c>
    </row>
    <row r="21" spans="1:22" x14ac:dyDescent="0.25">
      <c r="A21" s="4" t="s">
        <v>237</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57">
        <v>0.24004999999999999</v>
      </c>
      <c r="O21" s="5">
        <v>1433.8</v>
      </c>
      <c r="P21" s="9">
        <v>-1</v>
      </c>
      <c r="Q21" s="5">
        <v>5512.6</v>
      </c>
      <c r="R21" s="5">
        <v>304.2</v>
      </c>
      <c r="S21" s="39">
        <v>0</v>
      </c>
      <c r="T21" s="9">
        <v>-1.46</v>
      </c>
      <c r="U21" s="48">
        <v>0.46</v>
      </c>
      <c r="V21" s="69">
        <v>0.46</v>
      </c>
    </row>
    <row r="22" spans="1:22" x14ac:dyDescent="0.25">
      <c r="A22" s="4" t="s">
        <v>238</v>
      </c>
      <c r="B22" s="4">
        <v>27029</v>
      </c>
      <c r="C22" s="5">
        <v>11</v>
      </c>
      <c r="D22" s="5">
        <v>10.1</v>
      </c>
      <c r="E22" s="5">
        <v>112.3</v>
      </c>
      <c r="F22" s="5">
        <v>140</v>
      </c>
      <c r="G22" s="5">
        <v>119.7</v>
      </c>
      <c r="H22" s="5">
        <v>45.6</v>
      </c>
      <c r="I22" s="5">
        <v>4.9000000000000004</v>
      </c>
      <c r="J22" s="5">
        <v>78.099999999999994</v>
      </c>
      <c r="K22" s="5">
        <v>5728</v>
      </c>
      <c r="L22" s="5">
        <v>3567.2</v>
      </c>
      <c r="M22" s="5">
        <v>873.9</v>
      </c>
      <c r="N22" s="57">
        <v>0.24498</v>
      </c>
      <c r="O22" s="5">
        <v>1476.3</v>
      </c>
      <c r="P22" s="9">
        <v>0.63</v>
      </c>
      <c r="Q22" s="5">
        <v>5560</v>
      </c>
      <c r="R22" s="5">
        <v>312.60000000000002</v>
      </c>
      <c r="S22" s="39">
        <v>0</v>
      </c>
      <c r="T22" s="9">
        <v>0.09</v>
      </c>
      <c r="U22" s="48">
        <v>0.55000000000000004</v>
      </c>
      <c r="V22" s="69">
        <v>0.55000000000000004</v>
      </c>
    </row>
    <row r="23" spans="1:22" x14ac:dyDescent="0.25">
      <c r="A23" s="4" t="s">
        <v>239</v>
      </c>
      <c r="B23" s="4">
        <v>27119</v>
      </c>
      <c r="C23" s="5">
        <v>11.7</v>
      </c>
      <c r="D23" s="5">
        <v>10.199999999999999</v>
      </c>
      <c r="E23" s="5">
        <v>117.5</v>
      </c>
      <c r="F23" s="5">
        <v>142.80000000000001</v>
      </c>
      <c r="G23" s="5">
        <v>120.8</v>
      </c>
      <c r="H23" s="5">
        <v>43.7</v>
      </c>
      <c r="I23" s="5">
        <v>5.0999999999999996</v>
      </c>
      <c r="J23" s="5">
        <v>83.7</v>
      </c>
      <c r="K23" s="5">
        <v>5678.7</v>
      </c>
      <c r="L23" s="5">
        <v>3535.3</v>
      </c>
      <c r="M23" s="5">
        <v>891.9</v>
      </c>
      <c r="N23" s="57">
        <v>0.25226999999999999</v>
      </c>
      <c r="O23" s="5">
        <v>1491.2</v>
      </c>
      <c r="P23" s="9">
        <v>1.52</v>
      </c>
      <c r="Q23" s="5">
        <v>5609.4</v>
      </c>
      <c r="R23" s="5">
        <v>324.60000000000002</v>
      </c>
      <c r="S23" s="39">
        <v>1</v>
      </c>
      <c r="T23" s="9">
        <v>0.95</v>
      </c>
      <c r="U23" s="48">
        <v>0.56999999999999995</v>
      </c>
      <c r="V23" s="69">
        <v>0.56999999999999995</v>
      </c>
    </row>
    <row r="24" spans="1:22" x14ac:dyDescent="0.25">
      <c r="A24" s="4" t="s">
        <v>240</v>
      </c>
      <c r="B24" s="4">
        <v>27210</v>
      </c>
      <c r="C24" s="5">
        <v>12.4</v>
      </c>
      <c r="D24" s="5">
        <v>11.1</v>
      </c>
      <c r="E24" s="5">
        <v>125.4</v>
      </c>
      <c r="F24" s="5">
        <v>148.9</v>
      </c>
      <c r="G24" s="5">
        <v>124.1</v>
      </c>
      <c r="H24" s="5">
        <v>45.9</v>
      </c>
      <c r="I24" s="5">
        <v>5.5</v>
      </c>
      <c r="J24" s="5">
        <v>85.3</v>
      </c>
      <c r="K24" s="5">
        <v>5692.2</v>
      </c>
      <c r="L24" s="5">
        <v>3548</v>
      </c>
      <c r="M24" s="5">
        <v>920.4</v>
      </c>
      <c r="N24" s="57">
        <v>0.25941999999999998</v>
      </c>
      <c r="O24" s="5">
        <v>1530.1</v>
      </c>
      <c r="P24" s="9">
        <v>0.43</v>
      </c>
      <c r="Q24" s="5">
        <v>5660.8</v>
      </c>
      <c r="R24" s="5">
        <v>335</v>
      </c>
      <c r="S24" s="39">
        <v>1</v>
      </c>
      <c r="T24" s="9">
        <v>-0.14000000000000001</v>
      </c>
      <c r="U24" s="48">
        <v>0.57999999999999996</v>
      </c>
      <c r="V24" s="69">
        <v>0.57999999999999996</v>
      </c>
    </row>
    <row r="25" spans="1:22" x14ac:dyDescent="0.25">
      <c r="A25" s="4" t="s">
        <v>241</v>
      </c>
      <c r="B25" s="4">
        <v>27302</v>
      </c>
      <c r="C25" s="5">
        <v>13.1</v>
      </c>
      <c r="D25" s="5">
        <v>11.4</v>
      </c>
      <c r="E25" s="5">
        <v>132.19999999999999</v>
      </c>
      <c r="F25" s="5">
        <v>154.9</v>
      </c>
      <c r="G25" s="5">
        <v>127.1</v>
      </c>
      <c r="H25" s="5">
        <v>50.8</v>
      </c>
      <c r="I25" s="5">
        <v>5.8</v>
      </c>
      <c r="J25" s="5">
        <v>86.9</v>
      </c>
      <c r="K25" s="5">
        <v>5638.4</v>
      </c>
      <c r="L25" s="5">
        <v>3563.3</v>
      </c>
      <c r="M25" s="5">
        <v>949.3</v>
      </c>
      <c r="N25" s="57">
        <v>0.26640000000000003</v>
      </c>
      <c r="O25" s="5">
        <v>1560</v>
      </c>
      <c r="P25" s="9">
        <v>0.2</v>
      </c>
      <c r="Q25" s="5">
        <v>5712.8</v>
      </c>
      <c r="R25" s="5">
        <v>346.7</v>
      </c>
      <c r="S25" s="39">
        <v>1</v>
      </c>
      <c r="T25" s="9">
        <v>0.28000000000000003</v>
      </c>
      <c r="U25" s="48">
        <v>-0.08</v>
      </c>
      <c r="V25" s="69">
        <v>-0.08</v>
      </c>
    </row>
    <row r="26" spans="1:22" x14ac:dyDescent="0.25">
      <c r="A26" s="4" t="s">
        <v>242</v>
      </c>
      <c r="B26" s="4">
        <v>27394</v>
      </c>
      <c r="C26" s="5">
        <v>13.8</v>
      </c>
      <c r="D26" s="5">
        <v>12</v>
      </c>
      <c r="E26" s="5">
        <v>139.1</v>
      </c>
      <c r="F26" s="5">
        <v>157.6</v>
      </c>
      <c r="G26" s="5">
        <v>127.7</v>
      </c>
      <c r="H26" s="5">
        <v>44.6</v>
      </c>
      <c r="I26" s="5">
        <v>5.8</v>
      </c>
      <c r="J26" s="5">
        <v>87.1</v>
      </c>
      <c r="K26" s="5">
        <v>5616.5</v>
      </c>
      <c r="L26" s="5">
        <v>3511.2</v>
      </c>
      <c r="M26" s="5">
        <v>959.1</v>
      </c>
      <c r="N26" s="57">
        <v>0.27315</v>
      </c>
      <c r="O26" s="5">
        <v>1599.7</v>
      </c>
      <c r="P26" s="9">
        <v>0.45</v>
      </c>
      <c r="Q26" s="5">
        <v>5764.8</v>
      </c>
      <c r="R26" s="5">
        <v>359.2</v>
      </c>
      <c r="S26" s="39">
        <v>1</v>
      </c>
      <c r="T26" s="9">
        <v>0.42</v>
      </c>
      <c r="U26" s="48">
        <v>0.03</v>
      </c>
      <c r="V26" s="69">
        <v>0.03</v>
      </c>
    </row>
    <row r="27" spans="1:22" x14ac:dyDescent="0.25">
      <c r="A27" s="4" t="s">
        <v>243</v>
      </c>
      <c r="B27" s="4">
        <v>27484</v>
      </c>
      <c r="C27" s="5">
        <v>14.5</v>
      </c>
      <c r="D27" s="5">
        <v>13.3</v>
      </c>
      <c r="E27" s="5">
        <v>149.80000000000001</v>
      </c>
      <c r="F27" s="5">
        <v>158</v>
      </c>
      <c r="G27" s="5">
        <v>128.80000000000001</v>
      </c>
      <c r="H27" s="5">
        <v>37.6</v>
      </c>
      <c r="I27" s="5">
        <v>5.5</v>
      </c>
      <c r="J27" s="5">
        <v>88.2</v>
      </c>
      <c r="K27" s="5">
        <v>5548.2</v>
      </c>
      <c r="L27" s="5">
        <v>3540.6</v>
      </c>
      <c r="M27" s="5">
        <v>985.2</v>
      </c>
      <c r="N27" s="57">
        <v>0.27825</v>
      </c>
      <c r="O27" s="5">
        <v>1616.1</v>
      </c>
      <c r="P27" s="9">
        <v>1.03</v>
      </c>
      <c r="Q27" s="5">
        <v>5815.5</v>
      </c>
      <c r="R27" s="5">
        <v>370.1</v>
      </c>
      <c r="S27" s="39">
        <v>1</v>
      </c>
      <c r="T27" s="9">
        <v>-0.4</v>
      </c>
      <c r="U27" s="48">
        <v>1.44</v>
      </c>
      <c r="V27" s="69">
        <v>1.44</v>
      </c>
    </row>
    <row r="28" spans="1:22" x14ac:dyDescent="0.25">
      <c r="A28" s="4" t="s">
        <v>244</v>
      </c>
      <c r="B28" s="4">
        <v>27575</v>
      </c>
      <c r="C28" s="5">
        <v>15.2</v>
      </c>
      <c r="D28" s="5">
        <v>13.8</v>
      </c>
      <c r="E28" s="5">
        <v>164.6</v>
      </c>
      <c r="F28" s="5">
        <v>121.1</v>
      </c>
      <c r="G28" s="5">
        <v>133</v>
      </c>
      <c r="H28" s="5">
        <v>40.799999999999997</v>
      </c>
      <c r="I28" s="5">
        <v>5.4</v>
      </c>
      <c r="J28" s="5">
        <v>88.6</v>
      </c>
      <c r="K28" s="5">
        <v>5587.8</v>
      </c>
      <c r="L28" s="5">
        <v>3598.9</v>
      </c>
      <c r="M28" s="5">
        <v>1013.6</v>
      </c>
      <c r="N28" s="57">
        <v>0.28164</v>
      </c>
      <c r="O28" s="5">
        <v>1651.9</v>
      </c>
      <c r="P28" s="9">
        <v>-0.74</v>
      </c>
      <c r="Q28" s="5">
        <v>5864.5</v>
      </c>
      <c r="R28" s="5">
        <v>373.4</v>
      </c>
      <c r="S28" s="39">
        <v>0</v>
      </c>
      <c r="T28" s="9">
        <v>-0.39</v>
      </c>
      <c r="U28" s="48">
        <v>-0.35</v>
      </c>
      <c r="V28" s="69">
        <v>-0.35</v>
      </c>
    </row>
    <row r="29" spans="1:22" x14ac:dyDescent="0.25">
      <c r="A29" s="4" t="s">
        <v>245</v>
      </c>
      <c r="B29" s="4">
        <v>27667</v>
      </c>
      <c r="C29" s="5">
        <v>16</v>
      </c>
      <c r="D29" s="5">
        <v>13.8</v>
      </c>
      <c r="E29" s="5">
        <v>167.7</v>
      </c>
      <c r="F29" s="5">
        <v>152.80000000000001</v>
      </c>
      <c r="G29" s="5">
        <v>138.19999999999999</v>
      </c>
      <c r="H29" s="5">
        <v>51.4</v>
      </c>
      <c r="I29" s="5">
        <v>5.2</v>
      </c>
      <c r="J29" s="5">
        <v>90.3</v>
      </c>
      <c r="K29" s="5">
        <v>5683.4</v>
      </c>
      <c r="L29" s="5">
        <v>3650</v>
      </c>
      <c r="M29" s="5">
        <v>1047.2</v>
      </c>
      <c r="N29" s="57">
        <v>0.28689999999999999</v>
      </c>
      <c r="O29" s="5">
        <v>1709.8</v>
      </c>
      <c r="P29" s="9">
        <v>1.75</v>
      </c>
      <c r="Q29" s="5">
        <v>5912.7</v>
      </c>
      <c r="R29" s="5">
        <v>385.4</v>
      </c>
      <c r="S29" s="39">
        <v>0</v>
      </c>
      <c r="T29" s="9">
        <v>1.1000000000000001</v>
      </c>
      <c r="U29" s="48">
        <v>0.64</v>
      </c>
      <c r="V29" s="69">
        <v>0.64</v>
      </c>
    </row>
    <row r="30" spans="1:22" x14ac:dyDescent="0.25">
      <c r="A30" s="4" t="s">
        <v>246</v>
      </c>
      <c r="B30" s="4">
        <v>27759</v>
      </c>
      <c r="C30" s="5">
        <v>16.8</v>
      </c>
      <c r="D30" s="5">
        <v>14.6</v>
      </c>
      <c r="E30" s="5">
        <v>170.4</v>
      </c>
      <c r="F30" s="5">
        <v>158.5</v>
      </c>
      <c r="G30" s="5">
        <v>141.1</v>
      </c>
      <c r="H30" s="5">
        <v>52.3</v>
      </c>
      <c r="I30" s="5">
        <v>5.5</v>
      </c>
      <c r="J30" s="5">
        <v>92.4</v>
      </c>
      <c r="K30" s="5">
        <v>5760</v>
      </c>
      <c r="L30" s="5">
        <v>3689.3</v>
      </c>
      <c r="M30" s="5">
        <v>1076.2</v>
      </c>
      <c r="N30" s="57">
        <v>0.29171999999999998</v>
      </c>
      <c r="O30" s="5">
        <v>1761.8</v>
      </c>
      <c r="P30" s="9">
        <v>0.82</v>
      </c>
      <c r="Q30" s="5">
        <v>5960.3</v>
      </c>
      <c r="R30" s="5">
        <v>395.6</v>
      </c>
      <c r="S30" s="39">
        <v>0</v>
      </c>
      <c r="T30" s="9">
        <v>0.16</v>
      </c>
      <c r="U30" s="48">
        <v>0.66</v>
      </c>
      <c r="V30" s="69">
        <v>0.66</v>
      </c>
    </row>
    <row r="31" spans="1:22" x14ac:dyDescent="0.25">
      <c r="A31" s="4" t="s">
        <v>247</v>
      </c>
      <c r="B31" s="4">
        <v>27850</v>
      </c>
      <c r="C31" s="5">
        <v>17.600000000000001</v>
      </c>
      <c r="D31" s="5">
        <v>15.2</v>
      </c>
      <c r="E31" s="5">
        <v>174.7</v>
      </c>
      <c r="F31" s="5">
        <v>162.5</v>
      </c>
      <c r="G31" s="5">
        <v>141.69999999999999</v>
      </c>
      <c r="H31" s="5">
        <v>59.6</v>
      </c>
      <c r="I31" s="5">
        <v>5.8</v>
      </c>
      <c r="J31" s="5">
        <v>99.6</v>
      </c>
      <c r="K31" s="5">
        <v>5889.5</v>
      </c>
      <c r="L31" s="5">
        <v>3763</v>
      </c>
      <c r="M31" s="5">
        <v>1109.9000000000001</v>
      </c>
      <c r="N31" s="57">
        <v>0.29494999999999999</v>
      </c>
      <c r="O31" s="5">
        <v>1820.5</v>
      </c>
      <c r="P31" s="9">
        <v>0.18</v>
      </c>
      <c r="Q31" s="5">
        <v>6006.8</v>
      </c>
      <c r="R31" s="5">
        <v>401.3</v>
      </c>
      <c r="S31" s="39">
        <v>0</v>
      </c>
      <c r="T31" s="9">
        <v>-0.38</v>
      </c>
      <c r="U31" s="48">
        <v>0.56000000000000005</v>
      </c>
      <c r="V31" s="69">
        <v>0.56000000000000005</v>
      </c>
    </row>
    <row r="32" spans="1:22" x14ac:dyDescent="0.25">
      <c r="A32" s="4" t="s">
        <v>248</v>
      </c>
      <c r="B32" s="4">
        <v>27941</v>
      </c>
      <c r="C32" s="5">
        <v>18.399999999999999</v>
      </c>
      <c r="D32" s="5">
        <v>14.9</v>
      </c>
      <c r="E32" s="5">
        <v>173.1</v>
      </c>
      <c r="F32" s="5">
        <v>169.3</v>
      </c>
      <c r="G32" s="5">
        <v>144.9</v>
      </c>
      <c r="H32" s="5">
        <v>58.6</v>
      </c>
      <c r="I32" s="5">
        <v>5.8</v>
      </c>
      <c r="J32" s="5">
        <v>101.1</v>
      </c>
      <c r="K32" s="5">
        <v>5932.7</v>
      </c>
      <c r="L32" s="5">
        <v>3797.7</v>
      </c>
      <c r="M32" s="5">
        <v>1129.5</v>
      </c>
      <c r="N32" s="57">
        <v>0.29742999999999997</v>
      </c>
      <c r="O32" s="5">
        <v>1852.3</v>
      </c>
      <c r="P32" s="9">
        <v>-0.97</v>
      </c>
      <c r="Q32" s="5">
        <v>6053</v>
      </c>
      <c r="R32" s="5">
        <v>401</v>
      </c>
      <c r="S32" s="39">
        <v>0</v>
      </c>
      <c r="T32" s="9">
        <v>-0.13</v>
      </c>
      <c r="U32" s="48">
        <v>-0.85</v>
      </c>
      <c r="V32" s="69">
        <v>-0.85</v>
      </c>
    </row>
    <row r="33" spans="1:22" x14ac:dyDescent="0.25">
      <c r="A33" s="4" t="s">
        <v>249</v>
      </c>
      <c r="B33" s="4">
        <v>28033</v>
      </c>
      <c r="C33" s="5">
        <v>19.2</v>
      </c>
      <c r="D33" s="5">
        <v>15.9</v>
      </c>
      <c r="E33" s="5">
        <v>180.1</v>
      </c>
      <c r="F33" s="5">
        <v>176.1</v>
      </c>
      <c r="G33" s="5">
        <v>147.69999999999999</v>
      </c>
      <c r="H33" s="5">
        <v>58.1</v>
      </c>
      <c r="I33" s="5">
        <v>5.9</v>
      </c>
      <c r="J33" s="5">
        <v>102.8</v>
      </c>
      <c r="K33" s="5">
        <v>5965.3</v>
      </c>
      <c r="L33" s="5">
        <v>3837.7</v>
      </c>
      <c r="M33" s="5">
        <v>1158.8</v>
      </c>
      <c r="N33" s="57">
        <v>0.30196000000000001</v>
      </c>
      <c r="O33" s="5">
        <v>1886.6</v>
      </c>
      <c r="P33" s="9">
        <v>-0.24</v>
      </c>
      <c r="Q33" s="5">
        <v>6099.5</v>
      </c>
      <c r="R33" s="5">
        <v>403.5</v>
      </c>
      <c r="S33" s="39">
        <v>0</v>
      </c>
      <c r="T33" s="9">
        <v>0.08</v>
      </c>
      <c r="U33" s="48">
        <v>-0.31</v>
      </c>
      <c r="V33" s="69">
        <v>-0.31</v>
      </c>
    </row>
    <row r="34" spans="1:22" x14ac:dyDescent="0.25">
      <c r="A34" s="4" t="s">
        <v>250</v>
      </c>
      <c r="B34" s="4">
        <v>28125</v>
      </c>
      <c r="C34" s="5">
        <v>20</v>
      </c>
      <c r="D34" s="5">
        <v>15.9</v>
      </c>
      <c r="E34" s="5">
        <v>182.7</v>
      </c>
      <c r="F34" s="5">
        <v>182.7</v>
      </c>
      <c r="G34" s="5">
        <v>151.30000000000001</v>
      </c>
      <c r="H34" s="5">
        <v>57.1</v>
      </c>
      <c r="I34" s="5">
        <v>6</v>
      </c>
      <c r="J34" s="5">
        <v>104.4</v>
      </c>
      <c r="K34" s="5">
        <v>6008.5</v>
      </c>
      <c r="L34" s="5">
        <v>3887.4</v>
      </c>
      <c r="M34" s="5">
        <v>1192.4000000000001</v>
      </c>
      <c r="N34" s="57">
        <v>0.30673</v>
      </c>
      <c r="O34" s="5">
        <v>1934.3</v>
      </c>
      <c r="P34" s="9">
        <v>-0.02</v>
      </c>
      <c r="Q34" s="5">
        <v>6146.7</v>
      </c>
      <c r="R34" s="5">
        <v>410.8</v>
      </c>
      <c r="S34" s="39">
        <v>0</v>
      </c>
      <c r="T34" s="9">
        <v>0.11</v>
      </c>
      <c r="U34" s="48">
        <v>-0.14000000000000001</v>
      </c>
      <c r="V34" s="69">
        <v>-0.14000000000000001</v>
      </c>
    </row>
    <row r="35" spans="1:22" x14ac:dyDescent="0.25">
      <c r="A35" s="4" t="s">
        <v>251</v>
      </c>
      <c r="B35" s="4">
        <v>28215</v>
      </c>
      <c r="C35" s="5">
        <v>20.9</v>
      </c>
      <c r="D35" s="5">
        <v>16.2</v>
      </c>
      <c r="E35" s="5">
        <v>185.5</v>
      </c>
      <c r="F35" s="5">
        <v>188.8</v>
      </c>
      <c r="G35" s="5">
        <v>154.80000000000001</v>
      </c>
      <c r="H35" s="5">
        <v>61.5</v>
      </c>
      <c r="I35" s="5">
        <v>5.9</v>
      </c>
      <c r="J35" s="5">
        <v>110</v>
      </c>
      <c r="K35" s="5">
        <v>6079.5</v>
      </c>
      <c r="L35" s="5">
        <v>3933.3</v>
      </c>
      <c r="M35" s="5">
        <v>1228.2</v>
      </c>
      <c r="N35" s="57">
        <v>0.31225999999999998</v>
      </c>
      <c r="O35" s="5">
        <v>1988.6</v>
      </c>
      <c r="P35" s="9">
        <v>0.76</v>
      </c>
      <c r="Q35" s="5">
        <v>6196</v>
      </c>
      <c r="R35" s="5">
        <v>421.2</v>
      </c>
      <c r="S35" s="39">
        <v>0</v>
      </c>
      <c r="T35" s="9">
        <v>0.31</v>
      </c>
      <c r="U35" s="48">
        <v>0.46</v>
      </c>
      <c r="V35" s="69">
        <v>0.46</v>
      </c>
    </row>
    <row r="36" spans="1:22" x14ac:dyDescent="0.25">
      <c r="A36" s="4" t="s">
        <v>252</v>
      </c>
      <c r="B36" s="4">
        <v>28306</v>
      </c>
      <c r="C36" s="5">
        <v>21.7</v>
      </c>
      <c r="D36" s="5">
        <v>17.5</v>
      </c>
      <c r="E36" s="5">
        <v>186.4</v>
      </c>
      <c r="F36" s="5">
        <v>195.7</v>
      </c>
      <c r="G36" s="5">
        <v>158</v>
      </c>
      <c r="H36" s="5">
        <v>67.099999999999994</v>
      </c>
      <c r="I36" s="5">
        <v>6</v>
      </c>
      <c r="J36" s="5">
        <v>112.8</v>
      </c>
      <c r="K36" s="5">
        <v>6197.7</v>
      </c>
      <c r="L36" s="5">
        <v>3954.6</v>
      </c>
      <c r="M36" s="5">
        <v>1256</v>
      </c>
      <c r="N36" s="57">
        <v>0.31759999999999999</v>
      </c>
      <c r="O36" s="5">
        <v>2055.9</v>
      </c>
      <c r="P36" s="9">
        <v>0.81</v>
      </c>
      <c r="Q36" s="5">
        <v>6246.4</v>
      </c>
      <c r="R36" s="5">
        <v>431.4</v>
      </c>
      <c r="S36" s="39">
        <v>0</v>
      </c>
      <c r="T36" s="9">
        <v>0.53</v>
      </c>
      <c r="U36" s="48">
        <v>0.28000000000000003</v>
      </c>
      <c r="V36" s="69">
        <v>0.28000000000000003</v>
      </c>
    </row>
    <row r="37" spans="1:22" x14ac:dyDescent="0.25">
      <c r="A37" s="4" t="s">
        <v>253</v>
      </c>
      <c r="B37" s="4">
        <v>28398</v>
      </c>
      <c r="C37" s="5">
        <v>22.5</v>
      </c>
      <c r="D37" s="5">
        <v>16.7</v>
      </c>
      <c r="E37" s="5">
        <v>191.7</v>
      </c>
      <c r="F37" s="5">
        <v>198.6</v>
      </c>
      <c r="G37" s="5">
        <v>161.5</v>
      </c>
      <c r="H37" s="5">
        <v>69.7</v>
      </c>
      <c r="I37" s="5">
        <v>5.9</v>
      </c>
      <c r="J37" s="5">
        <v>115.1</v>
      </c>
      <c r="K37" s="5">
        <v>6309.5</v>
      </c>
      <c r="L37" s="5">
        <v>3992</v>
      </c>
      <c r="M37" s="5">
        <v>1286.9000000000001</v>
      </c>
      <c r="N37" s="57">
        <v>0.32237000000000005</v>
      </c>
      <c r="O37" s="5">
        <v>2118.5</v>
      </c>
      <c r="P37" s="9">
        <v>0.35</v>
      </c>
      <c r="Q37" s="5">
        <v>6297.9</v>
      </c>
      <c r="R37" s="5">
        <v>438</v>
      </c>
      <c r="S37" s="39">
        <v>0</v>
      </c>
      <c r="T37" s="9">
        <v>0.4</v>
      </c>
      <c r="U37" s="48">
        <v>-0.05</v>
      </c>
      <c r="V37" s="69">
        <v>-0.05</v>
      </c>
    </row>
    <row r="38" spans="1:22" x14ac:dyDescent="0.25">
      <c r="A38" s="4" t="s">
        <v>254</v>
      </c>
      <c r="B38" s="4">
        <v>28490</v>
      </c>
      <c r="C38" s="5">
        <v>23.3</v>
      </c>
      <c r="D38" s="5">
        <v>16.5</v>
      </c>
      <c r="E38" s="5">
        <v>194.3</v>
      </c>
      <c r="F38" s="5">
        <v>208.5</v>
      </c>
      <c r="G38" s="5">
        <v>164.3</v>
      </c>
      <c r="H38" s="5">
        <v>70.099999999999994</v>
      </c>
      <c r="I38" s="5">
        <v>6</v>
      </c>
      <c r="J38" s="5">
        <v>117.5</v>
      </c>
      <c r="K38" s="5">
        <v>6309.7</v>
      </c>
      <c r="L38" s="5">
        <v>4052</v>
      </c>
      <c r="M38" s="5">
        <v>1324.8</v>
      </c>
      <c r="N38" s="57">
        <v>0.32695000000000002</v>
      </c>
      <c r="O38" s="5">
        <v>2164.3000000000002</v>
      </c>
      <c r="P38" s="9">
        <v>-0.23</v>
      </c>
      <c r="Q38" s="5">
        <v>6350.8</v>
      </c>
      <c r="R38" s="5">
        <v>446.7</v>
      </c>
      <c r="S38" s="39">
        <v>0</v>
      </c>
      <c r="T38" s="9">
        <v>-0.28000000000000003</v>
      </c>
      <c r="U38" s="48">
        <v>0.06</v>
      </c>
      <c r="V38" s="69">
        <v>0.06</v>
      </c>
    </row>
    <row r="39" spans="1:22" x14ac:dyDescent="0.25">
      <c r="A39" s="4" t="s">
        <v>255</v>
      </c>
      <c r="B39" s="4">
        <v>28580</v>
      </c>
      <c r="C39" s="5">
        <v>24.2</v>
      </c>
      <c r="D39" s="5">
        <v>17.5</v>
      </c>
      <c r="E39" s="5">
        <v>197.7</v>
      </c>
      <c r="F39" s="5">
        <v>212</v>
      </c>
      <c r="G39" s="5">
        <v>166.9</v>
      </c>
      <c r="H39" s="5">
        <v>65</v>
      </c>
      <c r="I39" s="5">
        <v>6.3</v>
      </c>
      <c r="J39" s="5">
        <v>124.7</v>
      </c>
      <c r="K39" s="5">
        <v>6329.8</v>
      </c>
      <c r="L39" s="5">
        <v>4074.8</v>
      </c>
      <c r="M39" s="5">
        <v>1354.1</v>
      </c>
      <c r="N39" s="57">
        <v>0.33229999999999998</v>
      </c>
      <c r="O39" s="5">
        <v>2202.8000000000002</v>
      </c>
      <c r="P39" s="9">
        <v>-0.03</v>
      </c>
      <c r="Q39" s="5">
        <v>6404.9</v>
      </c>
      <c r="R39" s="5">
        <v>452.6</v>
      </c>
      <c r="S39" s="39">
        <v>0</v>
      </c>
      <c r="T39" s="9">
        <v>-0.01</v>
      </c>
      <c r="U39" s="48">
        <v>-0.03</v>
      </c>
      <c r="V39" s="69">
        <v>-0.03</v>
      </c>
    </row>
    <row r="40" spans="1:22" x14ac:dyDescent="0.25">
      <c r="A40" s="4" t="s">
        <v>256</v>
      </c>
      <c r="B40" s="4">
        <v>28671</v>
      </c>
      <c r="C40" s="5">
        <v>25</v>
      </c>
      <c r="D40" s="5">
        <v>18.600000000000001</v>
      </c>
      <c r="E40" s="5">
        <v>199</v>
      </c>
      <c r="F40" s="5">
        <v>223.1</v>
      </c>
      <c r="G40" s="5">
        <v>173.1</v>
      </c>
      <c r="H40" s="5">
        <v>78.599999999999994</v>
      </c>
      <c r="I40" s="5">
        <v>6.6</v>
      </c>
      <c r="J40" s="5">
        <v>129.9</v>
      </c>
      <c r="K40" s="5">
        <v>6574.4</v>
      </c>
      <c r="L40" s="5">
        <v>4161.8999999999996</v>
      </c>
      <c r="M40" s="5">
        <v>1411.4</v>
      </c>
      <c r="N40" s="57">
        <v>0.33911999999999998</v>
      </c>
      <c r="O40" s="5">
        <v>2331.6</v>
      </c>
      <c r="P40" s="9">
        <v>2.13</v>
      </c>
      <c r="Q40" s="5">
        <v>6462.4</v>
      </c>
      <c r="R40" s="5">
        <v>472.3</v>
      </c>
      <c r="S40" s="39">
        <v>0</v>
      </c>
      <c r="T40" s="9">
        <v>0.77</v>
      </c>
      <c r="U40" s="48">
        <v>1.36</v>
      </c>
      <c r="V40" s="69">
        <v>1.36</v>
      </c>
    </row>
    <row r="41" spans="1:22" x14ac:dyDescent="0.25">
      <c r="A41" s="4" t="s">
        <v>257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57">
        <v>0.34508000000000005</v>
      </c>
      <c r="O41" s="5">
        <v>2395.1</v>
      </c>
      <c r="P41" s="9">
        <v>0.73</v>
      </c>
      <c r="Q41" s="5">
        <v>6520.2</v>
      </c>
      <c r="R41" s="5">
        <v>484.2</v>
      </c>
      <c r="S41" s="39">
        <v>0</v>
      </c>
      <c r="T41" s="9">
        <v>0.23</v>
      </c>
      <c r="U41" s="48">
        <v>0.5</v>
      </c>
      <c r="V41" s="69">
        <v>0.5</v>
      </c>
    </row>
    <row r="42" spans="1:22" x14ac:dyDescent="0.25">
      <c r="A42" s="4" t="s">
        <v>258</v>
      </c>
      <c r="B42" s="4">
        <v>28855</v>
      </c>
      <c r="C42" s="5">
        <v>27</v>
      </c>
      <c r="D42" s="5">
        <v>19.5</v>
      </c>
      <c r="E42" s="5">
        <v>209.9</v>
      </c>
      <c r="F42" s="5">
        <v>247.2</v>
      </c>
      <c r="G42" s="5">
        <v>173.9</v>
      </c>
      <c r="H42" s="5">
        <v>83.3</v>
      </c>
      <c r="I42" s="5">
        <v>7.9</v>
      </c>
      <c r="J42" s="5">
        <v>139.6</v>
      </c>
      <c r="K42" s="5">
        <v>6729.8</v>
      </c>
      <c r="L42" s="5">
        <v>4213.1000000000004</v>
      </c>
      <c r="M42" s="5">
        <v>1481.4</v>
      </c>
      <c r="N42" s="57">
        <v>0.35161000000000003</v>
      </c>
      <c r="O42" s="5">
        <v>2476.9</v>
      </c>
      <c r="P42" s="9">
        <v>0.73</v>
      </c>
      <c r="Q42" s="5">
        <v>6577.8</v>
      </c>
      <c r="R42" s="5">
        <v>496.2</v>
      </c>
      <c r="S42" s="39">
        <v>0</v>
      </c>
      <c r="T42" s="9">
        <v>0.31</v>
      </c>
      <c r="U42" s="48">
        <v>0.42</v>
      </c>
      <c r="V42" s="69">
        <v>0.42</v>
      </c>
    </row>
    <row r="43" spans="1:22" x14ac:dyDescent="0.25">
      <c r="A43" s="4" t="s">
        <v>259</v>
      </c>
      <c r="B43" s="4">
        <v>28945</v>
      </c>
      <c r="C43" s="5">
        <v>28</v>
      </c>
      <c r="D43" s="5">
        <v>20</v>
      </c>
      <c r="E43" s="5">
        <v>214.9</v>
      </c>
      <c r="F43" s="5">
        <v>253.6</v>
      </c>
      <c r="G43" s="5">
        <v>176.4</v>
      </c>
      <c r="H43" s="5">
        <v>80.3</v>
      </c>
      <c r="I43" s="5">
        <v>8.1999999999999993</v>
      </c>
      <c r="J43" s="5">
        <v>146.9</v>
      </c>
      <c r="K43" s="5">
        <v>6741.9</v>
      </c>
      <c r="L43" s="5">
        <v>4234.8999999999996</v>
      </c>
      <c r="M43" s="5">
        <v>1517.1</v>
      </c>
      <c r="N43" s="57">
        <v>0.35825000000000001</v>
      </c>
      <c r="O43" s="5">
        <v>2526.6</v>
      </c>
      <c r="P43" s="9">
        <v>-0.79</v>
      </c>
      <c r="Q43" s="5">
        <v>6634.2</v>
      </c>
      <c r="R43" s="5">
        <v>501.8</v>
      </c>
      <c r="S43" s="39">
        <v>0</v>
      </c>
      <c r="T43" s="9">
        <v>-0.05</v>
      </c>
      <c r="U43" s="48">
        <v>-0.73</v>
      </c>
      <c r="V43" s="69">
        <v>-0.73</v>
      </c>
    </row>
    <row r="44" spans="1:22" x14ac:dyDescent="0.25">
      <c r="A44" s="4" t="s">
        <v>260</v>
      </c>
      <c r="B44" s="4">
        <v>29036</v>
      </c>
      <c r="C44" s="5">
        <v>29.2</v>
      </c>
      <c r="D44" s="5">
        <v>20.8</v>
      </c>
      <c r="E44" s="5">
        <v>219.2</v>
      </c>
      <c r="F44" s="5">
        <v>262</v>
      </c>
      <c r="G44" s="5">
        <v>178.5</v>
      </c>
      <c r="H44" s="5">
        <v>80.3</v>
      </c>
      <c r="I44" s="5">
        <v>8.8000000000000007</v>
      </c>
      <c r="J44" s="5">
        <v>151.19999999999999</v>
      </c>
      <c r="K44" s="5">
        <v>6749.1</v>
      </c>
      <c r="L44" s="5">
        <v>4232.2</v>
      </c>
      <c r="M44" s="5">
        <v>1557.6</v>
      </c>
      <c r="N44" s="57">
        <v>0.36804999999999999</v>
      </c>
      <c r="O44" s="5">
        <v>2591.1999999999998</v>
      </c>
      <c r="P44" s="9">
        <v>0.77</v>
      </c>
      <c r="Q44" s="5">
        <v>6688.1</v>
      </c>
      <c r="R44" s="5">
        <v>516.5</v>
      </c>
      <c r="S44" s="39">
        <v>0</v>
      </c>
      <c r="T44" s="9">
        <v>0.37</v>
      </c>
      <c r="U44" s="48">
        <v>0.4</v>
      </c>
      <c r="V44" s="69">
        <v>0.4</v>
      </c>
    </row>
    <row r="45" spans="1:22" x14ac:dyDescent="0.25">
      <c r="A45" s="4" t="s">
        <v>261</v>
      </c>
      <c r="B45" s="4">
        <v>29128</v>
      </c>
      <c r="C45" s="5">
        <v>30.5</v>
      </c>
      <c r="D45" s="5">
        <v>21.1</v>
      </c>
      <c r="E45" s="5">
        <v>234.6</v>
      </c>
      <c r="F45" s="5">
        <v>274.8</v>
      </c>
      <c r="G45" s="5">
        <v>180.9</v>
      </c>
      <c r="H45" s="5">
        <v>78.900000000000006</v>
      </c>
      <c r="I45" s="5">
        <v>9.5</v>
      </c>
      <c r="J45" s="5">
        <v>156.30000000000001</v>
      </c>
      <c r="K45" s="5">
        <v>6799.2</v>
      </c>
      <c r="L45" s="5">
        <v>4273.3</v>
      </c>
      <c r="M45" s="5">
        <v>1611.9</v>
      </c>
      <c r="N45" s="57">
        <v>0.37719000000000003</v>
      </c>
      <c r="O45" s="5">
        <v>2667.6</v>
      </c>
      <c r="P45" s="9">
        <v>0.24</v>
      </c>
      <c r="Q45" s="5">
        <v>6739.5</v>
      </c>
      <c r="R45" s="5">
        <v>533.1</v>
      </c>
      <c r="S45" s="39">
        <v>0</v>
      </c>
      <c r="T45" s="9">
        <v>0.09</v>
      </c>
      <c r="U45" s="48">
        <v>0.15</v>
      </c>
      <c r="V45" s="69">
        <v>0.15</v>
      </c>
    </row>
    <row r="46" spans="1:22" x14ac:dyDescent="0.25">
      <c r="A46" s="4" t="s">
        <v>262</v>
      </c>
      <c r="B46" s="4">
        <v>29220</v>
      </c>
      <c r="C46" s="5">
        <v>32</v>
      </c>
      <c r="D46" s="5">
        <v>22.4</v>
      </c>
      <c r="E46" s="5">
        <v>240.7</v>
      </c>
      <c r="F46" s="5">
        <v>285.2</v>
      </c>
      <c r="G46" s="5">
        <v>184.6</v>
      </c>
      <c r="H46" s="5">
        <v>75.3</v>
      </c>
      <c r="I46" s="5">
        <v>10.6</v>
      </c>
      <c r="J46" s="5">
        <v>160.30000000000001</v>
      </c>
      <c r="K46" s="5">
        <v>6816.2</v>
      </c>
      <c r="L46" s="5">
        <v>4284</v>
      </c>
      <c r="M46" s="5">
        <v>1655</v>
      </c>
      <c r="N46" s="57">
        <v>0.38633000000000001</v>
      </c>
      <c r="O46" s="5">
        <v>2723.9</v>
      </c>
      <c r="P46" s="9">
        <v>0.52</v>
      </c>
      <c r="Q46" s="5">
        <v>6787.9</v>
      </c>
      <c r="R46" s="5">
        <v>547.79999999999995</v>
      </c>
      <c r="S46" s="39">
        <v>0</v>
      </c>
      <c r="T46" s="9">
        <v>0.04</v>
      </c>
      <c r="U46" s="48">
        <v>0.48</v>
      </c>
      <c r="V46" s="69">
        <v>0.48</v>
      </c>
    </row>
    <row r="47" spans="1:22" x14ac:dyDescent="0.25">
      <c r="A47" s="4" t="s">
        <v>263</v>
      </c>
      <c r="B47" s="4">
        <v>29311</v>
      </c>
      <c r="C47" s="5">
        <v>33.6</v>
      </c>
      <c r="D47" s="5">
        <v>23.4</v>
      </c>
      <c r="E47" s="5">
        <v>251.2</v>
      </c>
      <c r="F47" s="5">
        <v>284.8</v>
      </c>
      <c r="G47" s="5">
        <v>189.5</v>
      </c>
      <c r="H47" s="5">
        <v>83.1</v>
      </c>
      <c r="I47" s="5">
        <v>11.6</v>
      </c>
      <c r="J47" s="5">
        <v>162.9</v>
      </c>
      <c r="K47" s="5">
        <v>6837.6</v>
      </c>
      <c r="L47" s="5">
        <v>4277.8999999999996</v>
      </c>
      <c r="M47" s="5">
        <v>1702.3</v>
      </c>
      <c r="N47" s="57">
        <v>0.39793000000000001</v>
      </c>
      <c r="O47" s="5">
        <v>2789.8</v>
      </c>
      <c r="P47" s="9">
        <v>1.18</v>
      </c>
      <c r="Q47" s="5">
        <v>6830.7</v>
      </c>
      <c r="R47" s="5">
        <v>568.79999999999995</v>
      </c>
      <c r="S47" s="39">
        <v>0</v>
      </c>
      <c r="T47" s="9">
        <v>0.99</v>
      </c>
      <c r="U47" s="48">
        <v>0.19</v>
      </c>
      <c r="V47" s="69">
        <v>0.19</v>
      </c>
    </row>
    <row r="48" spans="1:22" x14ac:dyDescent="0.25">
      <c r="A48" s="4" t="s">
        <v>264</v>
      </c>
      <c r="B48" s="4">
        <v>29402</v>
      </c>
      <c r="C48" s="5">
        <v>35.299999999999997</v>
      </c>
      <c r="D48" s="5">
        <v>22.2</v>
      </c>
      <c r="E48" s="5">
        <v>256.2</v>
      </c>
      <c r="F48" s="5">
        <v>292.2</v>
      </c>
      <c r="G48" s="5">
        <v>196.9</v>
      </c>
      <c r="H48" s="5">
        <v>62.6</v>
      </c>
      <c r="I48" s="5">
        <v>12.3</v>
      </c>
      <c r="J48" s="5">
        <v>163.9</v>
      </c>
      <c r="K48" s="5">
        <v>6696.8</v>
      </c>
      <c r="L48" s="5">
        <v>4181.5</v>
      </c>
      <c r="M48" s="5">
        <v>1704.7</v>
      </c>
      <c r="N48" s="57">
        <v>0.40767999999999999</v>
      </c>
      <c r="O48" s="5">
        <v>2797.4</v>
      </c>
      <c r="P48" s="9">
        <v>0.18</v>
      </c>
      <c r="Q48" s="5">
        <v>6866.6</v>
      </c>
      <c r="R48" s="5">
        <v>588.5</v>
      </c>
      <c r="S48" s="39">
        <v>1</v>
      </c>
      <c r="T48" s="9">
        <v>0.77</v>
      </c>
      <c r="U48" s="48">
        <v>-0.59</v>
      </c>
      <c r="V48" s="69">
        <v>-0.59</v>
      </c>
    </row>
    <row r="49" spans="1:22" x14ac:dyDescent="0.25">
      <c r="A49" s="4" t="s">
        <v>265</v>
      </c>
      <c r="B49" s="4">
        <v>29494</v>
      </c>
      <c r="C49" s="5">
        <v>37</v>
      </c>
      <c r="D49" s="5">
        <v>24.2</v>
      </c>
      <c r="E49" s="5">
        <v>287.89999999999998</v>
      </c>
      <c r="F49" s="5">
        <v>302.2</v>
      </c>
      <c r="G49" s="5">
        <v>204.3</v>
      </c>
      <c r="H49" s="5">
        <v>69.900000000000006</v>
      </c>
      <c r="I49" s="5">
        <v>11</v>
      </c>
      <c r="J49" s="5">
        <v>168</v>
      </c>
      <c r="K49" s="5">
        <v>6688.8</v>
      </c>
      <c r="L49" s="5">
        <v>4227.3999999999996</v>
      </c>
      <c r="M49" s="5">
        <v>1763.8</v>
      </c>
      <c r="N49" s="57">
        <v>0.41722999999999999</v>
      </c>
      <c r="O49" s="5">
        <v>2856.5</v>
      </c>
      <c r="P49" s="9">
        <v>-1.1499999999999999</v>
      </c>
      <c r="Q49" s="5">
        <v>6900.9</v>
      </c>
      <c r="R49" s="5">
        <v>592.20000000000005</v>
      </c>
      <c r="S49" s="39">
        <v>1</v>
      </c>
      <c r="T49" s="9">
        <v>-0.45</v>
      </c>
      <c r="U49" s="48">
        <v>-0.7</v>
      </c>
      <c r="V49" s="69">
        <v>-0.7</v>
      </c>
    </row>
    <row r="50" spans="1:22" x14ac:dyDescent="0.25">
      <c r="A50" s="4" t="s">
        <v>266</v>
      </c>
      <c r="B50" s="4">
        <v>29586</v>
      </c>
      <c r="C50" s="5">
        <v>38.799999999999997</v>
      </c>
      <c r="D50" s="5">
        <v>25.6</v>
      </c>
      <c r="E50" s="5">
        <v>290.7</v>
      </c>
      <c r="F50" s="5">
        <v>318.89999999999998</v>
      </c>
      <c r="G50" s="5">
        <v>210.6</v>
      </c>
      <c r="H50" s="5">
        <v>76.8</v>
      </c>
      <c r="I50" s="5">
        <v>11.9</v>
      </c>
      <c r="J50" s="5">
        <v>174</v>
      </c>
      <c r="K50" s="5">
        <v>6813.5</v>
      </c>
      <c r="L50" s="5">
        <v>4284.5</v>
      </c>
      <c r="M50" s="5">
        <v>1831.9</v>
      </c>
      <c r="N50" s="57">
        <v>0.42756</v>
      </c>
      <c r="O50" s="5">
        <v>2985.6</v>
      </c>
      <c r="P50" s="9">
        <v>0</v>
      </c>
      <c r="Q50" s="5">
        <v>6935.3</v>
      </c>
      <c r="R50" s="5">
        <v>608.9</v>
      </c>
      <c r="S50" s="39">
        <v>0</v>
      </c>
      <c r="T50" s="9">
        <v>0.22</v>
      </c>
      <c r="U50" s="48">
        <v>-0.21</v>
      </c>
      <c r="V50" s="69">
        <v>-0.21</v>
      </c>
    </row>
    <row r="51" spans="1:22" x14ac:dyDescent="0.25">
      <c r="A51" s="4" t="s">
        <v>267</v>
      </c>
      <c r="B51" s="4">
        <v>29676</v>
      </c>
      <c r="C51" s="5">
        <v>40.700000000000003</v>
      </c>
      <c r="D51" s="5">
        <v>26.5</v>
      </c>
      <c r="E51" s="5">
        <v>296.10000000000002</v>
      </c>
      <c r="F51" s="5">
        <v>330.9</v>
      </c>
      <c r="G51" s="5">
        <v>230.8</v>
      </c>
      <c r="H51" s="5">
        <v>75.400000000000006</v>
      </c>
      <c r="I51" s="5">
        <v>13</v>
      </c>
      <c r="J51" s="5">
        <v>191</v>
      </c>
      <c r="K51" s="5">
        <v>6947</v>
      </c>
      <c r="L51" s="5">
        <v>4298.8</v>
      </c>
      <c r="M51" s="5">
        <v>1885.7</v>
      </c>
      <c r="N51" s="57">
        <v>0.43865999999999999</v>
      </c>
      <c r="O51" s="5">
        <v>3124.2</v>
      </c>
      <c r="P51" s="9">
        <v>1.1100000000000001</v>
      </c>
      <c r="Q51" s="5">
        <v>6971.9</v>
      </c>
      <c r="R51" s="5">
        <v>633.4</v>
      </c>
      <c r="S51" s="39">
        <v>0</v>
      </c>
      <c r="T51" s="9">
        <v>0.76</v>
      </c>
      <c r="U51" s="48">
        <v>0.35</v>
      </c>
      <c r="V51" s="69">
        <v>0.35</v>
      </c>
    </row>
    <row r="52" spans="1:22" x14ac:dyDescent="0.25">
      <c r="A52" s="4" t="s">
        <v>268</v>
      </c>
      <c r="B52" s="4">
        <v>29767</v>
      </c>
      <c r="C52" s="5">
        <v>42.6</v>
      </c>
      <c r="D52" s="5">
        <v>28.1</v>
      </c>
      <c r="E52" s="5">
        <v>299</v>
      </c>
      <c r="F52" s="5">
        <v>342.7</v>
      </c>
      <c r="G52" s="5">
        <v>235.5</v>
      </c>
      <c r="H52" s="5">
        <v>65.900000000000006</v>
      </c>
      <c r="I52" s="5">
        <v>13.6</v>
      </c>
      <c r="J52" s="5">
        <v>194.8</v>
      </c>
      <c r="K52" s="5">
        <v>6895.6</v>
      </c>
      <c r="L52" s="5">
        <v>4299.2</v>
      </c>
      <c r="M52" s="5">
        <v>1917.5</v>
      </c>
      <c r="N52" s="57">
        <v>0.44601999999999997</v>
      </c>
      <c r="O52" s="5">
        <v>3162.5</v>
      </c>
      <c r="P52" s="9">
        <v>0.16</v>
      </c>
      <c r="Q52" s="5">
        <v>7014.5</v>
      </c>
      <c r="R52" s="5">
        <v>648.70000000000005</v>
      </c>
      <c r="S52" s="39">
        <v>0</v>
      </c>
      <c r="T52" s="9">
        <v>0.98</v>
      </c>
      <c r="U52" s="48">
        <v>-0.82</v>
      </c>
      <c r="V52" s="69">
        <v>-0.82</v>
      </c>
    </row>
    <row r="53" spans="1:22" x14ac:dyDescent="0.25">
      <c r="A53" s="4" t="s">
        <v>269</v>
      </c>
      <c r="B53" s="4">
        <v>29859</v>
      </c>
      <c r="C53" s="5">
        <v>44.4</v>
      </c>
      <c r="D53" s="5">
        <v>28.3</v>
      </c>
      <c r="E53" s="5">
        <v>317</v>
      </c>
      <c r="F53" s="5">
        <v>356.9</v>
      </c>
      <c r="G53" s="5">
        <v>237.5</v>
      </c>
      <c r="H53" s="5">
        <v>68.400000000000006</v>
      </c>
      <c r="I53" s="5">
        <v>14.5</v>
      </c>
      <c r="J53" s="5">
        <v>199.5</v>
      </c>
      <c r="K53" s="5">
        <v>6978.1</v>
      </c>
      <c r="L53" s="5">
        <v>4319</v>
      </c>
      <c r="M53" s="5">
        <v>1958.1</v>
      </c>
      <c r="N53" s="57">
        <v>0.45335999999999999</v>
      </c>
      <c r="O53" s="5">
        <v>3260.6</v>
      </c>
      <c r="P53" s="9">
        <v>-0.26</v>
      </c>
      <c r="Q53" s="5">
        <v>7060.4</v>
      </c>
      <c r="R53" s="5">
        <v>657.8</v>
      </c>
      <c r="S53" s="39">
        <v>0</v>
      </c>
      <c r="T53" s="9">
        <v>-0.14000000000000001</v>
      </c>
      <c r="U53" s="48">
        <v>-0.12</v>
      </c>
      <c r="V53" s="69">
        <v>-0.12</v>
      </c>
    </row>
    <row r="54" spans="1:22" x14ac:dyDescent="0.25">
      <c r="A54" s="4" t="s">
        <v>270</v>
      </c>
      <c r="B54" s="4">
        <v>29951</v>
      </c>
      <c r="C54" s="5">
        <v>46.3</v>
      </c>
      <c r="D54" s="5">
        <v>28</v>
      </c>
      <c r="E54" s="5">
        <v>319.2</v>
      </c>
      <c r="F54" s="5">
        <v>352.7</v>
      </c>
      <c r="G54" s="5">
        <v>238.8</v>
      </c>
      <c r="H54" s="5">
        <v>58.9</v>
      </c>
      <c r="I54" s="5">
        <v>15</v>
      </c>
      <c r="J54" s="5">
        <v>202.2</v>
      </c>
      <c r="K54" s="5">
        <v>6902.1</v>
      </c>
      <c r="L54" s="5">
        <v>4289.5</v>
      </c>
      <c r="M54" s="5">
        <v>1974.4</v>
      </c>
      <c r="N54" s="57">
        <v>0.46029999999999999</v>
      </c>
      <c r="O54" s="5">
        <v>3280.8</v>
      </c>
      <c r="P54" s="9">
        <v>1.05</v>
      </c>
      <c r="Q54" s="5">
        <v>7109.9</v>
      </c>
      <c r="R54" s="5">
        <v>677.7</v>
      </c>
      <c r="S54" s="39">
        <v>1</v>
      </c>
      <c r="T54" s="9">
        <v>0.72</v>
      </c>
      <c r="U54" s="48">
        <v>0.33</v>
      </c>
      <c r="V54" s="69">
        <v>0.33</v>
      </c>
    </row>
    <row r="55" spans="1:22" x14ac:dyDescent="0.25">
      <c r="A55" s="4" t="s">
        <v>271</v>
      </c>
      <c r="B55" s="4">
        <v>30041</v>
      </c>
      <c r="C55" s="5">
        <v>48.2</v>
      </c>
      <c r="D55" s="5">
        <v>28.8</v>
      </c>
      <c r="E55" s="5">
        <v>324.3</v>
      </c>
      <c r="F55" s="5">
        <v>352.5</v>
      </c>
      <c r="G55" s="5">
        <v>237.4</v>
      </c>
      <c r="H55" s="5">
        <v>47.6</v>
      </c>
      <c r="I55" s="5">
        <v>15.1</v>
      </c>
      <c r="J55" s="5">
        <v>207.2</v>
      </c>
      <c r="K55" s="5">
        <v>6794.9</v>
      </c>
      <c r="L55" s="5">
        <v>4321.1000000000004</v>
      </c>
      <c r="M55" s="5">
        <v>2014.2</v>
      </c>
      <c r="N55" s="57">
        <v>0.46612000000000003</v>
      </c>
      <c r="O55" s="5">
        <v>3274.3</v>
      </c>
      <c r="P55" s="9">
        <v>-0.05</v>
      </c>
      <c r="Q55" s="5">
        <v>7166.8</v>
      </c>
      <c r="R55" s="5">
        <v>688.1</v>
      </c>
      <c r="S55" s="39">
        <v>1</v>
      </c>
      <c r="T55" s="9">
        <v>7.0000000000000007E-2</v>
      </c>
      <c r="U55" s="48">
        <v>-0.11</v>
      </c>
      <c r="V55" s="69">
        <v>-0.11</v>
      </c>
    </row>
    <row r="56" spans="1:22" x14ac:dyDescent="0.25">
      <c r="A56" s="4" t="s">
        <v>272</v>
      </c>
      <c r="B56" s="4">
        <v>30132</v>
      </c>
      <c r="C56" s="5">
        <v>50.1</v>
      </c>
      <c r="D56" s="5">
        <v>30.2</v>
      </c>
      <c r="E56" s="5">
        <v>333.2</v>
      </c>
      <c r="F56" s="5">
        <v>359.7</v>
      </c>
      <c r="G56" s="5">
        <v>238.3</v>
      </c>
      <c r="H56" s="5">
        <v>49</v>
      </c>
      <c r="I56" s="5">
        <v>15.7</v>
      </c>
      <c r="J56" s="5">
        <v>209.2</v>
      </c>
      <c r="K56" s="5">
        <v>6825.9</v>
      </c>
      <c r="L56" s="5">
        <v>4334.3</v>
      </c>
      <c r="M56" s="5">
        <v>2039.6</v>
      </c>
      <c r="N56" s="57">
        <v>0.47058999999999995</v>
      </c>
      <c r="O56" s="5">
        <v>3332</v>
      </c>
      <c r="P56" s="9">
        <v>0.34</v>
      </c>
      <c r="Q56" s="5">
        <v>7225.7</v>
      </c>
      <c r="R56" s="5">
        <v>703.1</v>
      </c>
      <c r="S56" s="39">
        <v>1</v>
      </c>
      <c r="T56" s="9">
        <v>0.19</v>
      </c>
      <c r="U56" s="48">
        <v>0.15</v>
      </c>
      <c r="V56" s="69">
        <v>0.15</v>
      </c>
    </row>
    <row r="57" spans="1:22" x14ac:dyDescent="0.25">
      <c r="A57" s="4" t="s">
        <v>273</v>
      </c>
      <c r="B57" s="4">
        <v>30224</v>
      </c>
      <c r="C57" s="5">
        <v>51.8</v>
      </c>
      <c r="D57" s="5">
        <v>30.8</v>
      </c>
      <c r="E57" s="5">
        <v>349.7</v>
      </c>
      <c r="F57" s="5">
        <v>350.1</v>
      </c>
      <c r="G57" s="5">
        <v>241.8</v>
      </c>
      <c r="H57" s="5">
        <v>49.8</v>
      </c>
      <c r="I57" s="5">
        <v>15.4</v>
      </c>
      <c r="J57" s="5">
        <v>211.5</v>
      </c>
      <c r="K57" s="5">
        <v>6799.8</v>
      </c>
      <c r="L57" s="5">
        <v>4363.3</v>
      </c>
      <c r="M57" s="5">
        <v>2085.6999999999998</v>
      </c>
      <c r="N57" s="57">
        <v>0.47799999999999998</v>
      </c>
      <c r="O57" s="5">
        <v>3366.3</v>
      </c>
      <c r="P57" s="9">
        <v>0.68</v>
      </c>
      <c r="Q57" s="5">
        <v>7286.5</v>
      </c>
      <c r="R57" s="5">
        <v>717.3</v>
      </c>
      <c r="S57" s="39">
        <v>1</v>
      </c>
      <c r="T57" s="9">
        <v>0.68</v>
      </c>
      <c r="U57" s="48">
        <v>0</v>
      </c>
      <c r="V57" s="69">
        <v>0</v>
      </c>
    </row>
    <row r="58" spans="1:22" x14ac:dyDescent="0.25">
      <c r="A58" s="4" t="s">
        <v>274</v>
      </c>
      <c r="B58" s="4">
        <v>30316</v>
      </c>
      <c r="C58" s="5">
        <v>53.6</v>
      </c>
      <c r="D58" s="5">
        <v>30.8</v>
      </c>
      <c r="E58" s="5">
        <v>365.2</v>
      </c>
      <c r="F58" s="5">
        <v>356.6</v>
      </c>
      <c r="G58" s="5">
        <v>246.3</v>
      </c>
      <c r="H58" s="5">
        <v>45.1</v>
      </c>
      <c r="I58" s="5">
        <v>14.6</v>
      </c>
      <c r="J58" s="5">
        <v>212.4</v>
      </c>
      <c r="K58" s="5">
        <v>6802.5</v>
      </c>
      <c r="L58" s="5">
        <v>4439.7</v>
      </c>
      <c r="M58" s="5">
        <v>2145.6</v>
      </c>
      <c r="N58" s="57">
        <v>0.48326000000000002</v>
      </c>
      <c r="O58" s="5">
        <v>3402.6</v>
      </c>
      <c r="P58" s="9">
        <v>1.3</v>
      </c>
      <c r="Q58" s="5">
        <v>7348.2</v>
      </c>
      <c r="R58" s="5">
        <v>737.4</v>
      </c>
      <c r="S58" s="39">
        <v>1</v>
      </c>
      <c r="T58" s="9">
        <v>0.98</v>
      </c>
      <c r="U58" s="48">
        <v>0.32</v>
      </c>
      <c r="V58" s="69">
        <v>0.32</v>
      </c>
    </row>
    <row r="59" spans="1:22" x14ac:dyDescent="0.25">
      <c r="A59" s="4" t="s">
        <v>275</v>
      </c>
      <c r="B59" s="4">
        <v>30406</v>
      </c>
      <c r="C59" s="5">
        <v>55.2</v>
      </c>
      <c r="D59" s="5">
        <v>33.200000000000003</v>
      </c>
      <c r="E59" s="5">
        <v>368</v>
      </c>
      <c r="F59" s="5">
        <v>350.9</v>
      </c>
      <c r="G59" s="5">
        <v>250.7</v>
      </c>
      <c r="H59" s="5">
        <v>47.1</v>
      </c>
      <c r="I59" s="5">
        <v>13.9</v>
      </c>
      <c r="J59" s="5">
        <v>220.2</v>
      </c>
      <c r="K59" s="5">
        <v>6892.1</v>
      </c>
      <c r="L59" s="5">
        <v>4483.6000000000004</v>
      </c>
      <c r="M59" s="5">
        <v>2184.6</v>
      </c>
      <c r="N59" s="57">
        <v>0.48723999999999995</v>
      </c>
      <c r="O59" s="5">
        <v>3473.4</v>
      </c>
      <c r="P59" s="9">
        <v>0.81</v>
      </c>
      <c r="Q59" s="5">
        <v>7407.2</v>
      </c>
      <c r="R59" s="5">
        <v>747.9</v>
      </c>
      <c r="S59" s="39">
        <v>0</v>
      </c>
      <c r="T59" s="9">
        <v>0.67</v>
      </c>
      <c r="U59" s="48">
        <v>0.15</v>
      </c>
      <c r="V59" s="69">
        <v>0.15</v>
      </c>
    </row>
    <row r="60" spans="1:22" x14ac:dyDescent="0.25">
      <c r="A60" s="4" t="s">
        <v>276</v>
      </c>
      <c r="B60" s="4">
        <v>30497</v>
      </c>
      <c r="C60" s="5">
        <v>56.9</v>
      </c>
      <c r="D60" s="5">
        <v>33.4</v>
      </c>
      <c r="E60" s="5">
        <v>373.7</v>
      </c>
      <c r="F60" s="5">
        <v>359.6</v>
      </c>
      <c r="G60" s="5">
        <v>261.2</v>
      </c>
      <c r="H60" s="5">
        <v>61.9</v>
      </c>
      <c r="I60" s="5">
        <v>13.9</v>
      </c>
      <c r="J60" s="5">
        <v>224.2</v>
      </c>
      <c r="K60" s="5">
        <v>7049</v>
      </c>
      <c r="L60" s="5">
        <v>4574.8999999999996</v>
      </c>
      <c r="M60" s="5">
        <v>2249.4</v>
      </c>
      <c r="N60" s="57">
        <v>0.49168999999999996</v>
      </c>
      <c r="O60" s="5">
        <v>3578.8</v>
      </c>
      <c r="P60" s="9">
        <v>0.73</v>
      </c>
      <c r="Q60" s="5">
        <v>7466.1</v>
      </c>
      <c r="R60" s="5">
        <v>761.1</v>
      </c>
      <c r="S60" s="39">
        <v>0</v>
      </c>
      <c r="T60" s="9">
        <v>0.81</v>
      </c>
      <c r="U60" s="48">
        <v>-0.08</v>
      </c>
      <c r="V60" s="69">
        <v>-0.08</v>
      </c>
    </row>
    <row r="61" spans="1:22" x14ac:dyDescent="0.25">
      <c r="A61" s="4" t="s">
        <v>277</v>
      </c>
      <c r="B61" s="4">
        <v>30589</v>
      </c>
      <c r="C61" s="5">
        <v>58.7</v>
      </c>
      <c r="D61" s="5">
        <v>34</v>
      </c>
      <c r="E61" s="5">
        <v>368.5</v>
      </c>
      <c r="F61" s="5">
        <v>345.4</v>
      </c>
      <c r="G61" s="5">
        <v>267.5</v>
      </c>
      <c r="H61" s="5">
        <v>70.7</v>
      </c>
      <c r="I61" s="5">
        <v>14.3</v>
      </c>
      <c r="J61" s="5">
        <v>228.9</v>
      </c>
      <c r="K61" s="5">
        <v>7189.9</v>
      </c>
      <c r="L61" s="5">
        <v>4657</v>
      </c>
      <c r="M61" s="5">
        <v>2319.9</v>
      </c>
      <c r="N61" s="57">
        <v>0.49814999999999998</v>
      </c>
      <c r="O61" s="5">
        <v>3689.2</v>
      </c>
      <c r="P61" s="9">
        <v>1.49</v>
      </c>
      <c r="Q61" s="5">
        <v>7525.9</v>
      </c>
      <c r="R61" s="5">
        <v>782.2</v>
      </c>
      <c r="S61" s="39">
        <v>0</v>
      </c>
      <c r="T61" s="9">
        <v>1.1200000000000001</v>
      </c>
      <c r="U61" s="48">
        <v>0.38</v>
      </c>
      <c r="V61" s="69">
        <v>0.38</v>
      </c>
    </row>
    <row r="62" spans="1:22" x14ac:dyDescent="0.25">
      <c r="A62" s="4" t="s">
        <v>278</v>
      </c>
      <c r="B62" s="4">
        <v>30681</v>
      </c>
      <c r="C62" s="5">
        <v>60.4</v>
      </c>
      <c r="D62" s="5">
        <v>34.9</v>
      </c>
      <c r="E62" s="5">
        <v>371.8</v>
      </c>
      <c r="F62" s="5">
        <v>355.7</v>
      </c>
      <c r="G62" s="5">
        <v>273.7</v>
      </c>
      <c r="H62" s="5">
        <v>72.400000000000006</v>
      </c>
      <c r="I62" s="5">
        <v>14.8</v>
      </c>
      <c r="J62" s="5">
        <v>235.5</v>
      </c>
      <c r="K62" s="5">
        <v>7339.9</v>
      </c>
      <c r="L62" s="5">
        <v>4731.2</v>
      </c>
      <c r="M62" s="5">
        <v>2372.5</v>
      </c>
      <c r="N62" s="57">
        <v>0.50146000000000002</v>
      </c>
      <c r="O62" s="5">
        <v>3794.7</v>
      </c>
      <c r="P62" s="9">
        <v>-1.3</v>
      </c>
      <c r="Q62" s="5">
        <v>7587.1</v>
      </c>
      <c r="R62" s="5">
        <v>775.1</v>
      </c>
      <c r="S62" s="39">
        <v>0</v>
      </c>
      <c r="T62" s="9">
        <v>-1.34</v>
      </c>
      <c r="U62" s="48">
        <v>0.04</v>
      </c>
      <c r="V62" s="69">
        <v>0.04</v>
      </c>
    </row>
    <row r="63" spans="1:22" x14ac:dyDescent="0.25">
      <c r="A63" s="4" t="s">
        <v>279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57">
        <v>0.50690000000000002</v>
      </c>
      <c r="O63" s="5">
        <v>3908.1</v>
      </c>
      <c r="P63" s="9">
        <v>0.92</v>
      </c>
      <c r="Q63" s="5">
        <v>7651</v>
      </c>
      <c r="R63" s="5">
        <v>794</v>
      </c>
      <c r="S63" s="39">
        <v>0</v>
      </c>
      <c r="T63" s="9">
        <v>0.38</v>
      </c>
      <c r="U63" s="48">
        <v>0.54</v>
      </c>
      <c r="V63" s="69">
        <v>0.54</v>
      </c>
    </row>
    <row r="64" spans="1:22" x14ac:dyDescent="0.25">
      <c r="A64" s="4" t="s">
        <v>280</v>
      </c>
      <c r="B64" s="4">
        <v>30863</v>
      </c>
      <c r="C64" s="5">
        <v>64.099999999999994</v>
      </c>
      <c r="D64" s="5">
        <v>36.200000000000003</v>
      </c>
      <c r="E64" s="5">
        <v>379</v>
      </c>
      <c r="F64" s="5">
        <v>370.4</v>
      </c>
      <c r="G64" s="5">
        <v>287.7</v>
      </c>
      <c r="H64" s="5">
        <v>83.7</v>
      </c>
      <c r="I64" s="5">
        <v>15.7</v>
      </c>
      <c r="J64" s="5">
        <v>256.8</v>
      </c>
      <c r="K64" s="5">
        <v>7612.7</v>
      </c>
      <c r="L64" s="5">
        <v>4837.3</v>
      </c>
      <c r="M64" s="5">
        <v>2475.9</v>
      </c>
      <c r="N64" s="57">
        <v>0.51183000000000001</v>
      </c>
      <c r="O64" s="5">
        <v>4009.6</v>
      </c>
      <c r="P64" s="9">
        <v>1.82</v>
      </c>
      <c r="Q64" s="5">
        <v>7718</v>
      </c>
      <c r="R64" s="5">
        <v>819.1</v>
      </c>
      <c r="S64" s="39">
        <v>0</v>
      </c>
      <c r="T64" s="9">
        <v>1.26</v>
      </c>
      <c r="U64" s="48">
        <v>0.56000000000000005</v>
      </c>
      <c r="V64" s="69">
        <v>0.56000000000000005</v>
      </c>
    </row>
    <row r="65" spans="1:22" x14ac:dyDescent="0.25">
      <c r="A65" s="4" t="s">
        <v>281</v>
      </c>
      <c r="B65" s="4">
        <v>30955</v>
      </c>
      <c r="C65" s="5">
        <v>65.599999999999994</v>
      </c>
      <c r="D65" s="5">
        <v>36.799999999999997</v>
      </c>
      <c r="E65" s="5">
        <v>380.4</v>
      </c>
      <c r="F65" s="5">
        <v>384.1</v>
      </c>
      <c r="G65" s="5">
        <v>292.2</v>
      </c>
      <c r="H65" s="5">
        <v>71.3</v>
      </c>
      <c r="I65" s="5">
        <v>16.3</v>
      </c>
      <c r="J65" s="5">
        <v>261.8</v>
      </c>
      <c r="K65" s="5">
        <v>7686.1</v>
      </c>
      <c r="L65" s="5">
        <v>4873.2</v>
      </c>
      <c r="M65" s="5">
        <v>2513.5</v>
      </c>
      <c r="N65" s="57">
        <v>0.51578999999999997</v>
      </c>
      <c r="O65" s="5">
        <v>4084.3</v>
      </c>
      <c r="P65" s="9">
        <v>0.69</v>
      </c>
      <c r="Q65" s="5">
        <v>7786.9</v>
      </c>
      <c r="R65" s="5">
        <v>835.7</v>
      </c>
      <c r="S65" s="39">
        <v>0</v>
      </c>
      <c r="T65" s="9">
        <v>-0.02</v>
      </c>
      <c r="U65" s="48">
        <v>0.71</v>
      </c>
      <c r="V65" s="69">
        <v>0.71</v>
      </c>
    </row>
    <row r="66" spans="1:22" x14ac:dyDescent="0.25">
      <c r="A66" s="4" t="s">
        <v>282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57">
        <v>0.51896999999999993</v>
      </c>
      <c r="O66" s="5">
        <v>4148.6000000000004</v>
      </c>
      <c r="P66" s="9">
        <v>1.74</v>
      </c>
      <c r="Q66" s="5">
        <v>7857.7</v>
      </c>
      <c r="R66" s="5">
        <v>862.8</v>
      </c>
      <c r="S66" s="39">
        <v>0</v>
      </c>
      <c r="T66" s="9">
        <v>1.32</v>
      </c>
      <c r="U66" s="48">
        <v>0.42</v>
      </c>
      <c r="V66" s="69">
        <v>0.42</v>
      </c>
    </row>
    <row r="67" spans="1:22" x14ac:dyDescent="0.25">
      <c r="A67" s="4" t="s">
        <v>283</v>
      </c>
      <c r="B67" s="4">
        <v>31137</v>
      </c>
      <c r="C67" s="5">
        <v>67.900000000000006</v>
      </c>
      <c r="D67" s="5">
        <v>38.4</v>
      </c>
      <c r="E67" s="5">
        <v>398.1</v>
      </c>
      <c r="F67" s="5">
        <v>432.3</v>
      </c>
      <c r="G67" s="5">
        <v>301</v>
      </c>
      <c r="H67" s="5">
        <v>77.7</v>
      </c>
      <c r="I67" s="5">
        <v>18.2</v>
      </c>
      <c r="J67" s="5">
        <v>275.7</v>
      </c>
      <c r="K67" s="5">
        <v>7824.2</v>
      </c>
      <c r="L67" s="5">
        <v>5020.2</v>
      </c>
      <c r="M67" s="5">
        <v>2636</v>
      </c>
      <c r="N67" s="57">
        <v>0.52507999999999999</v>
      </c>
      <c r="O67" s="5">
        <v>4230.2</v>
      </c>
      <c r="P67" s="9">
        <v>0.92</v>
      </c>
      <c r="Q67" s="5">
        <v>7930.7</v>
      </c>
      <c r="R67" s="5">
        <v>875.6</v>
      </c>
      <c r="S67" s="39">
        <v>0</v>
      </c>
      <c r="T67" s="9">
        <v>0.39</v>
      </c>
      <c r="U67" s="48">
        <v>0.52</v>
      </c>
      <c r="V67" s="69">
        <v>0.52</v>
      </c>
    </row>
    <row r="68" spans="1:22" x14ac:dyDescent="0.25">
      <c r="A68" s="4" t="s">
        <v>284</v>
      </c>
      <c r="B68" s="4">
        <v>31228</v>
      </c>
      <c r="C68" s="5">
        <v>69.099999999999994</v>
      </c>
      <c r="D68" s="5">
        <v>39.200000000000003</v>
      </c>
      <c r="E68" s="5">
        <v>400.5</v>
      </c>
      <c r="F68" s="5">
        <v>388.5</v>
      </c>
      <c r="G68" s="5">
        <v>305.7</v>
      </c>
      <c r="H68" s="5">
        <v>76</v>
      </c>
      <c r="I68" s="5">
        <v>18.2</v>
      </c>
      <c r="J68" s="5">
        <v>279.8</v>
      </c>
      <c r="K68" s="5">
        <v>7893.1</v>
      </c>
      <c r="L68" s="5">
        <v>5066.3</v>
      </c>
      <c r="M68" s="5">
        <v>2681.8</v>
      </c>
      <c r="N68" s="57">
        <v>0.52933999999999992</v>
      </c>
      <c r="O68" s="5">
        <v>4294.8999999999996</v>
      </c>
      <c r="P68" s="9">
        <v>1.85</v>
      </c>
      <c r="Q68" s="5">
        <v>8005</v>
      </c>
      <c r="R68" s="5">
        <v>900.5</v>
      </c>
      <c r="S68" s="39">
        <v>0</v>
      </c>
      <c r="T68" s="9">
        <v>1.0900000000000001</v>
      </c>
      <c r="U68" s="48">
        <v>0.76</v>
      </c>
      <c r="V68" s="69">
        <v>0.76</v>
      </c>
    </row>
    <row r="69" spans="1:22" x14ac:dyDescent="0.25">
      <c r="A69" s="4" t="s">
        <v>285</v>
      </c>
      <c r="B69" s="4">
        <v>31320</v>
      </c>
      <c r="C69" s="5">
        <v>70.3</v>
      </c>
      <c r="D69" s="5">
        <v>40.1</v>
      </c>
      <c r="E69" s="5">
        <v>405.6</v>
      </c>
      <c r="F69" s="5">
        <v>421.5</v>
      </c>
      <c r="G69" s="5">
        <v>311.89999999999998</v>
      </c>
      <c r="H69" s="5">
        <v>81.7</v>
      </c>
      <c r="I69" s="5">
        <v>17.5</v>
      </c>
      <c r="J69" s="5">
        <v>284.60000000000002</v>
      </c>
      <c r="K69" s="5">
        <v>8013.7</v>
      </c>
      <c r="L69" s="5">
        <v>5162.5</v>
      </c>
      <c r="M69" s="5">
        <v>2754.1</v>
      </c>
      <c r="N69" s="57">
        <v>0.53349000000000002</v>
      </c>
      <c r="O69" s="5">
        <v>4386.8</v>
      </c>
      <c r="P69" s="9">
        <v>1.93</v>
      </c>
      <c r="Q69" s="5">
        <v>8080.1</v>
      </c>
      <c r="R69" s="5">
        <v>927.4</v>
      </c>
      <c r="S69" s="39">
        <v>0</v>
      </c>
      <c r="T69" s="9">
        <v>1.26</v>
      </c>
      <c r="U69" s="48">
        <v>0.68</v>
      </c>
      <c r="V69" s="69">
        <v>0.68</v>
      </c>
    </row>
    <row r="70" spans="1:22" x14ac:dyDescent="0.25">
      <c r="A70" s="4" t="s">
        <v>286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57">
        <v>0.53722000000000003</v>
      </c>
      <c r="O70" s="5">
        <v>4444.1000000000004</v>
      </c>
      <c r="P70" s="9">
        <v>0.35</v>
      </c>
      <c r="Q70" s="5">
        <v>8155.6</v>
      </c>
      <c r="R70" s="5">
        <v>938.6</v>
      </c>
      <c r="S70" s="39">
        <v>0</v>
      </c>
      <c r="T70" s="9">
        <v>0.02</v>
      </c>
      <c r="U70" s="48">
        <v>0.32</v>
      </c>
      <c r="V70" s="69">
        <v>0.32</v>
      </c>
    </row>
    <row r="71" spans="1:22" x14ac:dyDescent="0.25">
      <c r="A71" s="4" t="s">
        <v>287</v>
      </c>
      <c r="B71" s="4">
        <v>31502</v>
      </c>
      <c r="C71" s="5">
        <v>73</v>
      </c>
      <c r="D71" s="5">
        <v>42.1</v>
      </c>
      <c r="E71" s="5">
        <v>419.9</v>
      </c>
      <c r="F71" s="5">
        <v>426.3</v>
      </c>
      <c r="G71" s="5">
        <v>317.5</v>
      </c>
      <c r="H71" s="5">
        <v>84.4</v>
      </c>
      <c r="I71" s="5">
        <v>18.7</v>
      </c>
      <c r="J71" s="5">
        <v>298.2</v>
      </c>
      <c r="K71" s="5">
        <v>8148.6</v>
      </c>
      <c r="L71" s="5">
        <v>5218.8999999999996</v>
      </c>
      <c r="M71" s="5">
        <v>2823.6</v>
      </c>
      <c r="N71" s="57">
        <v>0.54104999999999992</v>
      </c>
      <c r="O71" s="5">
        <v>4507.8999999999996</v>
      </c>
      <c r="P71" s="9">
        <v>0.66</v>
      </c>
      <c r="Q71" s="5">
        <v>8229.9</v>
      </c>
      <c r="R71" s="5">
        <v>946.8</v>
      </c>
      <c r="S71" s="39">
        <v>0</v>
      </c>
      <c r="T71" s="9">
        <v>-0.12</v>
      </c>
      <c r="U71" s="48">
        <v>0.78</v>
      </c>
      <c r="V71" s="69">
        <v>0.78</v>
      </c>
    </row>
    <row r="72" spans="1:22" x14ac:dyDescent="0.25">
      <c r="A72" s="4" t="s">
        <v>288</v>
      </c>
      <c r="B72" s="4">
        <v>31593</v>
      </c>
      <c r="C72" s="5">
        <v>74.5</v>
      </c>
      <c r="D72" s="5">
        <v>43.1</v>
      </c>
      <c r="E72" s="5">
        <v>425.6</v>
      </c>
      <c r="F72" s="5">
        <v>429.4</v>
      </c>
      <c r="G72" s="5">
        <v>319.5</v>
      </c>
      <c r="H72" s="5">
        <v>85.5</v>
      </c>
      <c r="I72" s="5">
        <v>17.899999999999999</v>
      </c>
      <c r="J72" s="5">
        <v>301.89999999999998</v>
      </c>
      <c r="K72" s="5">
        <v>8185.3</v>
      </c>
      <c r="L72" s="5">
        <v>5275.7</v>
      </c>
      <c r="M72" s="5">
        <v>2851.5</v>
      </c>
      <c r="N72" s="57">
        <v>0.54049000000000003</v>
      </c>
      <c r="O72" s="5">
        <v>4545.3</v>
      </c>
      <c r="P72" s="9">
        <v>1.75</v>
      </c>
      <c r="Q72" s="5">
        <v>8304.1</v>
      </c>
      <c r="R72" s="5">
        <v>967.5</v>
      </c>
      <c r="S72" s="39">
        <v>0</v>
      </c>
      <c r="T72" s="9">
        <v>1.33</v>
      </c>
      <c r="U72" s="48">
        <v>0.42</v>
      </c>
      <c r="V72" s="69">
        <v>0.42</v>
      </c>
    </row>
    <row r="73" spans="1:22" x14ac:dyDescent="0.25">
      <c r="A73" s="4" t="s">
        <v>289</v>
      </c>
      <c r="B73" s="4">
        <v>31685</v>
      </c>
      <c r="C73" s="5">
        <v>76</v>
      </c>
      <c r="D73" s="5">
        <v>44.1</v>
      </c>
      <c r="E73" s="5">
        <v>433.1</v>
      </c>
      <c r="F73" s="5">
        <v>439.5</v>
      </c>
      <c r="G73" s="5">
        <v>326.2</v>
      </c>
      <c r="H73" s="5">
        <v>86.9</v>
      </c>
      <c r="I73" s="5">
        <v>17.3</v>
      </c>
      <c r="J73" s="5">
        <v>306.89999999999998</v>
      </c>
      <c r="K73" s="5">
        <v>8263.6</v>
      </c>
      <c r="L73" s="5">
        <v>5369</v>
      </c>
      <c r="M73" s="5">
        <v>2917.2</v>
      </c>
      <c r="N73" s="57">
        <v>0.54334000000000005</v>
      </c>
      <c r="O73" s="5">
        <v>4607.7</v>
      </c>
      <c r="P73" s="9">
        <v>1.87</v>
      </c>
      <c r="Q73" s="5">
        <v>8378.1</v>
      </c>
      <c r="R73" s="5">
        <v>993.6</v>
      </c>
      <c r="S73" s="39">
        <v>0</v>
      </c>
      <c r="T73" s="9">
        <v>1.47</v>
      </c>
      <c r="U73" s="48">
        <v>0.4</v>
      </c>
      <c r="V73" s="69">
        <v>0.4</v>
      </c>
    </row>
    <row r="74" spans="1:22" x14ac:dyDescent="0.25">
      <c r="A74" s="4" t="s">
        <v>290</v>
      </c>
      <c r="B74" s="4">
        <v>31777</v>
      </c>
      <c r="C74" s="5">
        <v>77.599999999999994</v>
      </c>
      <c r="D74" s="5">
        <v>45.2</v>
      </c>
      <c r="E74" s="5">
        <v>435.8</v>
      </c>
      <c r="F74" s="5">
        <v>456</v>
      </c>
      <c r="G74" s="5">
        <v>330.4</v>
      </c>
      <c r="H74" s="5">
        <v>97.9</v>
      </c>
      <c r="I74" s="5">
        <v>17.2</v>
      </c>
      <c r="J74" s="5">
        <v>312.60000000000002</v>
      </c>
      <c r="K74" s="5">
        <v>8308</v>
      </c>
      <c r="L74" s="5">
        <v>5402</v>
      </c>
      <c r="M74" s="5">
        <v>2952.8</v>
      </c>
      <c r="N74" s="57">
        <v>0.54661999999999999</v>
      </c>
      <c r="O74" s="5">
        <v>4657.6000000000004</v>
      </c>
      <c r="P74" s="9">
        <v>-0.33</v>
      </c>
      <c r="Q74" s="5">
        <v>8451.7999999999993</v>
      </c>
      <c r="R74" s="5">
        <v>996.4</v>
      </c>
      <c r="S74" s="39">
        <v>0</v>
      </c>
      <c r="T74" s="9">
        <v>-0.48</v>
      </c>
      <c r="U74" s="48">
        <v>0.14000000000000001</v>
      </c>
      <c r="V74" s="69">
        <v>0.14000000000000001</v>
      </c>
    </row>
    <row r="75" spans="1:22" x14ac:dyDescent="0.25">
      <c r="A75" s="4" t="s">
        <v>291</v>
      </c>
      <c r="B75" s="4">
        <v>31867</v>
      </c>
      <c r="C75" s="5">
        <v>79.599999999999994</v>
      </c>
      <c r="D75" s="5">
        <v>46.2</v>
      </c>
      <c r="E75" s="5">
        <v>441.9</v>
      </c>
      <c r="F75" s="5">
        <v>450.7</v>
      </c>
      <c r="G75" s="5">
        <v>336</v>
      </c>
      <c r="H75" s="5">
        <v>98.7</v>
      </c>
      <c r="I75" s="5">
        <v>17.2</v>
      </c>
      <c r="J75" s="5">
        <v>317.39999999999998</v>
      </c>
      <c r="K75" s="5">
        <v>8369.9</v>
      </c>
      <c r="L75" s="5">
        <v>5407.4</v>
      </c>
      <c r="M75" s="5">
        <v>2983.5</v>
      </c>
      <c r="N75" s="57">
        <v>0.55174999999999996</v>
      </c>
      <c r="O75" s="5">
        <v>4722.2</v>
      </c>
      <c r="P75" s="9">
        <v>0.54</v>
      </c>
      <c r="Q75" s="5">
        <v>8525.1</v>
      </c>
      <c r="R75" s="5">
        <v>1008.7</v>
      </c>
      <c r="S75" s="39">
        <v>0</v>
      </c>
      <c r="T75" s="9">
        <v>0.3</v>
      </c>
      <c r="U75" s="48">
        <v>0.23</v>
      </c>
      <c r="V75" s="69">
        <v>0.23</v>
      </c>
    </row>
    <row r="76" spans="1:22" x14ac:dyDescent="0.25">
      <c r="A76" s="4" t="s">
        <v>292</v>
      </c>
      <c r="B76" s="4">
        <v>31958</v>
      </c>
      <c r="C76" s="5">
        <v>81.099999999999994</v>
      </c>
      <c r="D76" s="5">
        <v>47.3</v>
      </c>
      <c r="E76" s="5">
        <v>447.5</v>
      </c>
      <c r="F76" s="5">
        <v>511.7</v>
      </c>
      <c r="G76" s="5">
        <v>344.4</v>
      </c>
      <c r="H76" s="5">
        <v>111.8</v>
      </c>
      <c r="I76" s="5">
        <v>17.7</v>
      </c>
      <c r="J76" s="5">
        <v>321.5</v>
      </c>
      <c r="K76" s="5">
        <v>8460.2000000000007</v>
      </c>
      <c r="L76" s="5">
        <v>5481.2</v>
      </c>
      <c r="M76" s="5">
        <v>3053.3</v>
      </c>
      <c r="N76" s="57">
        <v>0.55706</v>
      </c>
      <c r="O76" s="5">
        <v>4806.2</v>
      </c>
      <c r="P76" s="9">
        <v>0.7</v>
      </c>
      <c r="Q76" s="5">
        <v>8598</v>
      </c>
      <c r="R76" s="5">
        <v>1025.2</v>
      </c>
      <c r="S76" s="39">
        <v>0</v>
      </c>
      <c r="T76" s="9">
        <v>0.6</v>
      </c>
      <c r="U76" s="48">
        <v>0.1</v>
      </c>
      <c r="V76" s="69">
        <v>0.1</v>
      </c>
    </row>
    <row r="77" spans="1:22" x14ac:dyDescent="0.25">
      <c r="A77" s="4" t="s">
        <v>293</v>
      </c>
      <c r="B77" s="4">
        <v>32050</v>
      </c>
      <c r="C77" s="5">
        <v>82.3</v>
      </c>
      <c r="D77" s="5">
        <v>48.4</v>
      </c>
      <c r="E77" s="5">
        <v>449.4</v>
      </c>
      <c r="F77" s="5">
        <v>489</v>
      </c>
      <c r="G77" s="5">
        <v>352.4</v>
      </c>
      <c r="H77" s="5">
        <v>116.2</v>
      </c>
      <c r="I77" s="5">
        <v>18</v>
      </c>
      <c r="J77" s="5">
        <v>326.3</v>
      </c>
      <c r="K77" s="5">
        <v>8533.6</v>
      </c>
      <c r="L77" s="5">
        <v>5543.7</v>
      </c>
      <c r="M77" s="5">
        <v>3117.4</v>
      </c>
      <c r="N77" s="57">
        <v>0.56232000000000004</v>
      </c>
      <c r="O77" s="5">
        <v>4884.6000000000004</v>
      </c>
      <c r="P77" s="9">
        <v>0.13</v>
      </c>
      <c r="Q77" s="5">
        <v>8670.7000000000007</v>
      </c>
      <c r="R77" s="5">
        <v>1036.2</v>
      </c>
      <c r="S77" s="39">
        <v>0</v>
      </c>
      <c r="T77" s="9">
        <v>-0.02</v>
      </c>
      <c r="U77" s="48">
        <v>0.15</v>
      </c>
      <c r="V77" s="69">
        <v>0.15</v>
      </c>
    </row>
    <row r="78" spans="1:22" x14ac:dyDescent="0.25">
      <c r="A78" s="4" t="s">
        <v>294</v>
      </c>
      <c r="B78" s="4">
        <v>32142</v>
      </c>
      <c r="C78" s="5">
        <v>83.3</v>
      </c>
      <c r="D78" s="5">
        <v>49.4</v>
      </c>
      <c r="E78" s="5">
        <v>452.8</v>
      </c>
      <c r="F78" s="5">
        <v>507</v>
      </c>
      <c r="G78" s="5">
        <v>357.4</v>
      </c>
      <c r="H78" s="5">
        <v>110.7</v>
      </c>
      <c r="I78" s="5">
        <v>18.100000000000001</v>
      </c>
      <c r="J78" s="5">
        <v>333.3</v>
      </c>
      <c r="K78" s="5">
        <v>8680.2000000000007</v>
      </c>
      <c r="L78" s="5">
        <v>5555.5</v>
      </c>
      <c r="M78" s="5">
        <v>3150.9</v>
      </c>
      <c r="N78" s="57">
        <v>0.56718000000000002</v>
      </c>
      <c r="O78" s="5">
        <v>5008</v>
      </c>
      <c r="P78" s="9">
        <v>1.33</v>
      </c>
      <c r="Q78" s="5">
        <v>8743.1</v>
      </c>
      <c r="R78" s="5">
        <v>1056</v>
      </c>
      <c r="S78" s="39">
        <v>0</v>
      </c>
      <c r="T78" s="9">
        <v>0.75</v>
      </c>
      <c r="U78" s="48">
        <v>0.57999999999999996</v>
      </c>
      <c r="V78" s="69">
        <v>0.57999999999999996</v>
      </c>
    </row>
    <row r="79" spans="1:22" x14ac:dyDescent="0.25">
      <c r="A79" s="4" t="s">
        <v>295</v>
      </c>
      <c r="B79" s="4">
        <v>32233</v>
      </c>
      <c r="C79" s="5">
        <v>83.4</v>
      </c>
      <c r="D79" s="5">
        <v>50.9</v>
      </c>
      <c r="E79" s="5">
        <v>470.3</v>
      </c>
      <c r="F79" s="5">
        <v>502.1</v>
      </c>
      <c r="G79" s="5">
        <v>365.2</v>
      </c>
      <c r="H79" s="5">
        <v>108</v>
      </c>
      <c r="I79" s="5">
        <v>16.7</v>
      </c>
      <c r="J79" s="5">
        <v>352.7</v>
      </c>
      <c r="K79" s="5">
        <v>8725</v>
      </c>
      <c r="L79" s="5">
        <v>5653.6</v>
      </c>
      <c r="M79" s="5">
        <v>3231.9</v>
      </c>
      <c r="N79" s="57">
        <v>0.57164999999999999</v>
      </c>
      <c r="O79" s="5">
        <v>5073.3999999999996</v>
      </c>
      <c r="P79" s="9">
        <v>-0.67</v>
      </c>
      <c r="Q79" s="5">
        <v>8815.4</v>
      </c>
      <c r="R79" s="5">
        <v>1056.9000000000001</v>
      </c>
      <c r="S79" s="39">
        <v>0</v>
      </c>
      <c r="T79" s="9">
        <v>-1.1499999999999999</v>
      </c>
      <c r="U79" s="48">
        <v>0.48</v>
      </c>
      <c r="V79" s="69">
        <v>0.48</v>
      </c>
    </row>
    <row r="80" spans="1:22" x14ac:dyDescent="0.25">
      <c r="A80" s="4" t="s">
        <v>296</v>
      </c>
      <c r="B80" s="4">
        <v>32324</v>
      </c>
      <c r="C80" s="5">
        <v>85</v>
      </c>
      <c r="D80" s="5">
        <v>52.2</v>
      </c>
      <c r="E80" s="5">
        <v>473.4</v>
      </c>
      <c r="F80" s="5">
        <v>497.8</v>
      </c>
      <c r="G80" s="5">
        <v>372.5</v>
      </c>
      <c r="H80" s="5">
        <v>115.3</v>
      </c>
      <c r="I80" s="5">
        <v>16.600000000000001</v>
      </c>
      <c r="J80" s="5">
        <v>360</v>
      </c>
      <c r="K80" s="5">
        <v>8839.6</v>
      </c>
      <c r="L80" s="5">
        <v>5695.3</v>
      </c>
      <c r="M80" s="5">
        <v>3291.7</v>
      </c>
      <c r="N80" s="57">
        <v>0.57796999999999998</v>
      </c>
      <c r="O80" s="5">
        <v>5190</v>
      </c>
      <c r="P80" s="9">
        <v>0.28999999999999998</v>
      </c>
      <c r="Q80" s="5">
        <v>8887.6</v>
      </c>
      <c r="R80" s="5">
        <v>1070.4000000000001</v>
      </c>
      <c r="S80" s="39">
        <v>0</v>
      </c>
      <c r="T80" s="9">
        <v>-0.26</v>
      </c>
      <c r="U80" s="48">
        <v>0.55000000000000004</v>
      </c>
      <c r="V80" s="69">
        <v>0.55000000000000004</v>
      </c>
    </row>
    <row r="81" spans="1:22" x14ac:dyDescent="0.25">
      <c r="A81" s="4" t="s">
        <v>297</v>
      </c>
      <c r="B81" s="4">
        <v>32416</v>
      </c>
      <c r="C81" s="5">
        <v>87</v>
      </c>
      <c r="D81" s="5">
        <v>53.7</v>
      </c>
      <c r="E81" s="5">
        <v>478.8</v>
      </c>
      <c r="F81" s="5">
        <v>506.7</v>
      </c>
      <c r="G81" s="5">
        <v>377.5</v>
      </c>
      <c r="H81" s="5">
        <v>125.1</v>
      </c>
      <c r="I81" s="5">
        <v>17.5</v>
      </c>
      <c r="J81" s="5">
        <v>366.2</v>
      </c>
      <c r="K81" s="5">
        <v>8891.4</v>
      </c>
      <c r="L81" s="5">
        <v>5745.9</v>
      </c>
      <c r="M81" s="5">
        <v>3361.9</v>
      </c>
      <c r="N81" s="57">
        <v>0.58509</v>
      </c>
      <c r="O81" s="5">
        <v>5282.8</v>
      </c>
      <c r="P81" s="9">
        <v>0.03</v>
      </c>
      <c r="Q81" s="5">
        <v>8959.5</v>
      </c>
      <c r="R81" s="5">
        <v>1078.2</v>
      </c>
      <c r="S81" s="39">
        <v>0</v>
      </c>
      <c r="T81" s="9">
        <v>-0.16</v>
      </c>
      <c r="U81" s="48">
        <v>0.2</v>
      </c>
      <c r="V81" s="69">
        <v>0.2</v>
      </c>
    </row>
    <row r="82" spans="1:22" x14ac:dyDescent="0.25">
      <c r="A82" s="4" t="s">
        <v>298</v>
      </c>
      <c r="B82" s="4">
        <v>32508</v>
      </c>
      <c r="C82" s="5">
        <v>89.7</v>
      </c>
      <c r="D82" s="5">
        <v>55.4</v>
      </c>
      <c r="E82" s="5">
        <v>484.9</v>
      </c>
      <c r="F82" s="5">
        <v>517.20000000000005</v>
      </c>
      <c r="G82" s="5">
        <v>382.6</v>
      </c>
      <c r="H82" s="5">
        <v>130.9</v>
      </c>
      <c r="I82" s="5">
        <v>18.600000000000001</v>
      </c>
      <c r="J82" s="5">
        <v>373.7</v>
      </c>
      <c r="K82" s="5">
        <v>9009.9</v>
      </c>
      <c r="L82" s="5">
        <v>5811.3</v>
      </c>
      <c r="M82" s="5">
        <v>3434.5</v>
      </c>
      <c r="N82" s="57">
        <v>0.59101000000000004</v>
      </c>
      <c r="O82" s="5">
        <v>5399.5</v>
      </c>
      <c r="P82" s="9">
        <v>1.62</v>
      </c>
      <c r="Q82" s="5">
        <v>9031.2999999999993</v>
      </c>
      <c r="R82" s="5">
        <v>1109.9000000000001</v>
      </c>
      <c r="S82" s="39">
        <v>0</v>
      </c>
      <c r="T82" s="9">
        <v>1.0900000000000001</v>
      </c>
      <c r="U82" s="48">
        <v>0.52</v>
      </c>
      <c r="V82" s="69">
        <v>0.52</v>
      </c>
    </row>
    <row r="83" spans="1:22" x14ac:dyDescent="0.25">
      <c r="A83" s="4" t="s">
        <v>299</v>
      </c>
      <c r="B83" s="4">
        <v>32598</v>
      </c>
      <c r="C83" s="5">
        <v>93.8</v>
      </c>
      <c r="D83" s="5">
        <v>57.4</v>
      </c>
      <c r="E83" s="5">
        <v>508.2</v>
      </c>
      <c r="F83" s="5">
        <v>552.9</v>
      </c>
      <c r="G83" s="5">
        <v>391</v>
      </c>
      <c r="H83" s="5">
        <v>132.69999999999999</v>
      </c>
      <c r="I83" s="5">
        <v>21.2</v>
      </c>
      <c r="J83" s="5">
        <v>379.7</v>
      </c>
      <c r="K83" s="5">
        <v>9101.5</v>
      </c>
      <c r="L83" s="5">
        <v>5838.2</v>
      </c>
      <c r="M83" s="5">
        <v>3490.2</v>
      </c>
      <c r="N83" s="57">
        <v>0.59780999999999995</v>
      </c>
      <c r="O83" s="5">
        <v>5511.3</v>
      </c>
      <c r="P83" s="9">
        <v>-0.34</v>
      </c>
      <c r="Q83" s="5">
        <v>9102.7000000000007</v>
      </c>
      <c r="R83" s="5">
        <v>1116.5999999999999</v>
      </c>
      <c r="S83" s="39">
        <v>0</v>
      </c>
      <c r="T83" s="9">
        <v>-0.69</v>
      </c>
      <c r="U83" s="48">
        <v>0.35</v>
      </c>
      <c r="V83" s="69">
        <v>0.35</v>
      </c>
    </row>
    <row r="84" spans="1:22" x14ac:dyDescent="0.25">
      <c r="A84" s="4" t="s">
        <v>300</v>
      </c>
      <c r="B84" s="4">
        <v>32689</v>
      </c>
      <c r="C84" s="5">
        <v>96.9</v>
      </c>
      <c r="D84" s="5">
        <v>59.6</v>
      </c>
      <c r="E84" s="5">
        <v>515.70000000000005</v>
      </c>
      <c r="F84" s="5">
        <v>566.70000000000005</v>
      </c>
      <c r="G84" s="5">
        <v>397.5</v>
      </c>
      <c r="H84" s="5">
        <v>118.7</v>
      </c>
      <c r="I84" s="5">
        <v>22.1</v>
      </c>
      <c r="J84" s="5">
        <v>384.3</v>
      </c>
      <c r="K84" s="5">
        <v>9171</v>
      </c>
      <c r="L84" s="5">
        <v>5865.5</v>
      </c>
      <c r="M84" s="5">
        <v>3553.8</v>
      </c>
      <c r="N84" s="57">
        <v>0.60587999999999997</v>
      </c>
      <c r="O84" s="5">
        <v>5612.5</v>
      </c>
      <c r="P84" s="9">
        <v>1.26</v>
      </c>
      <c r="Q84" s="5">
        <v>9174.5</v>
      </c>
      <c r="R84" s="5">
        <v>1145.8</v>
      </c>
      <c r="S84" s="39">
        <v>0</v>
      </c>
      <c r="T84" s="9">
        <v>0.78</v>
      </c>
      <c r="U84" s="48">
        <v>0.48</v>
      </c>
      <c r="V84" s="69">
        <v>0.48</v>
      </c>
    </row>
    <row r="85" spans="1:22" x14ac:dyDescent="0.25">
      <c r="A85" s="4" t="s">
        <v>301</v>
      </c>
      <c r="B85" s="4">
        <v>32781</v>
      </c>
      <c r="C85" s="5">
        <v>99.7</v>
      </c>
      <c r="D85" s="5">
        <v>61.9</v>
      </c>
      <c r="E85" s="5">
        <v>524.70000000000005</v>
      </c>
      <c r="F85" s="5">
        <v>571.6</v>
      </c>
      <c r="G85" s="5">
        <v>403.9</v>
      </c>
      <c r="H85" s="5">
        <v>114.4</v>
      </c>
      <c r="I85" s="5">
        <v>21.5</v>
      </c>
      <c r="J85" s="5">
        <v>388.9</v>
      </c>
      <c r="K85" s="5">
        <v>9238.9</v>
      </c>
      <c r="L85" s="5">
        <v>5922.3</v>
      </c>
      <c r="M85" s="5">
        <v>3609.4</v>
      </c>
      <c r="N85" s="57">
        <v>0.60946</v>
      </c>
      <c r="O85" s="5">
        <v>5695.4</v>
      </c>
      <c r="P85" s="9">
        <v>0.75</v>
      </c>
      <c r="Q85" s="5">
        <v>9245.7000000000007</v>
      </c>
      <c r="R85" s="5">
        <v>1164.5999999999999</v>
      </c>
      <c r="S85" s="39">
        <v>0</v>
      </c>
      <c r="T85" s="9">
        <v>0.32</v>
      </c>
      <c r="U85" s="48">
        <v>0.42</v>
      </c>
      <c r="V85" s="69">
        <v>0.42</v>
      </c>
    </row>
    <row r="86" spans="1:22" x14ac:dyDescent="0.25">
      <c r="A86" s="4" t="s">
        <v>302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57">
        <v>0.61426999999999998</v>
      </c>
      <c r="O86" s="5">
        <v>5747.2</v>
      </c>
      <c r="P86" s="9">
        <v>0.42</v>
      </c>
      <c r="Q86" s="5">
        <v>9316</v>
      </c>
      <c r="R86" s="5">
        <v>1180.5</v>
      </c>
      <c r="S86" s="39">
        <v>0</v>
      </c>
      <c r="T86" s="9">
        <v>-0.17</v>
      </c>
      <c r="U86" s="48">
        <v>0.59</v>
      </c>
      <c r="V86" s="69">
        <v>0.59</v>
      </c>
    </row>
    <row r="87" spans="1:22" x14ac:dyDescent="0.25">
      <c r="A87" s="4" t="s">
        <v>303</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57">
        <v>0.62319000000000002</v>
      </c>
      <c r="O87" s="5">
        <v>5872.7</v>
      </c>
      <c r="P87" s="9">
        <v>1.33</v>
      </c>
      <c r="Q87" s="5">
        <v>9385.1</v>
      </c>
      <c r="R87" s="5">
        <v>1212.5</v>
      </c>
      <c r="S87" s="39">
        <v>0</v>
      </c>
      <c r="T87" s="9">
        <v>0.63</v>
      </c>
      <c r="U87" s="48">
        <v>0.69</v>
      </c>
      <c r="V87" s="69">
        <v>0.69</v>
      </c>
    </row>
    <row r="88" spans="1:22" x14ac:dyDescent="0.25">
      <c r="A88" s="4" t="s">
        <v>304</v>
      </c>
      <c r="B88" s="4">
        <v>33054</v>
      </c>
      <c r="C88" s="5">
        <v>106.5</v>
      </c>
      <c r="D88" s="5">
        <v>70.3</v>
      </c>
      <c r="E88" s="5">
        <v>567.5</v>
      </c>
      <c r="F88" s="5">
        <v>594.6</v>
      </c>
      <c r="G88" s="5">
        <v>419.5</v>
      </c>
      <c r="H88" s="5">
        <v>116.8</v>
      </c>
      <c r="I88" s="5">
        <v>23.2</v>
      </c>
      <c r="J88" s="5">
        <v>408.8</v>
      </c>
      <c r="K88" s="5">
        <v>9392.2999999999993</v>
      </c>
      <c r="L88" s="5">
        <v>6016.3</v>
      </c>
      <c r="M88" s="5">
        <v>3783.4</v>
      </c>
      <c r="N88" s="57">
        <v>0.62885999999999997</v>
      </c>
      <c r="O88" s="5">
        <v>5960</v>
      </c>
      <c r="P88" s="9">
        <v>0.13</v>
      </c>
      <c r="Q88" s="5">
        <v>9452.5</v>
      </c>
      <c r="R88" s="5">
        <v>1230.7</v>
      </c>
      <c r="S88" s="39">
        <v>0</v>
      </c>
      <c r="T88" s="9">
        <v>0.05</v>
      </c>
      <c r="U88" s="48">
        <v>0.08</v>
      </c>
      <c r="V88" s="69">
        <v>0.08</v>
      </c>
    </row>
    <row r="89" spans="1:22" x14ac:dyDescent="0.25">
      <c r="A89" s="4" t="s">
        <v>305</v>
      </c>
      <c r="B89" s="4">
        <v>33146</v>
      </c>
      <c r="C89" s="5">
        <v>108.7</v>
      </c>
      <c r="D89" s="5">
        <v>74.900000000000006</v>
      </c>
      <c r="E89" s="5">
        <v>578.1</v>
      </c>
      <c r="F89" s="5">
        <v>600.70000000000005</v>
      </c>
      <c r="G89" s="5">
        <v>426.8</v>
      </c>
      <c r="H89" s="5">
        <v>119.9</v>
      </c>
      <c r="I89" s="5">
        <v>24.7</v>
      </c>
      <c r="J89" s="5">
        <v>416.6</v>
      </c>
      <c r="K89" s="5">
        <v>9398.5</v>
      </c>
      <c r="L89" s="5">
        <v>6040.2</v>
      </c>
      <c r="M89" s="5">
        <v>3846.7</v>
      </c>
      <c r="N89" s="57">
        <v>0.63685000000000003</v>
      </c>
      <c r="O89" s="5">
        <v>6015.1</v>
      </c>
      <c r="P89" s="9">
        <v>0.13</v>
      </c>
      <c r="Q89" s="5">
        <v>9518.4</v>
      </c>
      <c r="R89" s="5">
        <v>1242.5999999999999</v>
      </c>
      <c r="S89" s="39">
        <v>0</v>
      </c>
      <c r="T89" s="9">
        <v>-0.17</v>
      </c>
      <c r="U89" s="48">
        <v>0.3</v>
      </c>
      <c r="V89" s="69">
        <v>0.3</v>
      </c>
    </row>
    <row r="90" spans="1:22" x14ac:dyDescent="0.25">
      <c r="A90" s="4" t="s">
        <v>306</v>
      </c>
      <c r="B90" s="4">
        <v>33238</v>
      </c>
      <c r="C90" s="5">
        <v>111</v>
      </c>
      <c r="D90" s="5">
        <v>80.7</v>
      </c>
      <c r="E90" s="5">
        <v>596.79999999999995</v>
      </c>
      <c r="F90" s="5">
        <v>600.79999999999995</v>
      </c>
      <c r="G90" s="5">
        <v>434.2</v>
      </c>
      <c r="H90" s="5">
        <v>118.8</v>
      </c>
      <c r="I90" s="5">
        <v>24</v>
      </c>
      <c r="J90" s="5">
        <v>419.4</v>
      </c>
      <c r="K90" s="5">
        <v>9312.9</v>
      </c>
      <c r="L90" s="5">
        <v>5994.2</v>
      </c>
      <c r="M90" s="5">
        <v>3867.9</v>
      </c>
      <c r="N90" s="57">
        <v>0.64527000000000001</v>
      </c>
      <c r="O90" s="5">
        <v>6004.7</v>
      </c>
      <c r="P90" s="9">
        <v>0.55000000000000004</v>
      </c>
      <c r="Q90" s="5">
        <v>9582.9</v>
      </c>
      <c r="R90" s="5">
        <v>1268.5</v>
      </c>
      <c r="S90" s="39">
        <v>1</v>
      </c>
      <c r="T90" s="9">
        <v>0.05</v>
      </c>
      <c r="U90" s="48">
        <v>0.51</v>
      </c>
      <c r="V90" s="69">
        <v>0.51</v>
      </c>
    </row>
    <row r="91" spans="1:22" x14ac:dyDescent="0.25">
      <c r="A91" s="4" t="s">
        <v>307</v>
      </c>
      <c r="B91" s="4">
        <v>33328</v>
      </c>
      <c r="C91" s="5">
        <v>112.9</v>
      </c>
      <c r="D91" s="5">
        <v>83.7</v>
      </c>
      <c r="E91" s="5">
        <v>622.5</v>
      </c>
      <c r="F91" s="5">
        <v>580.79999999999995</v>
      </c>
      <c r="G91" s="5">
        <v>444</v>
      </c>
      <c r="H91" s="5">
        <v>115.3</v>
      </c>
      <c r="I91" s="5">
        <v>21.5</v>
      </c>
      <c r="J91" s="5">
        <v>423</v>
      </c>
      <c r="K91" s="5">
        <v>9269.4</v>
      </c>
      <c r="L91" s="5">
        <v>5971.7</v>
      </c>
      <c r="M91" s="5">
        <v>3873.6</v>
      </c>
      <c r="N91" s="57">
        <v>0.64866000000000001</v>
      </c>
      <c r="O91" s="5">
        <v>6035.2</v>
      </c>
      <c r="P91" s="9">
        <v>0.49</v>
      </c>
      <c r="Q91" s="5">
        <v>9645.2000000000007</v>
      </c>
      <c r="R91" s="5">
        <v>1284.2</v>
      </c>
      <c r="S91" s="39">
        <v>1</v>
      </c>
      <c r="T91" s="9">
        <v>0.43</v>
      </c>
      <c r="U91" s="48">
        <v>7.0000000000000007E-2</v>
      </c>
      <c r="V91" s="69">
        <v>7.0000000000000007E-2</v>
      </c>
    </row>
    <row r="92" spans="1:22" x14ac:dyDescent="0.25">
      <c r="A92" s="4" t="s">
        <v>308</v>
      </c>
      <c r="B92" s="4">
        <v>33419</v>
      </c>
      <c r="C92" s="5">
        <v>115.7</v>
      </c>
      <c r="D92" s="5">
        <v>93.1</v>
      </c>
      <c r="E92" s="5">
        <v>643.5</v>
      </c>
      <c r="F92" s="5">
        <v>585.9</v>
      </c>
      <c r="G92" s="5">
        <v>451.6</v>
      </c>
      <c r="H92" s="5">
        <v>110.9</v>
      </c>
      <c r="I92" s="5">
        <v>20.8</v>
      </c>
      <c r="J92" s="5">
        <v>429.7</v>
      </c>
      <c r="K92" s="5">
        <v>9341.6</v>
      </c>
      <c r="L92" s="5">
        <v>6021.2</v>
      </c>
      <c r="M92" s="5">
        <v>3926.9</v>
      </c>
      <c r="N92" s="57">
        <v>0.65218999999999994</v>
      </c>
      <c r="O92" s="5">
        <v>6126.9</v>
      </c>
      <c r="P92" s="9">
        <v>0.35</v>
      </c>
      <c r="Q92" s="5">
        <v>9705.5</v>
      </c>
      <c r="R92" s="5">
        <v>1296.5999999999999</v>
      </c>
      <c r="S92" s="39">
        <v>0</v>
      </c>
      <c r="T92" s="9">
        <v>0.16</v>
      </c>
      <c r="U92" s="48">
        <v>0.19</v>
      </c>
      <c r="V92" s="69">
        <v>0.19</v>
      </c>
    </row>
    <row r="93" spans="1:22" x14ac:dyDescent="0.25">
      <c r="A93" s="4" t="s">
        <v>309</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57">
        <v>0.65661000000000003</v>
      </c>
      <c r="O93" s="5">
        <v>6205.9</v>
      </c>
      <c r="P93" s="9">
        <v>-0.23</v>
      </c>
      <c r="Q93" s="5">
        <v>9764.7000000000007</v>
      </c>
      <c r="R93" s="5">
        <v>1306.3</v>
      </c>
      <c r="S93" s="39">
        <v>0</v>
      </c>
      <c r="T93" s="9">
        <v>-0.5</v>
      </c>
      <c r="U93" s="48">
        <v>0.27</v>
      </c>
      <c r="V93" s="69">
        <v>0.27</v>
      </c>
    </row>
    <row r="94" spans="1:22" x14ac:dyDescent="0.25">
      <c r="A94" s="4" t="s">
        <v>310</v>
      </c>
      <c r="B94" s="4">
        <v>33603</v>
      </c>
      <c r="C94" s="5">
        <v>122.5</v>
      </c>
      <c r="D94" s="5">
        <v>112.5</v>
      </c>
      <c r="E94" s="5">
        <v>682.3</v>
      </c>
      <c r="F94" s="5">
        <v>598.70000000000005</v>
      </c>
      <c r="G94" s="5">
        <v>471.5</v>
      </c>
      <c r="H94" s="5">
        <v>113.1</v>
      </c>
      <c r="I94" s="5">
        <v>20.3</v>
      </c>
      <c r="J94" s="5">
        <v>440.6</v>
      </c>
      <c r="K94" s="5">
        <v>9421.6</v>
      </c>
      <c r="L94" s="5">
        <v>6048.2</v>
      </c>
      <c r="M94" s="5">
        <v>4000</v>
      </c>
      <c r="N94" s="57">
        <v>0.66135999999999995</v>
      </c>
      <c r="O94" s="5">
        <v>6264.5</v>
      </c>
      <c r="P94" s="9">
        <v>-0.61</v>
      </c>
      <c r="Q94" s="5">
        <v>9823.2999999999993</v>
      </c>
      <c r="R94" s="5">
        <v>1308.8</v>
      </c>
      <c r="S94" s="39">
        <v>0</v>
      </c>
      <c r="T94" s="9">
        <v>-0.94</v>
      </c>
      <c r="U94" s="48">
        <v>0.33</v>
      </c>
      <c r="V94" s="69">
        <v>0.33</v>
      </c>
    </row>
    <row r="95" spans="1:22" x14ac:dyDescent="0.25">
      <c r="A95" s="4" t="s">
        <v>311</v>
      </c>
      <c r="B95" s="4">
        <v>33694</v>
      </c>
      <c r="C95" s="5">
        <v>127.2</v>
      </c>
      <c r="D95" s="5">
        <v>108.3</v>
      </c>
      <c r="E95" s="5">
        <v>710.5</v>
      </c>
      <c r="F95" s="5">
        <v>588.9</v>
      </c>
      <c r="G95" s="5">
        <v>476.4</v>
      </c>
      <c r="H95" s="5">
        <v>125</v>
      </c>
      <c r="I95" s="5">
        <v>17.8</v>
      </c>
      <c r="J95" s="5">
        <v>452.5</v>
      </c>
      <c r="K95" s="5">
        <v>9534.2999999999993</v>
      </c>
      <c r="L95" s="5">
        <v>6161.4</v>
      </c>
      <c r="M95" s="5">
        <v>4100.3999999999996</v>
      </c>
      <c r="N95" s="57">
        <v>0.66549999999999998</v>
      </c>
      <c r="O95" s="5">
        <v>6363.1</v>
      </c>
      <c r="P95" s="9">
        <v>0.77</v>
      </c>
      <c r="Q95" s="5">
        <v>9881.9</v>
      </c>
      <c r="R95" s="5">
        <v>1326.4</v>
      </c>
      <c r="S95" s="39">
        <v>0</v>
      </c>
      <c r="T95" s="9">
        <v>0.15</v>
      </c>
      <c r="U95" s="48">
        <v>0.61</v>
      </c>
      <c r="V95" s="69">
        <v>0.61</v>
      </c>
    </row>
    <row r="96" spans="1:22" x14ac:dyDescent="0.25">
      <c r="A96" s="4" t="s">
        <v>312</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57">
        <v>0.66992000000000007</v>
      </c>
      <c r="O96" s="5">
        <v>6470.8</v>
      </c>
      <c r="P96" s="9">
        <v>-0.14000000000000001</v>
      </c>
      <c r="Q96" s="5">
        <v>9940.4</v>
      </c>
      <c r="R96" s="5">
        <v>1334.8</v>
      </c>
      <c r="S96" s="39">
        <v>0</v>
      </c>
      <c r="T96" s="9">
        <v>-7.0000000000000007E-2</v>
      </c>
      <c r="U96" s="48">
        <v>-0.06</v>
      </c>
      <c r="V96" s="69">
        <v>-0.06</v>
      </c>
    </row>
    <row r="97" spans="1:22" x14ac:dyDescent="0.25">
      <c r="A97" s="4" t="s">
        <v>313</v>
      </c>
      <c r="B97" s="4">
        <v>33877</v>
      </c>
      <c r="C97" s="5">
        <v>134.5</v>
      </c>
      <c r="D97" s="5">
        <v>120.6</v>
      </c>
      <c r="E97" s="5">
        <v>741.3</v>
      </c>
      <c r="F97" s="5">
        <v>616.20000000000005</v>
      </c>
      <c r="G97" s="5">
        <v>486</v>
      </c>
      <c r="H97" s="5">
        <v>122.1</v>
      </c>
      <c r="I97" s="5">
        <v>16.2</v>
      </c>
      <c r="J97" s="5">
        <v>461.2</v>
      </c>
      <c r="K97" s="5">
        <v>9733</v>
      </c>
      <c r="L97" s="5">
        <v>6269.7</v>
      </c>
      <c r="M97" s="5">
        <v>4227</v>
      </c>
      <c r="N97" s="57">
        <v>0.67418999999999996</v>
      </c>
      <c r="O97" s="5">
        <v>6566.6</v>
      </c>
      <c r="P97" s="9">
        <v>0.55000000000000004</v>
      </c>
      <c r="Q97" s="5">
        <v>9999.2000000000007</v>
      </c>
      <c r="R97" s="5">
        <v>1354</v>
      </c>
      <c r="S97" s="39">
        <v>0</v>
      </c>
      <c r="T97" s="9">
        <v>0.52</v>
      </c>
      <c r="U97" s="48">
        <v>0.03</v>
      </c>
      <c r="V97" s="69">
        <v>0.03</v>
      </c>
    </row>
    <row r="98" spans="1:22" x14ac:dyDescent="0.25">
      <c r="A98" s="4" t="s">
        <v>314</v>
      </c>
      <c r="B98" s="4">
        <v>33969</v>
      </c>
      <c r="C98" s="5">
        <v>137.69999999999999</v>
      </c>
      <c r="D98" s="5">
        <v>120.8</v>
      </c>
      <c r="E98" s="5">
        <v>746</v>
      </c>
      <c r="F98" s="5">
        <v>638.9</v>
      </c>
      <c r="G98" s="5">
        <v>489.9</v>
      </c>
      <c r="H98" s="5">
        <v>131.6</v>
      </c>
      <c r="I98" s="5">
        <v>15.7</v>
      </c>
      <c r="J98" s="5">
        <v>456.5</v>
      </c>
      <c r="K98" s="5">
        <v>9834.5</v>
      </c>
      <c r="L98" s="5">
        <v>6344.4</v>
      </c>
      <c r="M98" s="5">
        <v>4307.2</v>
      </c>
      <c r="N98" s="57">
        <v>0.67888999999999999</v>
      </c>
      <c r="O98" s="5">
        <v>6680.8</v>
      </c>
      <c r="P98" s="9">
        <v>0.01</v>
      </c>
      <c r="Q98" s="5">
        <v>10058.5</v>
      </c>
      <c r="R98" s="5">
        <v>1362.8</v>
      </c>
      <c r="S98" s="39">
        <v>0</v>
      </c>
      <c r="T98" s="9">
        <v>0.04</v>
      </c>
      <c r="U98" s="48">
        <v>-0.03</v>
      </c>
      <c r="V98" s="69">
        <v>-0.03</v>
      </c>
    </row>
    <row r="99" spans="1:22" x14ac:dyDescent="0.25">
      <c r="A99" s="4" t="s">
        <v>315</v>
      </c>
      <c r="B99" s="4">
        <v>34059</v>
      </c>
      <c r="C99" s="5">
        <v>143.4</v>
      </c>
      <c r="D99" s="5">
        <v>124.4</v>
      </c>
      <c r="E99" s="5">
        <v>766.5</v>
      </c>
      <c r="F99" s="5">
        <v>617</v>
      </c>
      <c r="G99" s="5">
        <v>489.7</v>
      </c>
      <c r="H99" s="5">
        <v>136.4</v>
      </c>
      <c r="I99" s="5">
        <v>16.399999999999999</v>
      </c>
      <c r="J99" s="5">
        <v>475.9</v>
      </c>
      <c r="K99" s="5">
        <v>9851</v>
      </c>
      <c r="L99" s="5">
        <v>6368.8</v>
      </c>
      <c r="M99" s="5">
        <v>4349.5</v>
      </c>
      <c r="N99" s="57">
        <v>0.68293999999999999</v>
      </c>
      <c r="O99" s="5">
        <v>6729.5</v>
      </c>
      <c r="P99" s="9">
        <v>-1.01</v>
      </c>
      <c r="Q99" s="5">
        <v>10119.200000000001</v>
      </c>
      <c r="R99" s="5">
        <v>1351.8</v>
      </c>
      <c r="S99" s="39">
        <v>0</v>
      </c>
      <c r="T99" s="9">
        <v>-1.17</v>
      </c>
      <c r="U99" s="48">
        <v>0.16</v>
      </c>
      <c r="V99" s="69">
        <v>0.16</v>
      </c>
    </row>
    <row r="100" spans="1:22" x14ac:dyDescent="0.25">
      <c r="A100" s="4" t="s">
        <v>316</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57">
        <v>0.68752999999999997</v>
      </c>
      <c r="O100" s="5">
        <v>6808.9</v>
      </c>
      <c r="P100" s="9">
        <v>0.01</v>
      </c>
      <c r="Q100" s="5">
        <v>10181.1</v>
      </c>
      <c r="R100" s="5">
        <v>1359.1</v>
      </c>
      <c r="S100" s="39">
        <v>0</v>
      </c>
      <c r="T100" s="9">
        <v>-0.36</v>
      </c>
      <c r="U100" s="48">
        <v>0.37</v>
      </c>
      <c r="V100" s="69">
        <v>0.37</v>
      </c>
    </row>
    <row r="101" spans="1:22" x14ac:dyDescent="0.25">
      <c r="A101" s="4" t="s">
        <v>317</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57">
        <v>0.69052000000000002</v>
      </c>
      <c r="O101" s="5">
        <v>6882.1</v>
      </c>
      <c r="P101" s="9">
        <v>0.11</v>
      </c>
      <c r="Q101" s="5">
        <v>10243.9</v>
      </c>
      <c r="R101" s="5">
        <v>1367.4</v>
      </c>
      <c r="S101" s="39">
        <v>0</v>
      </c>
      <c r="T101" s="9">
        <v>-0.13</v>
      </c>
      <c r="U101" s="48">
        <v>0.24</v>
      </c>
      <c r="V101" s="69">
        <v>0.24</v>
      </c>
    </row>
    <row r="102" spans="1:22" x14ac:dyDescent="0.25">
      <c r="A102" s="4" t="s">
        <v>318</v>
      </c>
      <c r="B102" s="4">
        <v>34334</v>
      </c>
      <c r="C102" s="5">
        <v>151.6</v>
      </c>
      <c r="D102" s="5">
        <v>136</v>
      </c>
      <c r="E102" s="5">
        <v>791.3</v>
      </c>
      <c r="F102" s="5">
        <v>675.3</v>
      </c>
      <c r="G102" s="5">
        <v>520.29999999999995</v>
      </c>
      <c r="H102" s="5">
        <v>171.9</v>
      </c>
      <c r="I102" s="5">
        <v>15.8</v>
      </c>
      <c r="J102" s="5">
        <v>485.2</v>
      </c>
      <c r="K102" s="5">
        <v>10091</v>
      </c>
      <c r="L102" s="5">
        <v>6555.3</v>
      </c>
      <c r="M102" s="5">
        <v>4552.7</v>
      </c>
      <c r="N102" s="57">
        <v>0.69450000000000001</v>
      </c>
      <c r="O102" s="5">
        <v>7013.7</v>
      </c>
      <c r="P102" s="9">
        <v>0.28999999999999998</v>
      </c>
      <c r="Q102" s="5">
        <v>10307.4</v>
      </c>
      <c r="R102" s="5">
        <v>1381.4</v>
      </c>
      <c r="S102" s="39">
        <v>0</v>
      </c>
      <c r="T102" s="9">
        <v>7.0000000000000007E-2</v>
      </c>
      <c r="U102" s="48">
        <v>0.23</v>
      </c>
      <c r="V102" s="69">
        <v>0.23</v>
      </c>
    </row>
    <row r="103" spans="1:22" x14ac:dyDescent="0.25">
      <c r="A103" s="4" t="s">
        <v>319</v>
      </c>
      <c r="B103" s="4">
        <v>34424</v>
      </c>
      <c r="C103" s="5">
        <v>156.9</v>
      </c>
      <c r="D103" s="5">
        <v>136.6</v>
      </c>
      <c r="E103" s="5">
        <v>805.3</v>
      </c>
      <c r="F103" s="5">
        <v>673.7</v>
      </c>
      <c r="G103" s="5">
        <v>531.5</v>
      </c>
      <c r="H103" s="5">
        <v>149.5</v>
      </c>
      <c r="I103" s="5">
        <v>18.600000000000001</v>
      </c>
      <c r="J103" s="5">
        <v>500.4</v>
      </c>
      <c r="K103" s="5">
        <v>10189</v>
      </c>
      <c r="L103" s="5">
        <v>6630.3</v>
      </c>
      <c r="M103" s="5">
        <v>4621.2</v>
      </c>
      <c r="N103" s="57">
        <v>0.69699</v>
      </c>
      <c r="O103" s="5">
        <v>7115.7</v>
      </c>
      <c r="P103" s="9">
        <v>-0.97</v>
      </c>
      <c r="Q103" s="5">
        <v>10371.9</v>
      </c>
      <c r="R103" s="5">
        <v>1373.4</v>
      </c>
      <c r="S103" s="39">
        <v>0</v>
      </c>
      <c r="T103" s="9">
        <v>-1.1599999999999999</v>
      </c>
      <c r="U103" s="48">
        <v>0.19</v>
      </c>
      <c r="V103" s="69">
        <v>0.19</v>
      </c>
    </row>
    <row r="104" spans="1:22" x14ac:dyDescent="0.25">
      <c r="A104" s="4" t="s">
        <v>320</v>
      </c>
      <c r="B104" s="4">
        <v>34515</v>
      </c>
      <c r="C104" s="5">
        <v>162.19999999999999</v>
      </c>
      <c r="D104" s="5">
        <v>137.1</v>
      </c>
      <c r="E104" s="5">
        <v>810.1</v>
      </c>
      <c r="F104" s="5">
        <v>697.8</v>
      </c>
      <c r="G104" s="5">
        <v>544.4</v>
      </c>
      <c r="H104" s="5">
        <v>158</v>
      </c>
      <c r="I104" s="5">
        <v>19.5</v>
      </c>
      <c r="J104" s="5">
        <v>507.6</v>
      </c>
      <c r="K104" s="5">
        <v>10327</v>
      </c>
      <c r="L104" s="5">
        <v>6681.8</v>
      </c>
      <c r="M104" s="5">
        <v>4683.2</v>
      </c>
      <c r="N104" s="57">
        <v>0.70087999999999995</v>
      </c>
      <c r="O104" s="5">
        <v>7246.9</v>
      </c>
      <c r="P104" s="9">
        <v>0.4</v>
      </c>
      <c r="Q104" s="5">
        <v>10436.799999999999</v>
      </c>
      <c r="R104" s="5">
        <v>1389.4</v>
      </c>
      <c r="S104" s="39">
        <v>0</v>
      </c>
      <c r="T104" s="9">
        <v>-0.13</v>
      </c>
      <c r="U104" s="48">
        <v>0.52</v>
      </c>
      <c r="V104" s="69">
        <v>0.52</v>
      </c>
    </row>
    <row r="105" spans="1:22" x14ac:dyDescent="0.25">
      <c r="A105" s="4" t="s">
        <v>321</v>
      </c>
      <c r="B105" s="4">
        <v>34607</v>
      </c>
      <c r="C105" s="5">
        <v>167.1</v>
      </c>
      <c r="D105" s="5">
        <v>136.19999999999999</v>
      </c>
      <c r="E105" s="5">
        <v>813.6</v>
      </c>
      <c r="F105" s="5">
        <v>695.4</v>
      </c>
      <c r="G105" s="5">
        <v>550.5</v>
      </c>
      <c r="H105" s="5">
        <v>173.8</v>
      </c>
      <c r="I105" s="5">
        <v>20.9</v>
      </c>
      <c r="J105" s="5">
        <v>513.6</v>
      </c>
      <c r="K105" s="5">
        <v>10387.4</v>
      </c>
      <c r="L105" s="5">
        <v>6732.8</v>
      </c>
      <c r="M105" s="5">
        <v>4752.8</v>
      </c>
      <c r="N105" s="57">
        <v>0.70590999999999993</v>
      </c>
      <c r="O105" s="5">
        <v>7331.1</v>
      </c>
      <c r="P105" s="9">
        <v>1.3</v>
      </c>
      <c r="Q105" s="5">
        <v>10502.4</v>
      </c>
      <c r="R105" s="5">
        <v>1423.4</v>
      </c>
      <c r="S105" s="39">
        <v>0</v>
      </c>
      <c r="T105" s="9">
        <v>0.76</v>
      </c>
      <c r="U105" s="48">
        <v>0.53</v>
      </c>
      <c r="V105" s="69">
        <v>0.53</v>
      </c>
    </row>
    <row r="106" spans="1:22" x14ac:dyDescent="0.25">
      <c r="A106" s="4" t="s">
        <v>322</v>
      </c>
      <c r="B106" s="4">
        <v>34699</v>
      </c>
      <c r="C106" s="5">
        <v>171.6</v>
      </c>
      <c r="D106" s="5">
        <v>147.80000000000001</v>
      </c>
      <c r="E106" s="5">
        <v>833.8</v>
      </c>
      <c r="F106" s="5">
        <v>705.4</v>
      </c>
      <c r="G106" s="5">
        <v>554.6</v>
      </c>
      <c r="H106" s="5">
        <v>183.6</v>
      </c>
      <c r="I106" s="5">
        <v>22.9</v>
      </c>
      <c r="J106" s="5">
        <v>521.1</v>
      </c>
      <c r="K106" s="5">
        <v>10506.4</v>
      </c>
      <c r="L106" s="5">
        <v>6805.6</v>
      </c>
      <c r="M106" s="5">
        <v>4826.7</v>
      </c>
      <c r="N106" s="57">
        <v>0.70923000000000003</v>
      </c>
      <c r="O106" s="5">
        <v>7455.3</v>
      </c>
      <c r="P106" s="9">
        <v>-0.66</v>
      </c>
      <c r="Q106" s="5">
        <v>10568.8</v>
      </c>
      <c r="R106" s="5">
        <v>1422.9</v>
      </c>
      <c r="S106" s="39">
        <v>0</v>
      </c>
      <c r="T106" s="9">
        <v>-0.83</v>
      </c>
      <c r="U106" s="48">
        <v>0.17</v>
      </c>
      <c r="V106" s="69">
        <v>0.17</v>
      </c>
    </row>
    <row r="107" spans="1:22" x14ac:dyDescent="0.25">
      <c r="A107" s="4" t="s">
        <v>323</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57">
        <v>0.7127</v>
      </c>
      <c r="O107" s="5">
        <v>7522.3</v>
      </c>
      <c r="P107" s="9">
        <v>0.28000000000000003</v>
      </c>
      <c r="Q107" s="5">
        <v>10635.8</v>
      </c>
      <c r="R107" s="5">
        <v>1437.6</v>
      </c>
      <c r="S107" s="39">
        <v>0</v>
      </c>
      <c r="T107" s="9">
        <v>-0.08</v>
      </c>
      <c r="U107" s="48">
        <v>0.36</v>
      </c>
      <c r="V107" s="69">
        <v>0.36</v>
      </c>
    </row>
    <row r="108" spans="1:22" x14ac:dyDescent="0.25">
      <c r="A108" s="4" t="s">
        <v>324</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57">
        <v>0.71684999999999999</v>
      </c>
      <c r="O108" s="5">
        <v>7581</v>
      </c>
      <c r="P108" s="9">
        <v>0.26</v>
      </c>
      <c r="Q108" s="5">
        <v>10702.2</v>
      </c>
      <c r="R108" s="5">
        <v>1452.9</v>
      </c>
      <c r="S108" s="39">
        <v>0</v>
      </c>
      <c r="T108" s="9">
        <v>-0.1</v>
      </c>
      <c r="U108" s="48">
        <v>0.36</v>
      </c>
      <c r="V108" s="69">
        <v>0.36</v>
      </c>
    </row>
    <row r="109" spans="1:22" x14ac:dyDescent="0.25">
      <c r="A109" s="4" t="s">
        <v>325</v>
      </c>
      <c r="B109" s="4">
        <v>34972</v>
      </c>
      <c r="C109" s="5">
        <v>183.2</v>
      </c>
      <c r="D109" s="5">
        <v>152.69999999999999</v>
      </c>
      <c r="E109" s="5">
        <v>870.7</v>
      </c>
      <c r="F109" s="5">
        <v>752.2</v>
      </c>
      <c r="G109" s="5">
        <v>558.9</v>
      </c>
      <c r="H109" s="5">
        <v>191</v>
      </c>
      <c r="I109" s="5">
        <v>23.6</v>
      </c>
      <c r="J109" s="5">
        <v>538.1</v>
      </c>
      <c r="K109" s="5">
        <v>10665.1</v>
      </c>
      <c r="L109" s="5">
        <v>6944.7</v>
      </c>
      <c r="M109" s="5">
        <v>4998.7</v>
      </c>
      <c r="N109" s="57">
        <v>0.71977999999999998</v>
      </c>
      <c r="O109" s="5">
        <v>7683.1</v>
      </c>
      <c r="P109" s="9">
        <v>-0.19</v>
      </c>
      <c r="Q109" s="5">
        <v>10770.3</v>
      </c>
      <c r="R109" s="5">
        <v>1455.7</v>
      </c>
      <c r="S109" s="39">
        <v>0</v>
      </c>
      <c r="T109" s="9">
        <v>-0.24</v>
      </c>
      <c r="U109" s="48">
        <v>0.05</v>
      </c>
      <c r="V109" s="69">
        <v>0.05</v>
      </c>
    </row>
    <row r="110" spans="1:22" x14ac:dyDescent="0.25">
      <c r="A110" s="4" t="s">
        <v>326</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57">
        <v>0.72293999999999992</v>
      </c>
      <c r="O110" s="5">
        <v>7772.6</v>
      </c>
      <c r="P110" s="9">
        <v>-0.78</v>
      </c>
      <c r="Q110" s="5">
        <v>10841</v>
      </c>
      <c r="R110" s="5">
        <v>1451.6</v>
      </c>
      <c r="S110" s="39">
        <v>0</v>
      </c>
      <c r="T110" s="9">
        <v>-1.02</v>
      </c>
      <c r="U110" s="48">
        <v>0.24</v>
      </c>
      <c r="V110" s="69">
        <v>0.24</v>
      </c>
    </row>
    <row r="111" spans="1:22" x14ac:dyDescent="0.25">
      <c r="A111" s="4" t="s">
        <v>327</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57">
        <v>0.72695999999999994</v>
      </c>
      <c r="O111" s="5">
        <v>7868.5</v>
      </c>
      <c r="P111" s="9">
        <v>0.51</v>
      </c>
      <c r="Q111" s="5">
        <v>10915.4</v>
      </c>
      <c r="R111" s="5">
        <v>1471.3</v>
      </c>
      <c r="S111" s="39">
        <v>0</v>
      </c>
      <c r="T111" s="9">
        <v>0.59</v>
      </c>
      <c r="U111" s="48">
        <v>-0.08</v>
      </c>
      <c r="V111" s="69">
        <v>-0.08</v>
      </c>
    </row>
    <row r="112" spans="1:22" x14ac:dyDescent="0.25">
      <c r="A112" s="4" t="s">
        <v>328</v>
      </c>
      <c r="B112" s="4">
        <v>35246</v>
      </c>
      <c r="C112" s="5">
        <v>192.9</v>
      </c>
      <c r="D112" s="5">
        <v>165.8</v>
      </c>
      <c r="E112" s="5">
        <v>912.9</v>
      </c>
      <c r="F112" s="5">
        <v>839.6</v>
      </c>
      <c r="G112" s="5">
        <v>577.70000000000005</v>
      </c>
      <c r="H112" s="5">
        <v>205.5</v>
      </c>
      <c r="I112" s="5">
        <v>20</v>
      </c>
      <c r="J112" s="5">
        <v>554.4</v>
      </c>
      <c r="K112" s="5">
        <v>10998.3</v>
      </c>
      <c r="L112" s="5">
        <v>7133.6</v>
      </c>
      <c r="M112" s="5">
        <v>5220.5</v>
      </c>
      <c r="N112" s="57">
        <v>0.73182000000000003</v>
      </c>
      <c r="O112" s="5">
        <v>8032.8</v>
      </c>
      <c r="P112" s="9">
        <v>0.96</v>
      </c>
      <c r="Q112" s="5">
        <v>10994</v>
      </c>
      <c r="R112" s="5">
        <v>1487.7</v>
      </c>
      <c r="S112" s="39">
        <v>0</v>
      </c>
      <c r="T112" s="9">
        <v>0.3</v>
      </c>
      <c r="U112" s="48">
        <v>0.66</v>
      </c>
      <c r="V112" s="69">
        <v>0.66</v>
      </c>
    </row>
    <row r="113" spans="1:22" x14ac:dyDescent="0.25">
      <c r="A113" s="4" t="s">
        <v>329</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57">
        <v>0.73494000000000004</v>
      </c>
      <c r="O113" s="5">
        <v>8131.4</v>
      </c>
      <c r="P113" s="9">
        <v>0.01</v>
      </c>
      <c r="Q113" s="5">
        <v>11077</v>
      </c>
      <c r="R113" s="5">
        <v>1496.7</v>
      </c>
      <c r="S113" s="39">
        <v>0</v>
      </c>
      <c r="T113" s="9">
        <v>-0.38</v>
      </c>
      <c r="U113" s="48">
        <v>0.38</v>
      </c>
      <c r="V113" s="69">
        <v>0.38</v>
      </c>
    </row>
    <row r="114" spans="1:22" x14ac:dyDescent="0.25">
      <c r="A114" s="4" t="s">
        <v>330</v>
      </c>
      <c r="B114" s="4">
        <v>35430</v>
      </c>
      <c r="C114" s="5">
        <v>200.4</v>
      </c>
      <c r="D114" s="5">
        <v>156.9</v>
      </c>
      <c r="E114" s="5">
        <v>910.7</v>
      </c>
      <c r="F114" s="5">
        <v>863.5</v>
      </c>
      <c r="G114" s="5">
        <v>593.20000000000005</v>
      </c>
      <c r="H114" s="5">
        <v>208.6</v>
      </c>
      <c r="I114" s="5">
        <v>20.3</v>
      </c>
      <c r="J114" s="5">
        <v>569.4</v>
      </c>
      <c r="K114" s="5">
        <v>11212.2</v>
      </c>
      <c r="L114" s="5">
        <v>7233.9</v>
      </c>
      <c r="M114" s="5">
        <v>5352.8</v>
      </c>
      <c r="N114" s="57">
        <v>0.73995</v>
      </c>
      <c r="O114" s="5">
        <v>8259.7999999999993</v>
      </c>
      <c r="P114" s="9">
        <v>0.52</v>
      </c>
      <c r="Q114" s="5">
        <v>11165.2</v>
      </c>
      <c r="R114" s="5">
        <v>1515.7</v>
      </c>
      <c r="S114" s="39">
        <v>0</v>
      </c>
      <c r="T114" s="9">
        <v>-0.13</v>
      </c>
      <c r="U114" s="48">
        <v>0.65</v>
      </c>
      <c r="V114" s="69">
        <v>0.65</v>
      </c>
    </row>
    <row r="115" spans="1:22" x14ac:dyDescent="0.25">
      <c r="A115" s="4" t="s">
        <v>331</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57">
        <v>0.74322999999999995</v>
      </c>
      <c r="O115" s="5">
        <v>8362.7000000000007</v>
      </c>
      <c r="P115" s="9">
        <v>-0.38</v>
      </c>
      <c r="Q115" s="5">
        <v>11260.7</v>
      </c>
      <c r="R115" s="5">
        <v>1516</v>
      </c>
      <c r="S115" s="39">
        <v>0</v>
      </c>
      <c r="T115" s="9">
        <v>-0.39</v>
      </c>
      <c r="U115" s="48">
        <v>0.01</v>
      </c>
      <c r="V115" s="69">
        <v>0.01</v>
      </c>
    </row>
    <row r="116" spans="1:22" x14ac:dyDescent="0.25">
      <c r="A116" s="4" t="s">
        <v>332</v>
      </c>
      <c r="B116" s="4">
        <v>35611</v>
      </c>
      <c r="C116" s="5">
        <v>207.1</v>
      </c>
      <c r="D116" s="5">
        <v>159.4</v>
      </c>
      <c r="E116" s="5">
        <v>931.3</v>
      </c>
      <c r="F116" s="5">
        <v>916.2</v>
      </c>
      <c r="G116" s="5">
        <v>610.4</v>
      </c>
      <c r="H116" s="5">
        <v>214</v>
      </c>
      <c r="I116" s="5">
        <v>20.5</v>
      </c>
      <c r="J116" s="5">
        <v>584.9</v>
      </c>
      <c r="K116" s="5">
        <v>11472.1</v>
      </c>
      <c r="L116" s="5">
        <v>7343.1</v>
      </c>
      <c r="M116" s="5">
        <v>5471.3</v>
      </c>
      <c r="N116" s="57">
        <v>0.74509000000000003</v>
      </c>
      <c r="O116" s="5">
        <v>8518.7999999999993</v>
      </c>
      <c r="P116" s="9">
        <v>0.96</v>
      </c>
      <c r="Q116" s="5">
        <v>11363.1</v>
      </c>
      <c r="R116" s="5">
        <v>1542.5</v>
      </c>
      <c r="S116" s="39">
        <v>0</v>
      </c>
      <c r="T116" s="9">
        <v>0.62</v>
      </c>
      <c r="U116" s="48">
        <v>0.34</v>
      </c>
      <c r="V116" s="69">
        <v>0.34</v>
      </c>
    </row>
    <row r="117" spans="1:22" x14ac:dyDescent="0.25">
      <c r="A117" s="4" t="s">
        <v>333</v>
      </c>
      <c r="B117" s="4">
        <v>35703</v>
      </c>
      <c r="C117" s="5">
        <v>208.3</v>
      </c>
      <c r="D117" s="5">
        <v>163.69999999999999</v>
      </c>
      <c r="E117" s="5">
        <v>937.2</v>
      </c>
      <c r="F117" s="5">
        <v>941.1</v>
      </c>
      <c r="G117" s="5">
        <v>616.6</v>
      </c>
      <c r="H117" s="5">
        <v>226</v>
      </c>
      <c r="I117" s="5">
        <v>20.9</v>
      </c>
      <c r="J117" s="5">
        <v>593.6</v>
      </c>
      <c r="K117" s="5">
        <v>11615.6</v>
      </c>
      <c r="L117" s="5">
        <v>7468.2</v>
      </c>
      <c r="M117" s="5">
        <v>5579.2</v>
      </c>
      <c r="N117" s="57">
        <v>0.74706000000000006</v>
      </c>
      <c r="O117" s="5">
        <v>8662.7999999999993</v>
      </c>
      <c r="P117" s="9">
        <v>0.34</v>
      </c>
      <c r="Q117" s="5">
        <v>11470.5</v>
      </c>
      <c r="R117" s="5">
        <v>1555.2</v>
      </c>
      <c r="S117" s="39">
        <v>0</v>
      </c>
      <c r="T117" s="9">
        <v>-0.11</v>
      </c>
      <c r="U117" s="48">
        <v>0.46</v>
      </c>
      <c r="V117" s="69">
        <v>0.46</v>
      </c>
    </row>
    <row r="118" spans="1:22" x14ac:dyDescent="0.25">
      <c r="A118" s="4" t="s">
        <v>334</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57">
        <v>0.74941000000000002</v>
      </c>
      <c r="O118" s="5">
        <v>8765.9</v>
      </c>
      <c r="P118" s="9">
        <v>0.37</v>
      </c>
      <c r="Q118" s="5">
        <v>11582.6</v>
      </c>
      <c r="R118" s="5">
        <v>1574.8</v>
      </c>
      <c r="S118" s="39">
        <v>0</v>
      </c>
      <c r="T118" s="9">
        <v>-0.04</v>
      </c>
      <c r="U118" s="48">
        <v>0.41</v>
      </c>
      <c r="V118" s="69">
        <v>0.41</v>
      </c>
    </row>
    <row r="119" spans="1:22" x14ac:dyDescent="0.25">
      <c r="A119" s="4" t="s">
        <v>335</v>
      </c>
      <c r="B119" s="4">
        <v>35885</v>
      </c>
      <c r="C119" s="5">
        <v>206.4</v>
      </c>
      <c r="D119" s="5">
        <v>167.2</v>
      </c>
      <c r="E119" s="5">
        <v>951.8</v>
      </c>
      <c r="F119" s="5">
        <v>996.1</v>
      </c>
      <c r="G119" s="5">
        <v>629.1</v>
      </c>
      <c r="H119" s="5">
        <v>213.5</v>
      </c>
      <c r="I119" s="5">
        <v>26.4</v>
      </c>
      <c r="J119" s="5">
        <v>613.29999999999995</v>
      </c>
      <c r="K119" s="5">
        <v>11832.5</v>
      </c>
      <c r="L119" s="5">
        <v>7633.9</v>
      </c>
      <c r="M119" s="5">
        <v>5721.3</v>
      </c>
      <c r="N119" s="57">
        <v>0.74947000000000008</v>
      </c>
      <c r="O119" s="5">
        <v>8866.5</v>
      </c>
      <c r="P119" s="9">
        <v>-0.25</v>
      </c>
      <c r="Q119" s="5">
        <v>11698.7</v>
      </c>
      <c r="R119" s="5">
        <v>1568</v>
      </c>
      <c r="S119" s="39">
        <v>0</v>
      </c>
      <c r="T119" s="9">
        <v>-0.66</v>
      </c>
      <c r="U119" s="48">
        <v>0.41</v>
      </c>
      <c r="V119" s="69">
        <v>0.41</v>
      </c>
    </row>
    <row r="120" spans="1:22" x14ac:dyDescent="0.25">
      <c r="A120" s="4" t="s">
        <v>336</v>
      </c>
      <c r="B120" s="4">
        <v>35976</v>
      </c>
      <c r="C120" s="5">
        <v>205.3</v>
      </c>
      <c r="D120" s="5">
        <v>170</v>
      </c>
      <c r="E120" s="5">
        <v>956</v>
      </c>
      <c r="F120" s="5">
        <v>1022.4</v>
      </c>
      <c r="G120" s="5">
        <v>635.5</v>
      </c>
      <c r="H120" s="5">
        <v>209.9</v>
      </c>
      <c r="I120" s="5">
        <v>26.6</v>
      </c>
      <c r="J120" s="5">
        <v>622.79999999999995</v>
      </c>
      <c r="K120" s="5">
        <v>11942</v>
      </c>
      <c r="L120" s="5">
        <v>7768.3</v>
      </c>
      <c r="M120" s="5">
        <v>5832.6</v>
      </c>
      <c r="N120" s="57">
        <v>0.75080999999999998</v>
      </c>
      <c r="O120" s="5">
        <v>8969.7000000000007</v>
      </c>
      <c r="P120" s="9">
        <v>1.25</v>
      </c>
      <c r="Q120" s="5">
        <v>11818.5</v>
      </c>
      <c r="R120" s="5">
        <v>1603.7</v>
      </c>
      <c r="S120" s="39">
        <v>0</v>
      </c>
      <c r="T120" s="9">
        <v>0.51</v>
      </c>
      <c r="U120" s="48">
        <v>0.74</v>
      </c>
      <c r="V120" s="69">
        <v>0.74</v>
      </c>
    </row>
    <row r="121" spans="1:22" x14ac:dyDescent="0.25">
      <c r="A121" s="4" t="s">
        <v>337</v>
      </c>
      <c r="B121" s="4">
        <v>36068</v>
      </c>
      <c r="C121" s="5">
        <v>205</v>
      </c>
      <c r="D121" s="5">
        <v>168.1</v>
      </c>
      <c r="E121" s="5">
        <v>957.4</v>
      </c>
      <c r="F121" s="5">
        <v>1043.2</v>
      </c>
      <c r="G121" s="5">
        <v>643</v>
      </c>
      <c r="H121" s="5">
        <v>215.8</v>
      </c>
      <c r="I121" s="5">
        <v>26.8</v>
      </c>
      <c r="J121" s="5">
        <v>632.6</v>
      </c>
      <c r="K121" s="5">
        <v>12091.6</v>
      </c>
      <c r="L121" s="5">
        <v>7869.6</v>
      </c>
      <c r="M121" s="5">
        <v>5926.8</v>
      </c>
      <c r="N121" s="57">
        <v>0.75313000000000008</v>
      </c>
      <c r="O121" s="5">
        <v>9121.1</v>
      </c>
      <c r="P121" s="9">
        <v>0.56000000000000005</v>
      </c>
      <c r="Q121" s="5">
        <v>11941.5</v>
      </c>
      <c r="R121" s="5">
        <v>1627.3</v>
      </c>
      <c r="S121" s="39">
        <v>0</v>
      </c>
      <c r="T121" s="9">
        <v>-0.09</v>
      </c>
      <c r="U121" s="48">
        <v>0.65</v>
      </c>
      <c r="V121" s="69">
        <v>0.65</v>
      </c>
    </row>
    <row r="122" spans="1:22" x14ac:dyDescent="0.25">
      <c r="A122" s="4" t="s">
        <v>338</v>
      </c>
      <c r="B122" s="4">
        <v>36160</v>
      </c>
      <c r="C122" s="5">
        <v>205.5</v>
      </c>
      <c r="D122" s="5">
        <v>175.4</v>
      </c>
      <c r="E122" s="5">
        <v>966.4</v>
      </c>
      <c r="F122" s="5">
        <v>1068</v>
      </c>
      <c r="G122" s="5">
        <v>650.29999999999995</v>
      </c>
      <c r="H122" s="5">
        <v>211.3</v>
      </c>
      <c r="I122" s="5">
        <v>26.6</v>
      </c>
      <c r="J122" s="5">
        <v>642.4</v>
      </c>
      <c r="K122" s="5">
        <v>12287</v>
      </c>
      <c r="L122" s="5">
        <v>7983.3</v>
      </c>
      <c r="M122" s="5">
        <v>6028.2</v>
      </c>
      <c r="N122" s="57">
        <v>0.7551000000000001</v>
      </c>
      <c r="O122" s="5">
        <v>9294</v>
      </c>
      <c r="P122" s="9">
        <v>0.45</v>
      </c>
      <c r="Q122" s="5">
        <v>12067.1</v>
      </c>
      <c r="R122" s="5">
        <v>1647.5</v>
      </c>
      <c r="S122" s="39">
        <v>0</v>
      </c>
      <c r="T122" s="9">
        <v>0.18</v>
      </c>
      <c r="U122" s="48">
        <v>0.27</v>
      </c>
      <c r="V122" s="69">
        <v>0.27</v>
      </c>
    </row>
    <row r="123" spans="1:22" x14ac:dyDescent="0.25">
      <c r="A123" s="4" t="s">
        <v>339</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57">
        <v>0.75706999999999991</v>
      </c>
      <c r="O123" s="5">
        <v>9417.2999999999993</v>
      </c>
      <c r="P123" s="9">
        <v>0.5</v>
      </c>
      <c r="Q123" s="5">
        <v>12193.7</v>
      </c>
      <c r="R123" s="5">
        <v>1669.4</v>
      </c>
      <c r="S123" s="39">
        <v>0</v>
      </c>
      <c r="T123" s="9">
        <v>-0.01</v>
      </c>
      <c r="U123" s="48">
        <v>0.51</v>
      </c>
      <c r="V123" s="69">
        <v>0.51</v>
      </c>
    </row>
    <row r="124" spans="1:22" x14ac:dyDescent="0.25">
      <c r="A124" s="4" t="s">
        <v>340</v>
      </c>
      <c r="B124" s="4">
        <v>36341</v>
      </c>
      <c r="C124" s="5">
        <v>207.9</v>
      </c>
      <c r="D124" s="5">
        <v>179.1</v>
      </c>
      <c r="E124" s="5">
        <v>985</v>
      </c>
      <c r="F124" s="5">
        <v>1095.2</v>
      </c>
      <c r="G124" s="5">
        <v>667.1</v>
      </c>
      <c r="H124" s="5">
        <v>219.9</v>
      </c>
      <c r="I124" s="5">
        <v>24.6</v>
      </c>
      <c r="J124" s="5">
        <v>659</v>
      </c>
      <c r="K124" s="5">
        <v>12498.7</v>
      </c>
      <c r="L124" s="5">
        <v>8178.3</v>
      </c>
      <c r="M124" s="5">
        <v>6225.3</v>
      </c>
      <c r="N124" s="57">
        <v>0.7612000000000001</v>
      </c>
      <c r="O124" s="5">
        <v>9524.2000000000007</v>
      </c>
      <c r="P124" s="9">
        <v>0.28000000000000003</v>
      </c>
      <c r="Q124" s="5">
        <v>12324</v>
      </c>
      <c r="R124" s="5">
        <v>1695.2</v>
      </c>
      <c r="S124" s="39">
        <v>0</v>
      </c>
      <c r="T124" s="9">
        <v>-0.02</v>
      </c>
      <c r="U124" s="48">
        <v>0.3</v>
      </c>
      <c r="V124" s="69">
        <v>0.3</v>
      </c>
    </row>
    <row r="125" spans="1:22" x14ac:dyDescent="0.25">
      <c r="A125" s="4" t="s">
        <v>341</v>
      </c>
      <c r="B125" s="4">
        <v>36433</v>
      </c>
      <c r="C125" s="5">
        <v>209.4</v>
      </c>
      <c r="D125" s="5">
        <v>186.7</v>
      </c>
      <c r="E125" s="5">
        <v>996.1</v>
      </c>
      <c r="F125" s="5">
        <v>1120.5999999999999</v>
      </c>
      <c r="G125" s="5">
        <v>679</v>
      </c>
      <c r="H125" s="5">
        <v>223.3</v>
      </c>
      <c r="I125" s="5">
        <v>25.3</v>
      </c>
      <c r="J125" s="5">
        <v>666.4</v>
      </c>
      <c r="K125" s="5">
        <v>12662.4</v>
      </c>
      <c r="L125" s="5">
        <v>8270.6</v>
      </c>
      <c r="M125" s="5">
        <v>6328.9</v>
      </c>
      <c r="N125" s="57">
        <v>0.76522999999999997</v>
      </c>
      <c r="O125" s="5">
        <v>9681.9</v>
      </c>
      <c r="P125" s="9">
        <v>0.88</v>
      </c>
      <c r="Q125" s="5">
        <v>12455.8</v>
      </c>
      <c r="R125" s="5">
        <v>1734.5</v>
      </c>
      <c r="S125" s="39">
        <v>0</v>
      </c>
      <c r="T125" s="9">
        <v>0.41</v>
      </c>
      <c r="U125" s="48">
        <v>0.47</v>
      </c>
      <c r="V125" s="69">
        <v>0.47</v>
      </c>
    </row>
    <row r="126" spans="1:22" x14ac:dyDescent="0.25">
      <c r="A126" s="4" t="s">
        <v>342</v>
      </c>
      <c r="B126" s="4">
        <v>36525</v>
      </c>
      <c r="C126" s="5">
        <v>211</v>
      </c>
      <c r="D126" s="5">
        <v>191.3</v>
      </c>
      <c r="E126" s="5">
        <v>1004.3</v>
      </c>
      <c r="F126" s="5">
        <v>1154</v>
      </c>
      <c r="G126" s="5">
        <v>690.7</v>
      </c>
      <c r="H126" s="5">
        <v>228</v>
      </c>
      <c r="I126" s="5">
        <v>27.7</v>
      </c>
      <c r="J126" s="5">
        <v>679.6</v>
      </c>
      <c r="K126" s="5">
        <v>12877.6</v>
      </c>
      <c r="L126" s="5">
        <v>8391.7999999999993</v>
      </c>
      <c r="M126" s="5">
        <v>6459.6</v>
      </c>
      <c r="N126" s="57">
        <v>0.76974999999999993</v>
      </c>
      <c r="O126" s="5">
        <v>9899.4</v>
      </c>
      <c r="P126" s="9">
        <v>1.1499999999999999</v>
      </c>
      <c r="Q126" s="5">
        <v>12588.1</v>
      </c>
      <c r="R126" s="5">
        <v>1782.3</v>
      </c>
      <c r="S126" s="39">
        <v>0</v>
      </c>
      <c r="T126" s="9">
        <v>0.54</v>
      </c>
      <c r="U126" s="48">
        <v>0.61</v>
      </c>
      <c r="V126" s="69">
        <v>0.61</v>
      </c>
    </row>
    <row r="127" spans="1:22" x14ac:dyDescent="0.25">
      <c r="A127" s="4" t="s">
        <v>343</v>
      </c>
      <c r="B127" s="4">
        <v>36616</v>
      </c>
      <c r="C127" s="5">
        <v>213</v>
      </c>
      <c r="D127" s="5">
        <v>190.2</v>
      </c>
      <c r="E127" s="5">
        <v>1016.9</v>
      </c>
      <c r="F127" s="5">
        <v>1208.8</v>
      </c>
      <c r="G127" s="5">
        <v>698.6</v>
      </c>
      <c r="H127" s="5">
        <v>239.4</v>
      </c>
      <c r="I127" s="5">
        <v>24.7</v>
      </c>
      <c r="J127" s="5">
        <v>699.5</v>
      </c>
      <c r="K127" s="5">
        <v>12924.2</v>
      </c>
      <c r="L127" s="5">
        <v>8520.7000000000007</v>
      </c>
      <c r="M127" s="5">
        <v>6613.6</v>
      </c>
      <c r="N127" s="57">
        <v>0.77617999999999998</v>
      </c>
      <c r="O127" s="5">
        <v>10002.9</v>
      </c>
      <c r="P127" s="9">
        <v>-0.51</v>
      </c>
      <c r="Q127" s="5">
        <v>12720.2</v>
      </c>
      <c r="R127" s="5">
        <v>1790.7</v>
      </c>
      <c r="S127" s="39">
        <v>0</v>
      </c>
      <c r="T127" s="9">
        <v>-0.84</v>
      </c>
      <c r="U127" s="48">
        <v>0.33</v>
      </c>
      <c r="V127" s="69">
        <v>0.33</v>
      </c>
    </row>
    <row r="128" spans="1:22" x14ac:dyDescent="0.25">
      <c r="A128" s="4" t="s">
        <v>344</v>
      </c>
      <c r="B128" s="4">
        <v>36707</v>
      </c>
      <c r="C128" s="5">
        <v>216.1</v>
      </c>
      <c r="D128" s="5">
        <v>198.3</v>
      </c>
      <c r="E128" s="5">
        <v>1042.3</v>
      </c>
      <c r="F128" s="5">
        <v>1230.2</v>
      </c>
      <c r="G128" s="5">
        <v>707.3</v>
      </c>
      <c r="H128" s="5">
        <v>237.6</v>
      </c>
      <c r="I128" s="5">
        <v>25</v>
      </c>
      <c r="J128" s="5">
        <v>701.9</v>
      </c>
      <c r="K128" s="5">
        <v>13160.8</v>
      </c>
      <c r="L128" s="5">
        <v>8603</v>
      </c>
      <c r="M128" s="5">
        <v>6707.5</v>
      </c>
      <c r="N128" s="57">
        <v>0.77966999999999997</v>
      </c>
      <c r="O128" s="5">
        <v>10247.700000000001</v>
      </c>
      <c r="P128" s="9">
        <v>0.72</v>
      </c>
      <c r="Q128" s="5">
        <v>12852.7</v>
      </c>
      <c r="R128" s="5">
        <v>1823.1</v>
      </c>
      <c r="S128" s="39">
        <v>0</v>
      </c>
      <c r="T128" s="9">
        <v>0.78</v>
      </c>
      <c r="U128" s="48">
        <v>-0.06</v>
      </c>
      <c r="V128" s="69">
        <v>-0.06</v>
      </c>
    </row>
    <row r="129" spans="1:22" x14ac:dyDescent="0.25">
      <c r="A129" s="4" t="s">
        <v>345</v>
      </c>
      <c r="B129" s="4">
        <v>36799</v>
      </c>
      <c r="C129" s="5">
        <v>220.7</v>
      </c>
      <c r="D129" s="5">
        <v>204.8</v>
      </c>
      <c r="E129" s="5">
        <v>1054.7</v>
      </c>
      <c r="F129" s="5">
        <v>1247.7</v>
      </c>
      <c r="G129" s="5">
        <v>711.3</v>
      </c>
      <c r="H129" s="5">
        <v>219</v>
      </c>
      <c r="I129" s="5">
        <v>25.6</v>
      </c>
      <c r="J129" s="5">
        <v>715.2</v>
      </c>
      <c r="K129" s="5">
        <v>13178.4</v>
      </c>
      <c r="L129" s="5">
        <v>8687.5</v>
      </c>
      <c r="M129" s="5">
        <v>6815.4</v>
      </c>
      <c r="N129" s="57">
        <v>0.78449999999999998</v>
      </c>
      <c r="O129" s="5">
        <v>10319.799999999999</v>
      </c>
      <c r="P129" s="9">
        <v>-0.31</v>
      </c>
      <c r="Q129" s="5">
        <v>12983.4</v>
      </c>
      <c r="R129" s="5">
        <v>1832.3</v>
      </c>
      <c r="S129" s="39">
        <v>0</v>
      </c>
      <c r="T129" s="9">
        <v>-0.49</v>
      </c>
      <c r="U129" s="48">
        <v>0.18</v>
      </c>
      <c r="V129" s="69">
        <v>0.18</v>
      </c>
    </row>
    <row r="130" spans="1:22" x14ac:dyDescent="0.25">
      <c r="A130" s="4" t="s">
        <v>346</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57">
        <v>0.78885000000000005</v>
      </c>
      <c r="O130" s="5">
        <v>10439</v>
      </c>
      <c r="P130" s="9">
        <v>0.43</v>
      </c>
      <c r="Q130" s="5">
        <v>13111</v>
      </c>
      <c r="R130" s="5">
        <v>1861.2</v>
      </c>
      <c r="S130" s="39">
        <v>0</v>
      </c>
      <c r="T130" s="9">
        <v>0.06</v>
      </c>
      <c r="U130" s="48">
        <v>0.38</v>
      </c>
      <c r="V130" s="69">
        <v>0.38</v>
      </c>
    </row>
    <row r="131" spans="1:22" x14ac:dyDescent="0.25">
      <c r="A131" s="4" t="s">
        <v>347</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57">
        <v>0.79421000000000008</v>
      </c>
      <c r="O131" s="5">
        <v>10472.9</v>
      </c>
      <c r="P131" s="9">
        <v>1.1000000000000001</v>
      </c>
      <c r="Q131" s="5">
        <v>13232.8</v>
      </c>
      <c r="R131" s="5">
        <v>1905.4</v>
      </c>
      <c r="S131" s="39">
        <v>0</v>
      </c>
      <c r="T131" s="9">
        <v>0.52</v>
      </c>
      <c r="U131" s="48">
        <v>0.57999999999999996</v>
      </c>
      <c r="V131" s="69">
        <v>0.57999999999999996</v>
      </c>
    </row>
    <row r="132" spans="1:22" x14ac:dyDescent="0.25">
      <c r="A132" s="4" t="s">
        <v>348</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57">
        <v>0.79793999999999998</v>
      </c>
      <c r="O132" s="5">
        <v>10597.8</v>
      </c>
      <c r="P132" s="9">
        <v>1.27</v>
      </c>
      <c r="Q132" s="5">
        <v>13348.5</v>
      </c>
      <c r="R132" s="5">
        <v>1947</v>
      </c>
      <c r="S132" s="39">
        <v>1</v>
      </c>
      <c r="T132" s="9">
        <v>0.36</v>
      </c>
      <c r="U132" s="48">
        <v>0.9</v>
      </c>
      <c r="V132" s="69">
        <v>0.9</v>
      </c>
    </row>
    <row r="133" spans="1:22" x14ac:dyDescent="0.25">
      <c r="A133" s="4" t="s">
        <v>349</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57">
        <v>0.79842000000000002</v>
      </c>
      <c r="O133" s="5">
        <v>10596.3</v>
      </c>
      <c r="P133" s="9">
        <v>-0.08</v>
      </c>
      <c r="Q133" s="5">
        <v>13459.8</v>
      </c>
      <c r="R133" s="5">
        <v>1952.7</v>
      </c>
      <c r="S133" s="39">
        <v>1</v>
      </c>
      <c r="T133" s="9">
        <v>0.15</v>
      </c>
      <c r="U133" s="48">
        <v>-0.23</v>
      </c>
      <c r="V133" s="69">
        <v>-0.23</v>
      </c>
    </row>
    <row r="134" spans="1:22" x14ac:dyDescent="0.25">
      <c r="A134" s="4" t="s">
        <v>350</v>
      </c>
      <c r="B134" s="4">
        <v>37256</v>
      </c>
      <c r="C134" s="5">
        <v>250.3</v>
      </c>
      <c r="D134" s="5">
        <v>246.5</v>
      </c>
      <c r="E134" s="5">
        <v>1191.2</v>
      </c>
      <c r="F134" s="5">
        <v>1231.8</v>
      </c>
      <c r="G134" s="5">
        <v>737.1</v>
      </c>
      <c r="H134" s="5">
        <v>142.4</v>
      </c>
      <c r="I134" s="5">
        <v>24.2</v>
      </c>
      <c r="J134" s="5">
        <v>738.7</v>
      </c>
      <c r="K134" s="5">
        <v>13280.9</v>
      </c>
      <c r="L134" s="5">
        <v>8980.6</v>
      </c>
      <c r="M134" s="5">
        <v>7174.7</v>
      </c>
      <c r="N134" s="57">
        <v>0.79891000000000001</v>
      </c>
      <c r="O134" s="5">
        <v>10660.3</v>
      </c>
      <c r="P134" s="9">
        <v>1.21</v>
      </c>
      <c r="Q134" s="5">
        <v>13566.7</v>
      </c>
      <c r="R134" s="5">
        <v>1992</v>
      </c>
      <c r="S134" s="39">
        <v>1</v>
      </c>
      <c r="T134" s="9">
        <v>0.3</v>
      </c>
      <c r="U134" s="48">
        <v>0.91</v>
      </c>
      <c r="V134" s="69">
        <v>0.91</v>
      </c>
    </row>
    <row r="135" spans="1:22" x14ac:dyDescent="0.25">
      <c r="A135" s="4" t="s">
        <v>351</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57">
        <v>0.80037999999999998</v>
      </c>
      <c r="O135" s="5">
        <v>10789</v>
      </c>
      <c r="P135" s="9">
        <v>1.29</v>
      </c>
      <c r="Q135" s="5">
        <v>13668.3</v>
      </c>
      <c r="R135" s="5">
        <v>2038.9</v>
      </c>
      <c r="S135" s="39">
        <v>0</v>
      </c>
      <c r="T135" s="9">
        <v>0.84</v>
      </c>
      <c r="U135" s="48">
        <v>0.44</v>
      </c>
      <c r="V135" s="69">
        <v>0.44</v>
      </c>
    </row>
    <row r="136" spans="1:22" x14ac:dyDescent="0.25">
      <c r="A136" s="4" t="s">
        <v>352</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57">
        <v>0.80647999999999997</v>
      </c>
      <c r="O136" s="5">
        <v>10893.2</v>
      </c>
      <c r="P136" s="9">
        <v>0.57999999999999996</v>
      </c>
      <c r="Q136" s="5">
        <v>13765.5</v>
      </c>
      <c r="R136" s="5">
        <v>2073.5</v>
      </c>
      <c r="S136" s="39">
        <v>0</v>
      </c>
      <c r="T136" s="9">
        <v>0.51</v>
      </c>
      <c r="U136" s="48">
        <v>0.06</v>
      </c>
      <c r="V136" s="69">
        <v>0.06</v>
      </c>
    </row>
    <row r="137" spans="1:22" x14ac:dyDescent="0.25">
      <c r="A137" s="4" t="s">
        <v>353</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57">
        <v>0.81040999999999996</v>
      </c>
      <c r="O137" s="5">
        <v>10992.1</v>
      </c>
      <c r="P137" s="9">
        <v>0.4</v>
      </c>
      <c r="Q137" s="5">
        <v>13860</v>
      </c>
      <c r="R137" s="5">
        <v>2100.4</v>
      </c>
      <c r="S137" s="39">
        <v>0</v>
      </c>
      <c r="T137" s="9">
        <v>0.26</v>
      </c>
      <c r="U137" s="48">
        <v>0.14000000000000001</v>
      </c>
      <c r="V137" s="69">
        <v>0.14000000000000001</v>
      </c>
    </row>
    <row r="138" spans="1:22" x14ac:dyDescent="0.25">
      <c r="A138" s="4" t="s">
        <v>354</v>
      </c>
      <c r="B138" s="4">
        <v>37621</v>
      </c>
      <c r="C138" s="5">
        <v>265.2</v>
      </c>
      <c r="D138" s="5">
        <v>260.3</v>
      </c>
      <c r="E138" s="5">
        <v>1276.2</v>
      </c>
      <c r="F138" s="5">
        <v>1038.4000000000001</v>
      </c>
      <c r="G138" s="5">
        <v>776.3</v>
      </c>
      <c r="H138" s="5">
        <v>175.5</v>
      </c>
      <c r="I138" s="5">
        <v>23.1</v>
      </c>
      <c r="J138" s="5">
        <v>760.8</v>
      </c>
      <c r="K138" s="5">
        <v>13559</v>
      </c>
      <c r="L138" s="5">
        <v>9172.4</v>
      </c>
      <c r="M138" s="5">
        <v>7467.7</v>
      </c>
      <c r="N138" s="57">
        <v>0.81415999999999999</v>
      </c>
      <c r="O138" s="5">
        <v>11071.5</v>
      </c>
      <c r="P138" s="9">
        <v>0.59</v>
      </c>
      <c r="Q138" s="5">
        <v>13952.6</v>
      </c>
      <c r="R138" s="5">
        <v>2142</v>
      </c>
      <c r="S138" s="39">
        <v>0</v>
      </c>
      <c r="T138" s="9">
        <v>0.47</v>
      </c>
      <c r="U138" s="48">
        <v>0.12</v>
      </c>
      <c r="V138" s="69">
        <v>0.12</v>
      </c>
    </row>
    <row r="139" spans="1:22" x14ac:dyDescent="0.25">
      <c r="A139" s="4" t="s">
        <v>355</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57">
        <v>0.81989999999999996</v>
      </c>
      <c r="O139" s="5">
        <v>11183.5</v>
      </c>
      <c r="P139" s="9">
        <v>0.09</v>
      </c>
      <c r="Q139" s="5">
        <v>14045.9</v>
      </c>
      <c r="R139" s="5">
        <v>2172.4</v>
      </c>
      <c r="S139" s="39">
        <v>0</v>
      </c>
      <c r="T139" s="9">
        <v>0.32</v>
      </c>
      <c r="U139" s="48">
        <v>-0.22</v>
      </c>
      <c r="V139" s="69">
        <v>-0.22</v>
      </c>
    </row>
    <row r="140" spans="1:22" x14ac:dyDescent="0.25">
      <c r="A140" s="4" t="s">
        <v>356</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57">
        <v>0.82011000000000001</v>
      </c>
      <c r="O140" s="5">
        <v>11312.9</v>
      </c>
      <c r="P140" s="9">
        <v>0.74</v>
      </c>
      <c r="Q140" s="5">
        <v>14138</v>
      </c>
      <c r="R140" s="5">
        <v>2199.4</v>
      </c>
      <c r="S140" s="39">
        <v>0</v>
      </c>
      <c r="T140" s="9">
        <v>0.98</v>
      </c>
      <c r="U140" s="48">
        <v>-0.24</v>
      </c>
      <c r="V140" s="69">
        <v>-0.24</v>
      </c>
    </row>
    <row r="141" spans="1:22" x14ac:dyDescent="0.25">
      <c r="A141" s="4" t="s">
        <v>357</v>
      </c>
      <c r="B141" s="4">
        <v>37894</v>
      </c>
      <c r="C141" s="5">
        <v>279</v>
      </c>
      <c r="D141" s="5">
        <v>271.7</v>
      </c>
      <c r="E141" s="5">
        <v>1335.5</v>
      </c>
      <c r="F141" s="5">
        <v>950.6</v>
      </c>
      <c r="G141" s="5">
        <v>813</v>
      </c>
      <c r="H141" s="5">
        <v>213.9</v>
      </c>
      <c r="I141" s="5">
        <v>21.4</v>
      </c>
      <c r="J141" s="5">
        <v>787.7</v>
      </c>
      <c r="K141" s="5">
        <v>13985.1</v>
      </c>
      <c r="L141" s="5">
        <v>9455.7000000000007</v>
      </c>
      <c r="M141" s="5">
        <v>7802.6</v>
      </c>
      <c r="N141" s="57">
        <v>0.82516999999999996</v>
      </c>
      <c r="O141" s="5">
        <v>11567.3</v>
      </c>
      <c r="P141" s="9">
        <v>0.2</v>
      </c>
      <c r="Q141" s="5">
        <v>14230</v>
      </c>
      <c r="R141" s="5">
        <v>2221.1999999999998</v>
      </c>
      <c r="S141" s="39">
        <v>0</v>
      </c>
      <c r="T141" s="9">
        <v>0</v>
      </c>
      <c r="U141" s="48">
        <v>0.2</v>
      </c>
      <c r="V141" s="69">
        <v>0.2</v>
      </c>
    </row>
    <row r="142" spans="1:22" x14ac:dyDescent="0.25">
      <c r="A142" s="4" t="s">
        <v>358</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57">
        <v>0.82894999999999996</v>
      </c>
      <c r="O142" s="5">
        <v>11769.3</v>
      </c>
      <c r="P142" s="9">
        <v>0.48</v>
      </c>
      <c r="Q142" s="5">
        <v>14322.6</v>
      </c>
      <c r="R142" s="5">
        <v>2251.8000000000002</v>
      </c>
      <c r="S142" s="39">
        <v>0</v>
      </c>
      <c r="T142" s="9">
        <v>0.54</v>
      </c>
      <c r="U142" s="48">
        <v>-0.06</v>
      </c>
      <c r="V142" s="69">
        <v>-0.06</v>
      </c>
    </row>
    <row r="143" spans="1:22" x14ac:dyDescent="0.25">
      <c r="A143" s="4" t="s">
        <v>359</v>
      </c>
      <c r="B143" s="4">
        <v>38077</v>
      </c>
      <c r="C143" s="5">
        <v>293</v>
      </c>
      <c r="D143" s="5">
        <v>283.39999999999998</v>
      </c>
      <c r="E143" s="5">
        <v>1379.6</v>
      </c>
      <c r="F143" s="5">
        <v>1012.2</v>
      </c>
      <c r="G143" s="5">
        <v>847.3</v>
      </c>
      <c r="H143" s="5">
        <v>247</v>
      </c>
      <c r="I143" s="5">
        <v>17.2</v>
      </c>
      <c r="J143" s="5">
        <v>813.4</v>
      </c>
      <c r="K143" s="5">
        <v>14221.1</v>
      </c>
      <c r="L143" s="5">
        <v>9604.5</v>
      </c>
      <c r="M143" s="5">
        <v>8027.7</v>
      </c>
      <c r="N143" s="57">
        <v>0.83582999999999996</v>
      </c>
      <c r="O143" s="5">
        <v>11920.2</v>
      </c>
      <c r="P143" s="9">
        <v>0.34</v>
      </c>
      <c r="Q143" s="5">
        <v>14416.9</v>
      </c>
      <c r="R143" s="5">
        <v>2287.3000000000002</v>
      </c>
      <c r="S143" s="39">
        <v>0</v>
      </c>
      <c r="T143" s="9">
        <v>0.31</v>
      </c>
      <c r="U143" s="48">
        <v>0.03</v>
      </c>
      <c r="V143" s="69">
        <v>0.03</v>
      </c>
    </row>
    <row r="144" spans="1:22" x14ac:dyDescent="0.25">
      <c r="A144" s="4" t="s">
        <v>360</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57">
        <v>0.84155000000000002</v>
      </c>
      <c r="O144" s="5">
        <v>12109</v>
      </c>
      <c r="P144" s="9">
        <v>0.21</v>
      </c>
      <c r="Q144" s="5">
        <v>14514.9</v>
      </c>
      <c r="R144" s="5">
        <v>2321.4</v>
      </c>
      <c r="S144" s="39">
        <v>0</v>
      </c>
      <c r="T144" s="9">
        <v>0.17</v>
      </c>
      <c r="U144" s="48">
        <v>0.03</v>
      </c>
      <c r="V144" s="69">
        <v>0.03</v>
      </c>
    </row>
    <row r="145" spans="1:22" x14ac:dyDescent="0.25">
      <c r="A145" s="4" t="s">
        <v>361</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57">
        <v>0.84578999999999993</v>
      </c>
      <c r="O145" s="5">
        <v>12303.3</v>
      </c>
      <c r="P145" s="9">
        <v>0.15</v>
      </c>
      <c r="Q145" s="5">
        <v>14613.4</v>
      </c>
      <c r="R145" s="5">
        <v>2357.1999999999998</v>
      </c>
      <c r="S145" s="39">
        <v>0</v>
      </c>
      <c r="T145" s="9">
        <v>0.33</v>
      </c>
      <c r="U145" s="48">
        <v>-0.18</v>
      </c>
      <c r="V145" s="69">
        <v>-0.18</v>
      </c>
    </row>
    <row r="146" spans="1:22" x14ac:dyDescent="0.25">
      <c r="A146" s="4" t="s">
        <v>362</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57">
        <v>0.85301000000000005</v>
      </c>
      <c r="O146" s="5">
        <v>12522.4</v>
      </c>
      <c r="P146" s="9">
        <v>-0.03</v>
      </c>
      <c r="Q146" s="5">
        <v>14711.7</v>
      </c>
      <c r="R146" s="5">
        <v>2389.6999999999998</v>
      </c>
      <c r="S146" s="39">
        <v>0</v>
      </c>
      <c r="T146" s="9">
        <v>-0.05</v>
      </c>
      <c r="U146" s="48">
        <v>0.02</v>
      </c>
      <c r="V146" s="69">
        <v>0.02</v>
      </c>
    </row>
    <row r="147" spans="1:22" x14ac:dyDescent="0.25">
      <c r="A147" s="4" t="s">
        <v>363</v>
      </c>
      <c r="B147" s="4">
        <v>38442</v>
      </c>
      <c r="C147" s="5">
        <v>323.2</v>
      </c>
      <c r="D147" s="5">
        <v>301.3</v>
      </c>
      <c r="E147" s="5">
        <v>1464.4</v>
      </c>
      <c r="F147" s="5">
        <v>1172.2</v>
      </c>
      <c r="G147" s="5">
        <v>915.1</v>
      </c>
      <c r="H147" s="5">
        <v>370.6</v>
      </c>
      <c r="I147" s="5">
        <v>18.5</v>
      </c>
      <c r="J147" s="5">
        <v>862.7</v>
      </c>
      <c r="K147" s="5">
        <v>14771.6</v>
      </c>
      <c r="L147" s="5">
        <v>9935</v>
      </c>
      <c r="M147" s="5">
        <v>8523</v>
      </c>
      <c r="N147" s="57">
        <v>0.85787000000000002</v>
      </c>
      <c r="O147" s="5">
        <v>12761.3</v>
      </c>
      <c r="P147" s="9">
        <v>0.4</v>
      </c>
      <c r="Q147" s="5">
        <v>14809.5</v>
      </c>
      <c r="R147" s="5">
        <v>2426.9</v>
      </c>
      <c r="S147" s="39">
        <v>0</v>
      </c>
      <c r="T147" s="9">
        <v>0.33</v>
      </c>
      <c r="U147" s="48">
        <v>0.06</v>
      </c>
      <c r="V147" s="69">
        <v>0.06</v>
      </c>
    </row>
    <row r="148" spans="1:22" x14ac:dyDescent="0.25">
      <c r="A148" s="4" t="s">
        <v>364</v>
      </c>
      <c r="B148" s="4">
        <v>38533</v>
      </c>
      <c r="C148" s="5">
        <v>329.2</v>
      </c>
      <c r="D148" s="5">
        <v>310.8</v>
      </c>
      <c r="E148" s="5">
        <v>1486</v>
      </c>
      <c r="F148" s="5">
        <v>1196.3</v>
      </c>
      <c r="G148" s="5">
        <v>937.3</v>
      </c>
      <c r="H148" s="5">
        <v>359</v>
      </c>
      <c r="I148" s="5">
        <v>20.6</v>
      </c>
      <c r="J148" s="5">
        <v>871</v>
      </c>
      <c r="K148" s="5">
        <v>14839.8</v>
      </c>
      <c r="L148" s="5">
        <v>10047.799999999999</v>
      </c>
      <c r="M148" s="5">
        <v>8671.4</v>
      </c>
      <c r="N148" s="57">
        <v>0.86302000000000012</v>
      </c>
      <c r="O148" s="5">
        <v>12910</v>
      </c>
      <c r="P148" s="9">
        <v>-0.04</v>
      </c>
      <c r="Q148" s="5">
        <v>14904.3</v>
      </c>
      <c r="R148" s="5">
        <v>2452.9</v>
      </c>
      <c r="S148" s="39">
        <v>0</v>
      </c>
      <c r="T148" s="9">
        <v>-0.03</v>
      </c>
      <c r="U148" s="48">
        <v>-0.01</v>
      </c>
      <c r="V148" s="69">
        <v>-0.01</v>
      </c>
    </row>
    <row r="149" spans="1:22" x14ac:dyDescent="0.25">
      <c r="A149" s="4" t="s">
        <v>365</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57">
        <v>0.87224999999999997</v>
      </c>
      <c r="O149" s="5">
        <v>13142.9</v>
      </c>
      <c r="P149" s="9">
        <v>0.25</v>
      </c>
      <c r="Q149" s="5">
        <v>14996.5</v>
      </c>
      <c r="R149" s="5">
        <v>2495.1</v>
      </c>
      <c r="S149" s="39">
        <v>0</v>
      </c>
      <c r="T149" s="9">
        <v>0.22</v>
      </c>
      <c r="U149" s="48">
        <v>0.03</v>
      </c>
      <c r="V149" s="69">
        <v>0.03</v>
      </c>
    </row>
    <row r="150" spans="1:22" x14ac:dyDescent="0.25">
      <c r="A150" s="4" t="s">
        <v>366</v>
      </c>
      <c r="B150" s="4">
        <v>38717</v>
      </c>
      <c r="C150" s="5">
        <v>341</v>
      </c>
      <c r="D150" s="5">
        <v>305.39999999999998</v>
      </c>
      <c r="E150" s="5">
        <v>1512.3</v>
      </c>
      <c r="F150" s="5">
        <v>1255.7</v>
      </c>
      <c r="G150" s="5">
        <v>965.3</v>
      </c>
      <c r="H150" s="5">
        <v>402.9</v>
      </c>
      <c r="I150" s="5">
        <v>25.1</v>
      </c>
      <c r="J150" s="5">
        <v>894.1</v>
      </c>
      <c r="K150" s="5">
        <v>15066.6</v>
      </c>
      <c r="L150" s="5">
        <v>10175.4</v>
      </c>
      <c r="M150" s="5">
        <v>8944.9</v>
      </c>
      <c r="N150" s="57">
        <v>0.87907000000000002</v>
      </c>
      <c r="O150" s="5">
        <v>13332.3</v>
      </c>
      <c r="P150" s="9">
        <v>0.05</v>
      </c>
      <c r="Q150" s="5">
        <v>15085.5</v>
      </c>
      <c r="R150" s="5">
        <v>2529.1</v>
      </c>
      <c r="S150" s="39">
        <v>0</v>
      </c>
      <c r="T150" s="9">
        <v>0.01</v>
      </c>
      <c r="U150" s="48">
        <v>0.05</v>
      </c>
      <c r="V150" s="69">
        <v>0.05</v>
      </c>
    </row>
    <row r="151" spans="1:22" x14ac:dyDescent="0.25">
      <c r="A151" s="4" t="s">
        <v>367</v>
      </c>
      <c r="B151" s="4">
        <v>38807</v>
      </c>
      <c r="C151" s="5">
        <v>389.6</v>
      </c>
      <c r="D151" s="5">
        <v>291.3</v>
      </c>
      <c r="E151" s="5">
        <v>1566.7</v>
      </c>
      <c r="F151" s="5">
        <v>1320.3</v>
      </c>
      <c r="G151" s="5">
        <v>981.8</v>
      </c>
      <c r="H151" s="5">
        <v>416.9</v>
      </c>
      <c r="I151" s="5">
        <v>26.6</v>
      </c>
      <c r="J151" s="5">
        <v>917.9</v>
      </c>
      <c r="K151" s="5">
        <v>15267</v>
      </c>
      <c r="L151" s="5">
        <v>10288.9</v>
      </c>
      <c r="M151" s="5">
        <v>9090.7000000000007</v>
      </c>
      <c r="N151" s="57">
        <v>0.88353999999999999</v>
      </c>
      <c r="O151" s="5">
        <v>13603.9</v>
      </c>
      <c r="P151" s="9">
        <v>0.96</v>
      </c>
      <c r="Q151" s="5">
        <v>15168.4</v>
      </c>
      <c r="R151" s="5">
        <v>2580.6999999999998</v>
      </c>
      <c r="S151" s="39">
        <v>0</v>
      </c>
      <c r="T151" s="9">
        <v>0.75</v>
      </c>
      <c r="U151" s="48">
        <v>0.21</v>
      </c>
      <c r="V151" s="69">
        <v>0.21</v>
      </c>
    </row>
    <row r="152" spans="1:22" x14ac:dyDescent="0.25">
      <c r="A152" s="4" t="s">
        <v>368</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57">
        <v>0.89064999999999994</v>
      </c>
      <c r="O152" s="5">
        <v>13749.8</v>
      </c>
      <c r="P152" s="9">
        <v>-0.03</v>
      </c>
      <c r="Q152" s="5">
        <v>15246.9</v>
      </c>
      <c r="R152" s="5">
        <v>2610.9</v>
      </c>
      <c r="S152" s="39">
        <v>0</v>
      </c>
      <c r="T152" s="9">
        <v>-0.2</v>
      </c>
      <c r="U152" s="48">
        <v>0.18</v>
      </c>
      <c r="V152" s="69">
        <v>0.18</v>
      </c>
    </row>
    <row r="153" spans="1:22" x14ac:dyDescent="0.25">
      <c r="A153" s="4" t="s">
        <v>369</v>
      </c>
      <c r="B153" s="4">
        <v>38990</v>
      </c>
      <c r="C153" s="5">
        <v>402.1</v>
      </c>
      <c r="D153" s="5">
        <v>308.7</v>
      </c>
      <c r="E153" s="5">
        <v>1608.5</v>
      </c>
      <c r="F153" s="5">
        <v>1358.5</v>
      </c>
      <c r="G153" s="5">
        <v>1004.1</v>
      </c>
      <c r="H153" s="5">
        <v>446.6</v>
      </c>
      <c r="I153" s="5">
        <v>30.7</v>
      </c>
      <c r="J153" s="5">
        <v>927.2</v>
      </c>
      <c r="K153" s="5">
        <v>15326.4</v>
      </c>
      <c r="L153" s="5">
        <v>10403.799999999999</v>
      </c>
      <c r="M153" s="5">
        <v>9333</v>
      </c>
      <c r="N153" s="57">
        <v>0.89707999999999999</v>
      </c>
      <c r="O153" s="5">
        <v>13867.5</v>
      </c>
      <c r="P153" s="9">
        <v>-0.11</v>
      </c>
      <c r="Q153" s="5">
        <v>15322.8</v>
      </c>
      <c r="R153" s="5">
        <v>2630.7</v>
      </c>
      <c r="S153" s="39">
        <v>0</v>
      </c>
      <c r="T153" s="9">
        <v>-0.26</v>
      </c>
      <c r="U153" s="48">
        <v>0.15</v>
      </c>
      <c r="V153" s="69">
        <v>0.15</v>
      </c>
    </row>
    <row r="154" spans="1:22" x14ac:dyDescent="0.25">
      <c r="A154" s="4" t="s">
        <v>370</v>
      </c>
      <c r="B154" s="4">
        <v>39082</v>
      </c>
      <c r="C154" s="5">
        <v>409.1</v>
      </c>
      <c r="D154" s="5">
        <v>301.39999999999998</v>
      </c>
      <c r="E154" s="5">
        <v>1613.8</v>
      </c>
      <c r="F154" s="5">
        <v>1397.3</v>
      </c>
      <c r="G154" s="5">
        <v>1010.5</v>
      </c>
      <c r="H154" s="5">
        <v>409.8</v>
      </c>
      <c r="I154" s="5">
        <v>30</v>
      </c>
      <c r="J154" s="5">
        <v>940.8</v>
      </c>
      <c r="K154" s="5">
        <v>15456.9</v>
      </c>
      <c r="L154" s="5">
        <v>10504.5</v>
      </c>
      <c r="M154" s="5">
        <v>9407.5</v>
      </c>
      <c r="N154" s="57">
        <v>0.89556999999999998</v>
      </c>
      <c r="O154" s="5">
        <v>14037.2</v>
      </c>
      <c r="P154" s="9">
        <v>0.64</v>
      </c>
      <c r="Q154" s="5">
        <v>15396.9</v>
      </c>
      <c r="R154" s="5">
        <v>2674.7</v>
      </c>
      <c r="S154" s="39">
        <v>0</v>
      </c>
      <c r="T154" s="9">
        <v>0.43</v>
      </c>
      <c r="U154" s="48">
        <v>0.21</v>
      </c>
      <c r="V154" s="69">
        <v>0.21</v>
      </c>
    </row>
    <row r="155" spans="1:22" x14ac:dyDescent="0.25">
      <c r="A155" s="4" t="s">
        <v>371</v>
      </c>
      <c r="B155" s="4">
        <v>39172</v>
      </c>
      <c r="C155" s="5">
        <v>416.4</v>
      </c>
      <c r="D155" s="5">
        <v>332.5</v>
      </c>
      <c r="E155" s="5">
        <v>1680.2</v>
      </c>
      <c r="F155" s="5">
        <v>1466.3</v>
      </c>
      <c r="G155" s="5">
        <v>1025.9000000000001</v>
      </c>
      <c r="H155" s="5">
        <v>413.6</v>
      </c>
      <c r="I155" s="5">
        <v>38.4</v>
      </c>
      <c r="J155" s="5">
        <v>960.4</v>
      </c>
      <c r="K155" s="5">
        <v>15493.3</v>
      </c>
      <c r="L155" s="5">
        <v>10563.3</v>
      </c>
      <c r="M155" s="5">
        <v>9549.4</v>
      </c>
      <c r="N155" s="57">
        <v>0.90402000000000005</v>
      </c>
      <c r="O155" s="5">
        <v>14208.6</v>
      </c>
      <c r="P155" s="9">
        <v>0.13</v>
      </c>
      <c r="Q155" s="5">
        <v>15470.9</v>
      </c>
      <c r="R155" s="5">
        <v>2719.2</v>
      </c>
      <c r="S155" s="39">
        <v>0</v>
      </c>
      <c r="T155" s="9">
        <v>-0.16</v>
      </c>
      <c r="U155" s="48">
        <v>0.28999999999999998</v>
      </c>
      <c r="V155" s="69">
        <v>0.28999999999999998</v>
      </c>
    </row>
    <row r="156" spans="1:22" x14ac:dyDescent="0.25">
      <c r="A156" s="4" t="s">
        <v>372</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57">
        <v>0.91135999999999995</v>
      </c>
      <c r="O156" s="5">
        <v>14382.4</v>
      </c>
      <c r="P156" s="9">
        <v>0.71</v>
      </c>
      <c r="Q156" s="5">
        <v>15545.5</v>
      </c>
      <c r="R156" s="5">
        <v>2770.3</v>
      </c>
      <c r="S156" s="39">
        <v>0</v>
      </c>
      <c r="T156" s="9">
        <v>0.48</v>
      </c>
      <c r="U156" s="48">
        <v>0.23</v>
      </c>
      <c r="V156" s="69">
        <v>0.23</v>
      </c>
    </row>
    <row r="157" spans="1:22" x14ac:dyDescent="0.25">
      <c r="A157" s="4" t="s">
        <v>373</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57">
        <v>0.91650000000000009</v>
      </c>
      <c r="O157" s="5">
        <v>14535</v>
      </c>
      <c r="P157" s="9">
        <v>0.35</v>
      </c>
      <c r="Q157" s="5">
        <v>15619.2</v>
      </c>
      <c r="R157" s="5">
        <v>2809</v>
      </c>
      <c r="S157" s="39">
        <v>0</v>
      </c>
      <c r="T157" s="9">
        <v>0.25</v>
      </c>
      <c r="U157" s="48">
        <v>0.1</v>
      </c>
      <c r="V157" s="69">
        <v>0.1</v>
      </c>
    </row>
    <row r="158" spans="1:22" x14ac:dyDescent="0.25">
      <c r="A158" s="4" t="s">
        <v>374</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57">
        <v>0.92551000000000005</v>
      </c>
      <c r="O158" s="5">
        <v>14681.5</v>
      </c>
      <c r="P158" s="9">
        <v>0.6</v>
      </c>
      <c r="Q158" s="5">
        <v>15692</v>
      </c>
      <c r="R158" s="5">
        <v>2864.9</v>
      </c>
      <c r="S158" s="39">
        <v>0</v>
      </c>
      <c r="T158" s="9">
        <v>0.48</v>
      </c>
      <c r="U158" s="48">
        <v>0.12</v>
      </c>
      <c r="V158" s="69">
        <v>0.12</v>
      </c>
    </row>
    <row r="159" spans="1:22" x14ac:dyDescent="0.25">
      <c r="A159" s="4" t="s">
        <v>375</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57">
        <v>0.93328</v>
      </c>
      <c r="O159" s="5">
        <v>14651</v>
      </c>
      <c r="P159" s="9">
        <v>0.17</v>
      </c>
      <c r="Q159" s="5">
        <v>15764.5</v>
      </c>
      <c r="R159" s="5">
        <v>2909.3</v>
      </c>
      <c r="S159" s="39">
        <v>1</v>
      </c>
      <c r="T159" s="9">
        <v>0.44</v>
      </c>
      <c r="U159" s="48">
        <v>-0.27</v>
      </c>
      <c r="V159" s="69">
        <v>-0.27</v>
      </c>
    </row>
    <row r="160" spans="1:22" x14ac:dyDescent="0.25">
      <c r="A160" s="4" t="s">
        <v>376</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57">
        <v>0.94289000000000001</v>
      </c>
      <c r="O160" s="5">
        <v>14805.6</v>
      </c>
      <c r="P160" s="9">
        <v>0.68</v>
      </c>
      <c r="Q160" s="5">
        <v>15836.5</v>
      </c>
      <c r="R160" s="5">
        <v>2971.1</v>
      </c>
      <c r="S160" s="39">
        <v>1</v>
      </c>
      <c r="T160" s="9">
        <v>0.64</v>
      </c>
      <c r="U160" s="48">
        <v>0.04</v>
      </c>
      <c r="V160" s="69">
        <v>0.04</v>
      </c>
    </row>
    <row r="161" spans="1:23" x14ac:dyDescent="0.25">
      <c r="A161" s="4" t="s">
        <v>377</v>
      </c>
      <c r="B161" s="4">
        <v>39721</v>
      </c>
      <c r="C161" s="5">
        <v>465.9</v>
      </c>
      <c r="D161" s="5">
        <v>340.8</v>
      </c>
      <c r="E161" s="5">
        <v>1905.3</v>
      </c>
      <c r="F161" s="5">
        <v>1497.2</v>
      </c>
      <c r="G161" s="5">
        <v>1058.5</v>
      </c>
      <c r="H161" s="5">
        <v>264.39999999999998</v>
      </c>
      <c r="I161" s="5">
        <v>20.6</v>
      </c>
      <c r="J161" s="5">
        <v>996.4</v>
      </c>
      <c r="K161" s="5">
        <v>15667</v>
      </c>
      <c r="L161" s="5">
        <v>10581.9</v>
      </c>
      <c r="M161" s="5">
        <v>10081</v>
      </c>
      <c r="N161" s="57">
        <v>0.95266000000000006</v>
      </c>
      <c r="O161" s="5">
        <v>14835.2</v>
      </c>
      <c r="P161" s="9">
        <v>0.64</v>
      </c>
      <c r="Q161" s="5">
        <v>15905.9</v>
      </c>
      <c r="R161" s="5">
        <v>3027.5</v>
      </c>
      <c r="S161" s="39">
        <v>1</v>
      </c>
      <c r="T161" s="9">
        <v>0.39</v>
      </c>
      <c r="U161" s="48">
        <v>0.25</v>
      </c>
      <c r="V161" s="69">
        <v>0.25</v>
      </c>
    </row>
    <row r="162" spans="1:23" x14ac:dyDescent="0.25">
      <c r="A162" s="4" t="s">
        <v>378</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57">
        <v>0.93837000000000004</v>
      </c>
      <c r="O162" s="5">
        <v>14559.5</v>
      </c>
      <c r="P162" s="9">
        <v>0.55000000000000004</v>
      </c>
      <c r="Q162" s="5">
        <v>15971.7</v>
      </c>
      <c r="R162" s="5">
        <v>3020</v>
      </c>
      <c r="S162" s="39">
        <v>1</v>
      </c>
      <c r="T162" s="9">
        <v>0.41</v>
      </c>
      <c r="U162" s="48">
        <v>0.15</v>
      </c>
      <c r="V162" s="69">
        <v>0.15</v>
      </c>
    </row>
    <row r="163" spans="1:23" x14ac:dyDescent="0.25">
      <c r="A163" s="4" t="s">
        <v>379</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57">
        <v>0.93272999999999995</v>
      </c>
      <c r="O163" s="5">
        <v>14394.5</v>
      </c>
      <c r="P163" s="9">
        <v>0.92</v>
      </c>
      <c r="Q163" s="5">
        <v>16031.6</v>
      </c>
      <c r="R163" s="5">
        <v>3019.7</v>
      </c>
      <c r="S163" s="39">
        <v>1</v>
      </c>
      <c r="T163" s="9">
        <v>0.41</v>
      </c>
      <c r="U163" s="48">
        <v>0.51</v>
      </c>
      <c r="V163" s="69">
        <v>0.51</v>
      </c>
    </row>
    <row r="164" spans="1:23" x14ac:dyDescent="0.25">
      <c r="A164" s="4" t="s">
        <v>380</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57">
        <v>0.93691999999999998</v>
      </c>
      <c r="O164" s="5">
        <v>14352.9</v>
      </c>
      <c r="P164" s="9">
        <v>1.22</v>
      </c>
      <c r="Q164" s="5">
        <v>16082.9</v>
      </c>
      <c r="R164" s="5">
        <v>3067.6</v>
      </c>
      <c r="S164" s="39">
        <v>1</v>
      </c>
      <c r="T164" s="9">
        <v>0.77</v>
      </c>
      <c r="U164" s="48">
        <v>0.44</v>
      </c>
      <c r="V164" s="69">
        <v>0.44</v>
      </c>
    </row>
    <row r="165" spans="1:23" x14ac:dyDescent="0.25">
      <c r="A165" s="4" t="s">
        <v>381</v>
      </c>
      <c r="B165" s="4">
        <v>40086</v>
      </c>
      <c r="C165" s="5">
        <v>496.7</v>
      </c>
      <c r="D165" s="5">
        <v>378.2</v>
      </c>
      <c r="E165" s="5">
        <v>2136.9</v>
      </c>
      <c r="F165" s="5">
        <v>1135</v>
      </c>
      <c r="G165" s="5">
        <v>1028.8</v>
      </c>
      <c r="H165" s="5">
        <v>200.7</v>
      </c>
      <c r="I165" s="5">
        <v>57.5</v>
      </c>
      <c r="J165" s="5">
        <v>968.8</v>
      </c>
      <c r="K165" s="5">
        <v>15189.2</v>
      </c>
      <c r="L165" s="5">
        <v>10489.2</v>
      </c>
      <c r="M165" s="5">
        <v>9895.4</v>
      </c>
      <c r="N165" s="57">
        <v>0.94338999999999995</v>
      </c>
      <c r="O165" s="5">
        <v>14420.3</v>
      </c>
      <c r="P165" s="9">
        <v>0.23</v>
      </c>
      <c r="Q165" s="5">
        <v>16130.1</v>
      </c>
      <c r="R165" s="5">
        <v>3089</v>
      </c>
      <c r="S165" s="39">
        <v>0</v>
      </c>
      <c r="T165" s="9">
        <v>0.31</v>
      </c>
      <c r="U165" s="48">
        <v>-7.0000000000000007E-2</v>
      </c>
      <c r="V165" s="69">
        <v>-7.0000000000000007E-2</v>
      </c>
    </row>
    <row r="166" spans="1:23" x14ac:dyDescent="0.25">
      <c r="A166" s="4" t="s">
        <v>382</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57">
        <v>0.95067999999999997</v>
      </c>
      <c r="O166" s="5">
        <v>14628</v>
      </c>
      <c r="P166" s="9">
        <v>0.17</v>
      </c>
      <c r="Q166" s="5">
        <v>16174.2</v>
      </c>
      <c r="R166" s="5">
        <v>3117.8</v>
      </c>
      <c r="S166" s="39">
        <v>0</v>
      </c>
      <c r="T166" s="9">
        <v>0.52</v>
      </c>
      <c r="U166" s="48">
        <v>-0.35</v>
      </c>
      <c r="V166" s="69">
        <v>-0.35</v>
      </c>
    </row>
    <row r="167" spans="1:23" x14ac:dyDescent="0.25">
      <c r="A167" s="4" t="s">
        <v>383</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57">
        <v>0.95393000000000006</v>
      </c>
      <c r="O167" s="5">
        <v>14721.4</v>
      </c>
      <c r="P167" s="9">
        <v>-0.33</v>
      </c>
      <c r="Q167" s="5">
        <v>16214.8</v>
      </c>
      <c r="R167" s="5">
        <v>3131.9</v>
      </c>
      <c r="S167" s="39">
        <v>0</v>
      </c>
      <c r="T167" s="9">
        <v>0.39</v>
      </c>
      <c r="U167" s="48">
        <v>-0.73</v>
      </c>
      <c r="V167" s="69">
        <v>-0.73</v>
      </c>
    </row>
    <row r="168" spans="1:23" x14ac:dyDescent="0.25">
      <c r="A168" s="4" t="s">
        <v>384</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57">
        <v>0.95499999999999996</v>
      </c>
      <c r="O168" s="5">
        <v>14926.1</v>
      </c>
      <c r="P168" s="9">
        <v>0.3</v>
      </c>
      <c r="Q168" s="5">
        <v>16255.3</v>
      </c>
      <c r="R168" s="5">
        <v>3164.7</v>
      </c>
      <c r="S168" s="39">
        <v>0</v>
      </c>
      <c r="T168" s="9">
        <v>0.46</v>
      </c>
      <c r="U168" s="48">
        <v>-0.17</v>
      </c>
      <c r="V168" s="69">
        <v>-0.17</v>
      </c>
      <c r="W168" s="5"/>
    </row>
    <row r="169" spans="1:23" x14ac:dyDescent="0.25">
      <c r="A169" s="4" t="s">
        <v>385</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57">
        <v>0.95668999999999993</v>
      </c>
      <c r="O169" s="5">
        <v>15079.9</v>
      </c>
      <c r="P169" s="9">
        <v>-0.56999999999999995</v>
      </c>
      <c r="Q169" s="5">
        <v>16296.2</v>
      </c>
      <c r="R169" s="5">
        <v>3157.9</v>
      </c>
      <c r="S169" s="39">
        <v>0</v>
      </c>
      <c r="T169" s="9">
        <v>-0.15</v>
      </c>
      <c r="U169" s="48">
        <v>-0.43</v>
      </c>
      <c r="V169" s="69">
        <v>-0.43</v>
      </c>
      <c r="W169" s="5"/>
    </row>
    <row r="170" spans="1:23" x14ac:dyDescent="0.25">
      <c r="A170" s="4" t="s">
        <v>386</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57">
        <v>0.96248</v>
      </c>
      <c r="O170" s="5">
        <v>15240.8</v>
      </c>
      <c r="P170" s="9">
        <v>-0.52</v>
      </c>
      <c r="Q170" s="5">
        <v>16338.8</v>
      </c>
      <c r="R170" s="5">
        <v>3164.1</v>
      </c>
      <c r="S170" s="39">
        <v>0</v>
      </c>
      <c r="T170" s="9">
        <v>-0.05</v>
      </c>
      <c r="U170" s="48">
        <v>-0.47</v>
      </c>
      <c r="V170" s="69">
        <v>-0.47</v>
      </c>
      <c r="W170" s="5"/>
    </row>
    <row r="171" spans="1:23" x14ac:dyDescent="0.25">
      <c r="A171" s="4" t="s">
        <v>387</v>
      </c>
      <c r="B171" s="4">
        <v>40633</v>
      </c>
      <c r="C171" s="5">
        <v>527.6</v>
      </c>
      <c r="D171" s="5">
        <v>418.8</v>
      </c>
      <c r="E171" s="5">
        <v>2313</v>
      </c>
      <c r="F171" s="5">
        <v>1426.1</v>
      </c>
      <c r="G171" s="5">
        <v>1091.5</v>
      </c>
      <c r="H171" s="5">
        <v>277.3</v>
      </c>
      <c r="I171" s="5">
        <v>90</v>
      </c>
      <c r="J171" s="5">
        <v>916.2</v>
      </c>
      <c r="K171" s="5">
        <v>15712.8</v>
      </c>
      <c r="L171" s="5">
        <v>10799.7</v>
      </c>
      <c r="M171" s="5">
        <v>10485.4</v>
      </c>
      <c r="N171" s="57">
        <v>0.97089000000000003</v>
      </c>
      <c r="O171" s="5">
        <v>15285.8</v>
      </c>
      <c r="P171" s="9">
        <v>-1.01</v>
      </c>
      <c r="Q171" s="5">
        <v>16388</v>
      </c>
      <c r="R171" s="5">
        <v>3156</v>
      </c>
      <c r="S171" s="39">
        <v>0</v>
      </c>
      <c r="T171" s="9">
        <v>-0.47</v>
      </c>
      <c r="U171" s="48">
        <v>-0.54</v>
      </c>
      <c r="V171" s="69">
        <v>-0.54</v>
      </c>
      <c r="W171" s="5"/>
    </row>
    <row r="172" spans="1:23" x14ac:dyDescent="0.25">
      <c r="A172" s="4" t="s">
        <v>388</v>
      </c>
      <c r="B172" s="4">
        <v>40724</v>
      </c>
      <c r="C172" s="5">
        <v>533.4</v>
      </c>
      <c r="D172" s="5">
        <v>409.7</v>
      </c>
      <c r="E172" s="5">
        <v>2312.1</v>
      </c>
      <c r="F172" s="5">
        <v>1445.4</v>
      </c>
      <c r="G172" s="5">
        <v>1105.5</v>
      </c>
      <c r="H172" s="5">
        <v>276.89999999999998</v>
      </c>
      <c r="I172" s="5">
        <v>79.2</v>
      </c>
      <c r="J172" s="5">
        <v>918.9</v>
      </c>
      <c r="K172" s="5">
        <v>15825.1</v>
      </c>
      <c r="L172" s="5">
        <v>10823.7</v>
      </c>
      <c r="M172" s="5">
        <v>10612.1</v>
      </c>
      <c r="N172" s="57">
        <v>0.98046000000000011</v>
      </c>
      <c r="O172" s="5">
        <v>15496.2</v>
      </c>
      <c r="P172" s="9">
        <v>-0.55000000000000004</v>
      </c>
      <c r="Q172" s="5">
        <v>16439.8</v>
      </c>
      <c r="R172" s="5">
        <v>3168.6</v>
      </c>
      <c r="S172" s="39">
        <v>0</v>
      </c>
      <c r="T172" s="9">
        <v>-0.12</v>
      </c>
      <c r="U172" s="48">
        <v>-0.43</v>
      </c>
      <c r="V172" s="69">
        <v>-0.43</v>
      </c>
      <c r="W172" s="5"/>
    </row>
    <row r="173" spans="1:23" x14ac:dyDescent="0.25">
      <c r="A173" s="4" t="s">
        <v>389</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57">
        <v>0.98521000000000003</v>
      </c>
      <c r="O173" s="5">
        <v>15591.9</v>
      </c>
      <c r="P173" s="9">
        <v>-1.1599999999999999</v>
      </c>
      <c r="Q173" s="5">
        <v>16494.2</v>
      </c>
      <c r="R173" s="5">
        <v>3137.5</v>
      </c>
      <c r="S173" s="39">
        <v>0</v>
      </c>
      <c r="T173" s="9">
        <v>-0.72</v>
      </c>
      <c r="U173" s="48">
        <v>-0.43</v>
      </c>
      <c r="V173" s="69">
        <v>-0.43</v>
      </c>
      <c r="W173" s="5"/>
    </row>
    <row r="174" spans="1:23" x14ac:dyDescent="0.25">
      <c r="A174" s="4" t="s">
        <v>390</v>
      </c>
      <c r="B174" s="4">
        <v>40908</v>
      </c>
      <c r="C174" s="5">
        <v>542.9</v>
      </c>
      <c r="D174" s="5">
        <v>399.3</v>
      </c>
      <c r="E174" s="5">
        <v>2312.1999999999998</v>
      </c>
      <c r="F174" s="5">
        <v>1470.4</v>
      </c>
      <c r="G174" s="5">
        <v>1114</v>
      </c>
      <c r="H174" s="5">
        <v>287</v>
      </c>
      <c r="I174" s="5">
        <v>64</v>
      </c>
      <c r="J174" s="5">
        <v>921.9</v>
      </c>
      <c r="K174" s="5">
        <v>16004.1</v>
      </c>
      <c r="L174" s="5">
        <v>10885.9</v>
      </c>
      <c r="M174" s="5">
        <v>10761.6</v>
      </c>
      <c r="N174" s="57">
        <v>0.98858000000000001</v>
      </c>
      <c r="O174" s="5">
        <v>15796.5</v>
      </c>
      <c r="P174" s="9">
        <v>-0.04</v>
      </c>
      <c r="Q174" s="5">
        <v>16551.3</v>
      </c>
      <c r="R174" s="5">
        <v>3131.4</v>
      </c>
      <c r="S174" s="39">
        <v>0</v>
      </c>
      <c r="T174" s="9">
        <v>0.14000000000000001</v>
      </c>
      <c r="U174" s="48">
        <v>-0.18</v>
      </c>
      <c r="V174" s="69">
        <v>-0.18</v>
      </c>
      <c r="W174" s="5"/>
    </row>
    <row r="175" spans="1:23" x14ac:dyDescent="0.25">
      <c r="A175" s="4" t="s">
        <v>391</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57">
        <v>0.99537000000000009</v>
      </c>
      <c r="O175" s="5">
        <v>16019.8</v>
      </c>
      <c r="P175" s="9">
        <v>-0.34</v>
      </c>
      <c r="Q175" s="5">
        <v>16610.400000000001</v>
      </c>
      <c r="R175" s="5">
        <v>3144.7</v>
      </c>
      <c r="S175" s="39">
        <v>0</v>
      </c>
      <c r="T175" s="9">
        <v>0.01</v>
      </c>
      <c r="U175" s="48">
        <v>-0.34</v>
      </c>
      <c r="V175" s="69">
        <v>-0.34</v>
      </c>
      <c r="W175" s="5"/>
    </row>
    <row r="176" spans="1:23" x14ac:dyDescent="0.25">
      <c r="A176" s="4" t="s">
        <v>392</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57">
        <v>0.99775000000000003</v>
      </c>
      <c r="O176" s="5">
        <v>16152.3</v>
      </c>
      <c r="P176" s="9">
        <v>-0.41</v>
      </c>
      <c r="Q176" s="5">
        <v>16673.3</v>
      </c>
      <c r="R176" s="5">
        <v>3131</v>
      </c>
      <c r="S176" s="39">
        <v>0</v>
      </c>
      <c r="T176" s="9">
        <v>-0.25</v>
      </c>
      <c r="U176" s="48">
        <v>-0.15</v>
      </c>
      <c r="V176" s="69">
        <v>-0.15</v>
      </c>
      <c r="W176" s="5"/>
    </row>
    <row r="177" spans="1:23" x14ac:dyDescent="0.25">
      <c r="A177" s="4" t="s">
        <v>393</v>
      </c>
      <c r="B177" s="4">
        <v>41182</v>
      </c>
      <c r="C177" s="5">
        <v>557.1</v>
      </c>
      <c r="D177" s="5">
        <v>419</v>
      </c>
      <c r="E177" s="5">
        <v>2325.6</v>
      </c>
      <c r="F177" s="5">
        <v>1509.5</v>
      </c>
      <c r="G177" s="5">
        <v>1131.3</v>
      </c>
      <c r="H177" s="5">
        <v>332.9</v>
      </c>
      <c r="I177" s="5">
        <v>85</v>
      </c>
      <c r="J177" s="5">
        <v>952.3</v>
      </c>
      <c r="K177" s="5">
        <v>16220.7</v>
      </c>
      <c r="L177" s="5">
        <v>11007.5</v>
      </c>
      <c r="M177" s="5">
        <v>11014.2</v>
      </c>
      <c r="N177" s="57">
        <v>1.00061</v>
      </c>
      <c r="O177" s="5">
        <v>16257.2</v>
      </c>
      <c r="P177" s="9">
        <v>-0.12</v>
      </c>
      <c r="Q177" s="5">
        <v>16738.5</v>
      </c>
      <c r="R177" s="5">
        <v>3139.6</v>
      </c>
      <c r="S177" s="39">
        <v>0</v>
      </c>
      <c r="T177" s="9">
        <v>7.0000000000000007E-2</v>
      </c>
      <c r="U177" s="48">
        <v>-0.18</v>
      </c>
      <c r="V177" s="69">
        <v>-0.18</v>
      </c>
      <c r="W177" s="5"/>
    </row>
    <row r="178" spans="1:23" x14ac:dyDescent="0.25">
      <c r="A178" s="4" t="s">
        <v>394</v>
      </c>
      <c r="B178" s="4">
        <v>41274</v>
      </c>
      <c r="C178" s="5">
        <v>563.4</v>
      </c>
      <c r="D178" s="5">
        <v>428.9</v>
      </c>
      <c r="E178" s="5">
        <v>2346.1</v>
      </c>
      <c r="F178" s="5">
        <v>1571.4</v>
      </c>
      <c r="G178" s="5">
        <v>1148.4000000000001</v>
      </c>
      <c r="H178" s="5">
        <v>332.8</v>
      </c>
      <c r="I178" s="5">
        <v>78.8</v>
      </c>
      <c r="J178" s="5">
        <v>974.1</v>
      </c>
      <c r="K178" s="5">
        <v>16239.1</v>
      </c>
      <c r="L178" s="5">
        <v>11056.9</v>
      </c>
      <c r="M178" s="5">
        <v>11125.7</v>
      </c>
      <c r="N178" s="57">
        <v>1.00623</v>
      </c>
      <c r="O178" s="5">
        <v>16358.9</v>
      </c>
      <c r="P178" s="9">
        <v>-0.76</v>
      </c>
      <c r="Q178" s="5">
        <v>16805.8</v>
      </c>
      <c r="R178" s="5">
        <v>3132.7</v>
      </c>
      <c r="S178" s="39">
        <v>0</v>
      </c>
      <c r="T178" s="9">
        <v>-0.63</v>
      </c>
      <c r="U178" s="48">
        <v>-0.13</v>
      </c>
      <c r="V178" s="69">
        <v>-0.13</v>
      </c>
      <c r="W178" s="5"/>
    </row>
    <row r="179" spans="1:23" x14ac:dyDescent="0.25">
      <c r="A179" s="4" t="s">
        <v>395</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57">
        <v>1.0098099999999999</v>
      </c>
      <c r="O179" s="5">
        <v>16569.599999999999</v>
      </c>
      <c r="P179" s="9">
        <v>-0.68</v>
      </c>
      <c r="Q179" s="5">
        <v>16875.3</v>
      </c>
      <c r="R179" s="5">
        <v>3125</v>
      </c>
      <c r="S179" s="39">
        <v>0</v>
      </c>
      <c r="T179" s="9">
        <v>-0.71</v>
      </c>
      <c r="U179" s="48">
        <v>0.03</v>
      </c>
      <c r="V179" s="69">
        <v>0.03</v>
      </c>
      <c r="W179" s="5"/>
    </row>
    <row r="180" spans="1:23" x14ac:dyDescent="0.25">
      <c r="A180" s="4" t="s">
        <v>396</v>
      </c>
      <c r="B180" s="4">
        <v>41455</v>
      </c>
      <c r="C180" s="5">
        <v>567.1</v>
      </c>
      <c r="D180" s="5">
        <v>438.4</v>
      </c>
      <c r="E180" s="5">
        <v>2378.3000000000002</v>
      </c>
      <c r="F180" s="5">
        <v>1681.9</v>
      </c>
      <c r="G180" s="5">
        <v>1180.8</v>
      </c>
      <c r="H180" s="5">
        <v>347.3</v>
      </c>
      <c r="I180" s="5">
        <v>76.3</v>
      </c>
      <c r="J180" s="5">
        <v>1108.2</v>
      </c>
      <c r="K180" s="5">
        <v>16403.2</v>
      </c>
      <c r="L180" s="5">
        <v>11122.2</v>
      </c>
      <c r="M180" s="5">
        <v>11239.6</v>
      </c>
      <c r="N180" s="57">
        <v>1.0105599999999999</v>
      </c>
      <c r="O180" s="5">
        <v>16637.900000000001</v>
      </c>
      <c r="P180" s="9">
        <v>-0.13</v>
      </c>
      <c r="Q180" s="5">
        <v>16945.900000000001</v>
      </c>
      <c r="R180" s="5">
        <v>3132</v>
      </c>
      <c r="S180" s="39">
        <v>0</v>
      </c>
      <c r="T180" s="9">
        <v>-0.24</v>
      </c>
      <c r="U180" s="48">
        <v>0.11</v>
      </c>
      <c r="V180" s="69">
        <v>0.11</v>
      </c>
      <c r="W180" s="5"/>
    </row>
    <row r="181" spans="1:23" x14ac:dyDescent="0.25">
      <c r="A181" s="4" t="s">
        <v>397</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57">
        <v>1.01464</v>
      </c>
      <c r="O181" s="5">
        <v>16848.7</v>
      </c>
      <c r="P181" s="9">
        <v>-0.4</v>
      </c>
      <c r="Q181" s="5">
        <v>17017.7</v>
      </c>
      <c r="R181" s="5">
        <v>3134.1</v>
      </c>
      <c r="S181" s="39">
        <v>0</v>
      </c>
      <c r="T181" s="9">
        <v>-0.43</v>
      </c>
      <c r="U181" s="48">
        <v>0.03</v>
      </c>
      <c r="V181" s="69">
        <v>0.03</v>
      </c>
      <c r="W181" s="5"/>
    </row>
    <row r="182" spans="1:23" x14ac:dyDescent="0.25">
      <c r="A182" s="4" t="s">
        <v>398</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57">
        <v>1.01877</v>
      </c>
      <c r="O182" s="5">
        <v>17083.099999999999</v>
      </c>
      <c r="P182" s="9">
        <v>-0.57999999999999996</v>
      </c>
      <c r="Q182" s="5">
        <v>17090.3</v>
      </c>
      <c r="R182" s="5">
        <v>3138.5</v>
      </c>
      <c r="S182" s="39">
        <v>0</v>
      </c>
      <c r="T182" s="9">
        <v>-0.5</v>
      </c>
      <c r="U182" s="48">
        <v>-0.08</v>
      </c>
      <c r="V182" s="69">
        <v>-0.08</v>
      </c>
      <c r="W182" s="5"/>
    </row>
    <row r="183" spans="1:23" x14ac:dyDescent="0.25">
      <c r="A183" s="4" t="s">
        <v>399</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57">
        <v>1.0235799999999999</v>
      </c>
      <c r="O183" s="5">
        <v>17102.900000000001</v>
      </c>
      <c r="P183" s="9">
        <v>-0.26</v>
      </c>
      <c r="Q183" s="5">
        <v>17162.599999999999</v>
      </c>
      <c r="R183" s="5">
        <v>3139.1</v>
      </c>
      <c r="S183" s="39">
        <v>0</v>
      </c>
      <c r="T183" s="9">
        <v>0.03</v>
      </c>
      <c r="U183" s="48">
        <v>-0.28000000000000003</v>
      </c>
      <c r="V183" s="69">
        <v>-0.28000000000000003</v>
      </c>
      <c r="W183" s="5"/>
    </row>
    <row r="184" spans="1:23" x14ac:dyDescent="0.25">
      <c r="A184" s="4" t="s">
        <v>400</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57">
        <v>1.02864</v>
      </c>
      <c r="O184" s="5">
        <v>17425.8</v>
      </c>
      <c r="P184" s="9">
        <v>0</v>
      </c>
      <c r="Q184" s="5">
        <v>17235.8</v>
      </c>
      <c r="R184" s="5">
        <v>3150.9</v>
      </c>
      <c r="S184" s="39">
        <v>0</v>
      </c>
      <c r="T184" s="9">
        <v>-0.27</v>
      </c>
      <c r="U184" s="48">
        <v>0.26</v>
      </c>
      <c r="V184" s="69">
        <v>0.26</v>
      </c>
      <c r="W184" s="5"/>
    </row>
    <row r="185" spans="1:23" x14ac:dyDescent="0.25">
      <c r="A185" s="4" t="s">
        <v>401</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57">
        <v>1.03172</v>
      </c>
      <c r="O185" s="5">
        <v>17719.8</v>
      </c>
      <c r="P185" s="9">
        <v>0.51</v>
      </c>
      <c r="Q185" s="5">
        <v>17309.599999999999</v>
      </c>
      <c r="R185" s="5">
        <v>3189.9</v>
      </c>
      <c r="S185" s="39">
        <v>0</v>
      </c>
      <c r="T185" s="9">
        <v>0.33</v>
      </c>
      <c r="U185" s="48">
        <v>0.18</v>
      </c>
      <c r="V185" s="69">
        <v>0.18</v>
      </c>
      <c r="W185" s="5"/>
    </row>
    <row r="186" spans="1:23" x14ac:dyDescent="0.25">
      <c r="A186" s="4" t="s">
        <v>402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57">
        <v>1.0306600000000001</v>
      </c>
      <c r="O186" s="5">
        <v>17838.5</v>
      </c>
      <c r="P186" s="9">
        <v>-7.0000000000000007E-2</v>
      </c>
      <c r="Q186" s="5">
        <v>17384.2</v>
      </c>
      <c r="R186" s="5">
        <v>3188.2</v>
      </c>
      <c r="S186" s="39">
        <v>0</v>
      </c>
      <c r="T186" s="9">
        <v>-0.42</v>
      </c>
      <c r="U186" s="48">
        <v>0.35</v>
      </c>
      <c r="V186" s="69">
        <v>0.35</v>
      </c>
      <c r="W186" s="5"/>
    </row>
    <row r="187" spans="1:23" x14ac:dyDescent="0.25">
      <c r="A187" s="4" t="s">
        <v>403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57">
        <v>1.02606</v>
      </c>
      <c r="O187" s="5">
        <v>17970.400000000001</v>
      </c>
      <c r="P187" s="9">
        <v>0.4</v>
      </c>
      <c r="Q187" s="5">
        <v>17459.7</v>
      </c>
      <c r="R187" s="5">
        <v>3188.5</v>
      </c>
      <c r="S187" s="39">
        <v>0</v>
      </c>
      <c r="T187" s="9">
        <v>0.15</v>
      </c>
      <c r="U187" s="48">
        <v>0.26</v>
      </c>
      <c r="V187" s="69">
        <v>0.26</v>
      </c>
      <c r="W187" s="5"/>
    </row>
    <row r="188" spans="1:23" x14ac:dyDescent="0.25">
      <c r="A188" s="4" t="s">
        <v>404</v>
      </c>
      <c r="B188" s="4">
        <v>42185</v>
      </c>
      <c r="C188" s="5">
        <v>630.6</v>
      </c>
      <c r="D188" s="5">
        <v>538</v>
      </c>
      <c r="E188" s="5">
        <v>2631.7</v>
      </c>
      <c r="F188" s="5">
        <v>1940</v>
      </c>
      <c r="G188" s="5">
        <v>1267.7</v>
      </c>
      <c r="H188" s="5">
        <v>410.6</v>
      </c>
      <c r="I188" s="5">
        <v>91.5</v>
      </c>
      <c r="J188" s="5">
        <v>1206.7</v>
      </c>
      <c r="K188" s="5">
        <v>17397</v>
      </c>
      <c r="L188" s="5">
        <v>11887.5</v>
      </c>
      <c r="M188" s="5">
        <v>12256.7</v>
      </c>
      <c r="N188" s="57">
        <v>1.0310599999999999</v>
      </c>
      <c r="O188" s="5">
        <v>18221.3</v>
      </c>
      <c r="P188" s="9">
        <v>0.7</v>
      </c>
      <c r="Q188" s="5">
        <v>17536.5</v>
      </c>
      <c r="R188" s="5">
        <v>3237.6</v>
      </c>
      <c r="S188" s="39">
        <v>0</v>
      </c>
      <c r="T188" s="9">
        <v>7.0000000000000007E-2</v>
      </c>
      <c r="U188" s="48">
        <v>0.63</v>
      </c>
      <c r="V188" s="69">
        <v>0.63</v>
      </c>
      <c r="W188" s="5"/>
    </row>
    <row r="189" spans="1:23" x14ac:dyDescent="0.25">
      <c r="A189" s="4" t="s">
        <v>405</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57">
        <v>1.0341500000000001</v>
      </c>
      <c r="O189" s="5">
        <v>18331.099999999999</v>
      </c>
      <c r="P189" s="9">
        <v>0.33</v>
      </c>
      <c r="Q189" s="5">
        <v>17613.5</v>
      </c>
      <c r="R189" s="5">
        <v>3257</v>
      </c>
      <c r="S189" s="39">
        <v>0</v>
      </c>
      <c r="T189" s="9">
        <v>-0.04</v>
      </c>
      <c r="U189" s="48">
        <v>0.37</v>
      </c>
      <c r="V189" s="69">
        <v>0.37</v>
      </c>
      <c r="W189" s="5"/>
    </row>
    <row r="190" spans="1:23" x14ac:dyDescent="0.25">
      <c r="A190" s="4" t="s">
        <v>406</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57">
        <v>1.0336799999999999</v>
      </c>
      <c r="O190" s="5">
        <v>18354.400000000001</v>
      </c>
      <c r="P190" s="9">
        <v>0.12</v>
      </c>
      <c r="Q190" s="5">
        <v>17690.3</v>
      </c>
      <c r="R190" s="5">
        <v>3253.8</v>
      </c>
      <c r="S190" s="39">
        <v>0</v>
      </c>
      <c r="T190" s="9">
        <v>0.16</v>
      </c>
      <c r="U190" s="48">
        <v>-0.03</v>
      </c>
      <c r="V190" s="69">
        <v>-0.03</v>
      </c>
      <c r="W190" s="5"/>
    </row>
    <row r="191" spans="1:23" x14ac:dyDescent="0.25">
      <c r="A191" s="4" t="s">
        <v>407</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57">
        <v>1.03424</v>
      </c>
      <c r="O191" s="5">
        <v>18409.099999999999</v>
      </c>
      <c r="P191" s="9">
        <v>0.6</v>
      </c>
      <c r="Q191" s="5">
        <v>17766.400000000001</v>
      </c>
      <c r="R191" s="5">
        <v>3262.7</v>
      </c>
      <c r="S191" s="39">
        <v>0</v>
      </c>
      <c r="T191" s="9">
        <v>0.02</v>
      </c>
      <c r="U191" s="48">
        <v>0.57999999999999996</v>
      </c>
      <c r="V191" s="69">
        <v>0.57999999999999996</v>
      </c>
      <c r="W191" s="5"/>
    </row>
    <row r="192" spans="1:23" x14ac:dyDescent="0.25">
      <c r="A192" s="4" t="s">
        <v>408</v>
      </c>
      <c r="B192" s="4">
        <v>42551</v>
      </c>
      <c r="C192" s="5">
        <v>657.9</v>
      </c>
      <c r="D192" s="5">
        <v>558.6</v>
      </c>
      <c r="E192" s="5">
        <v>2708.3</v>
      </c>
      <c r="F192" s="5">
        <v>1944.2</v>
      </c>
      <c r="G192" s="5">
        <v>1294.5999999999999</v>
      </c>
      <c r="H192" s="5">
        <v>373.9</v>
      </c>
      <c r="I192" s="5">
        <v>101</v>
      </c>
      <c r="J192" s="5">
        <v>1237.5</v>
      </c>
      <c r="K192" s="5">
        <v>17622.5</v>
      </c>
      <c r="L192" s="5">
        <v>12214.1</v>
      </c>
      <c r="M192" s="5">
        <v>12706.5</v>
      </c>
      <c r="N192" s="57">
        <v>1.0403100000000001</v>
      </c>
      <c r="O192" s="5">
        <v>18640.7</v>
      </c>
      <c r="P192" s="9">
        <v>-0.15</v>
      </c>
      <c r="Q192" s="5">
        <v>17840.099999999999</v>
      </c>
      <c r="R192" s="5">
        <v>3278.2</v>
      </c>
      <c r="S192" s="39">
        <v>0</v>
      </c>
      <c r="T192" s="9">
        <v>-0.1</v>
      </c>
      <c r="U192" s="48">
        <v>-0.04</v>
      </c>
      <c r="V192" s="69">
        <v>-0.04</v>
      </c>
      <c r="W192" s="5"/>
    </row>
    <row r="193" spans="1:23" x14ac:dyDescent="0.25">
      <c r="A193" s="4" t="s">
        <v>409</v>
      </c>
      <c r="B193" s="4">
        <v>42643</v>
      </c>
      <c r="C193" s="5">
        <v>665.5</v>
      </c>
      <c r="D193" s="5">
        <v>566.5</v>
      </c>
      <c r="E193" s="5">
        <v>2726.8</v>
      </c>
      <c r="F193" s="5">
        <v>1968.7</v>
      </c>
      <c r="G193" s="5">
        <v>1310.8</v>
      </c>
      <c r="H193" s="5">
        <v>400.5</v>
      </c>
      <c r="I193" s="5">
        <v>90.8</v>
      </c>
      <c r="J193" s="5">
        <v>1248.7</v>
      </c>
      <c r="K193" s="5">
        <v>17706.7</v>
      </c>
      <c r="L193" s="5">
        <v>12294.3</v>
      </c>
      <c r="M193" s="5">
        <v>12845.2</v>
      </c>
      <c r="N193" s="57">
        <v>1.04481</v>
      </c>
      <c r="O193" s="5">
        <v>18799.599999999999</v>
      </c>
      <c r="P193" s="9">
        <v>0.17</v>
      </c>
      <c r="Q193" s="5">
        <v>17913.5</v>
      </c>
      <c r="R193" s="5">
        <v>3300.5</v>
      </c>
      <c r="S193" s="39">
        <v>0</v>
      </c>
      <c r="T193" s="9">
        <v>0.11</v>
      </c>
      <c r="U193" s="48">
        <v>7.0000000000000007E-2</v>
      </c>
      <c r="V193" s="69">
        <v>7.0000000000000007E-2</v>
      </c>
      <c r="W193" s="5"/>
    </row>
    <row r="194" spans="1:23" x14ac:dyDescent="0.25">
      <c r="A194" s="4" t="s">
        <v>410</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57">
        <v>1.0498399999999999</v>
      </c>
      <c r="O194" s="5">
        <v>18979.2</v>
      </c>
      <c r="P194" s="9">
        <v>0.03</v>
      </c>
      <c r="Q194" s="5">
        <v>17986.900000000001</v>
      </c>
      <c r="R194" s="5">
        <v>3322.4</v>
      </c>
      <c r="S194" s="39">
        <v>0</v>
      </c>
      <c r="T194" s="9">
        <v>0.03</v>
      </c>
      <c r="U194" s="48">
        <v>0</v>
      </c>
      <c r="V194" s="69">
        <v>0</v>
      </c>
      <c r="W194" s="5"/>
    </row>
    <row r="195" spans="1:23" x14ac:dyDescent="0.25">
      <c r="A195" s="4" t="s">
        <v>411</v>
      </c>
      <c r="B195" s="4">
        <v>42825</v>
      </c>
      <c r="C195" s="5">
        <v>683.1</v>
      </c>
      <c r="D195" s="5">
        <v>573.6</v>
      </c>
      <c r="E195" s="5">
        <v>2777.4</v>
      </c>
      <c r="F195" s="5">
        <v>2004.9</v>
      </c>
      <c r="G195" s="5">
        <v>1326.1</v>
      </c>
      <c r="H195" s="5">
        <v>336.2</v>
      </c>
      <c r="I195" s="5">
        <v>92.4</v>
      </c>
      <c r="J195" s="5">
        <v>1285.7</v>
      </c>
      <c r="K195" s="5">
        <v>17863</v>
      </c>
      <c r="L195" s="5">
        <v>12427.6</v>
      </c>
      <c r="M195" s="5">
        <v>13114.1</v>
      </c>
      <c r="N195" s="57">
        <v>1.05524</v>
      </c>
      <c r="O195" s="5">
        <v>19162.599999999999</v>
      </c>
      <c r="P195" s="9">
        <v>-0.13</v>
      </c>
      <c r="Q195" s="5">
        <v>18060.099999999999</v>
      </c>
      <c r="R195" s="5">
        <v>3346.4</v>
      </c>
      <c r="S195" s="39">
        <v>0</v>
      </c>
      <c r="T195" s="9">
        <v>0</v>
      </c>
      <c r="U195" s="48">
        <v>-0.13</v>
      </c>
      <c r="V195" s="69">
        <v>-0.13</v>
      </c>
      <c r="W195" s="5"/>
    </row>
    <row r="196" spans="1:23" x14ac:dyDescent="0.25">
      <c r="A196" s="4" t="s">
        <v>412</v>
      </c>
      <c r="B196" s="4">
        <v>42916</v>
      </c>
      <c r="C196" s="5">
        <v>691.7</v>
      </c>
      <c r="D196" s="5">
        <v>569.29999999999995</v>
      </c>
      <c r="E196" s="5">
        <v>2786.6</v>
      </c>
      <c r="F196" s="5">
        <v>2014.2</v>
      </c>
      <c r="G196" s="5">
        <v>1338.9</v>
      </c>
      <c r="H196" s="5">
        <v>343.7</v>
      </c>
      <c r="I196" s="5">
        <v>88.6</v>
      </c>
      <c r="J196" s="5">
        <v>1295.8</v>
      </c>
      <c r="K196" s="5">
        <v>17995.2</v>
      </c>
      <c r="L196" s="5">
        <v>12515.9</v>
      </c>
      <c r="M196" s="5">
        <v>13233.2</v>
      </c>
      <c r="N196" s="57">
        <v>1.05731</v>
      </c>
      <c r="O196" s="5">
        <v>19359.099999999999</v>
      </c>
      <c r="P196" s="9">
        <v>0.01</v>
      </c>
      <c r="Q196" s="5">
        <v>18133.8</v>
      </c>
      <c r="R196" s="5">
        <v>3360</v>
      </c>
      <c r="S196" s="39">
        <v>0</v>
      </c>
      <c r="T196" s="9">
        <v>0.16</v>
      </c>
      <c r="U196" s="48">
        <v>-0.15</v>
      </c>
      <c r="V196" s="69">
        <v>-0.15</v>
      </c>
      <c r="W196" s="5"/>
    </row>
    <row r="197" spans="1:23" x14ac:dyDescent="0.25">
      <c r="A197" s="4" t="s">
        <v>413</v>
      </c>
      <c r="B197" s="4">
        <v>43008</v>
      </c>
      <c r="C197" s="5">
        <v>699.6</v>
      </c>
      <c r="D197" s="5">
        <v>583.6</v>
      </c>
      <c r="E197" s="5">
        <v>2820.5</v>
      </c>
      <c r="F197" s="5">
        <v>2048.5</v>
      </c>
      <c r="G197" s="5">
        <v>1353.7</v>
      </c>
      <c r="H197" s="5">
        <v>349.9</v>
      </c>
      <c r="I197" s="5">
        <v>76.5</v>
      </c>
      <c r="J197" s="5">
        <v>1311.1</v>
      </c>
      <c r="K197" s="5">
        <v>18120.8</v>
      </c>
      <c r="L197" s="5">
        <v>12584.9</v>
      </c>
      <c r="M197" s="5">
        <v>13359.1</v>
      </c>
      <c r="N197" s="57">
        <v>1.06152</v>
      </c>
      <c r="O197" s="5">
        <v>19588.099999999999</v>
      </c>
      <c r="P197" s="9">
        <v>-0.18</v>
      </c>
      <c r="Q197" s="5">
        <v>18209.5</v>
      </c>
      <c r="R197" s="5">
        <v>3372.3</v>
      </c>
      <c r="S197" s="39">
        <v>0</v>
      </c>
      <c r="T197" s="9">
        <v>-0.08</v>
      </c>
      <c r="U197" s="48">
        <v>-0.1</v>
      </c>
      <c r="V197" s="69">
        <v>-0.1</v>
      </c>
      <c r="W197" s="5"/>
    </row>
    <row r="198" spans="1:23" x14ac:dyDescent="0.25">
      <c r="A198" s="4" t="s">
        <v>414</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57">
        <v>1.0686899999999999</v>
      </c>
      <c r="O198" s="5">
        <v>19831.8</v>
      </c>
      <c r="P198" s="9">
        <v>0.41</v>
      </c>
      <c r="Q198" s="5">
        <v>18288.2</v>
      </c>
      <c r="R198" s="5">
        <v>3419.1</v>
      </c>
      <c r="S198" s="39">
        <v>0</v>
      </c>
      <c r="T198" s="9">
        <v>0.26</v>
      </c>
      <c r="U198" s="48">
        <v>0.15</v>
      </c>
      <c r="V198" s="69">
        <v>0.15</v>
      </c>
      <c r="W198" s="5"/>
    </row>
    <row r="199" spans="1:23" x14ac:dyDescent="0.25">
      <c r="A199" s="4" t="s">
        <v>415</v>
      </c>
      <c r="B199" s="4">
        <v>43190</v>
      </c>
      <c r="C199" s="5">
        <v>713.7</v>
      </c>
      <c r="D199" s="5">
        <v>590.29999999999995</v>
      </c>
      <c r="E199" s="5">
        <v>2875.7</v>
      </c>
      <c r="F199" s="5">
        <v>2030</v>
      </c>
      <c r="G199" s="5">
        <v>1397.9</v>
      </c>
      <c r="H199" s="5">
        <v>198.7</v>
      </c>
      <c r="I199" s="5">
        <v>89.8</v>
      </c>
      <c r="J199" s="5">
        <v>1348.9</v>
      </c>
      <c r="K199" s="5">
        <v>18324</v>
      </c>
      <c r="L199" s="5">
        <v>12722.8</v>
      </c>
      <c r="M199" s="5">
        <v>13679.6</v>
      </c>
      <c r="N199" s="57">
        <v>1.0751999999999999</v>
      </c>
      <c r="O199" s="5">
        <v>20041</v>
      </c>
      <c r="P199" s="9">
        <v>0.27</v>
      </c>
      <c r="Q199" s="5">
        <v>18372.400000000001</v>
      </c>
      <c r="R199" s="5">
        <v>3456.8</v>
      </c>
      <c r="S199" s="39">
        <v>0</v>
      </c>
      <c r="T199" s="9">
        <v>0.17</v>
      </c>
      <c r="U199" s="48">
        <v>0.1</v>
      </c>
      <c r="V199" s="69">
        <v>0.1</v>
      </c>
      <c r="W199" s="5"/>
    </row>
    <row r="200" spans="1:23" x14ac:dyDescent="0.25">
      <c r="A200" s="4" t="s">
        <v>416</v>
      </c>
      <c r="B200" s="4">
        <v>43281</v>
      </c>
      <c r="C200" s="5">
        <v>724.5</v>
      </c>
      <c r="D200" s="5">
        <v>602.6</v>
      </c>
      <c r="E200" s="5">
        <v>2905.4</v>
      </c>
      <c r="F200" s="5">
        <v>2035.3</v>
      </c>
      <c r="G200" s="5">
        <v>1413.4</v>
      </c>
      <c r="H200" s="5">
        <v>221.6</v>
      </c>
      <c r="I200" s="5">
        <f>AVERAGE(I196:I199)</f>
        <v>82.85</v>
      </c>
      <c r="J200" s="5">
        <v>1357.8</v>
      </c>
      <c r="K200" s="5">
        <v>18511.599999999999</v>
      </c>
      <c r="L200" s="5">
        <v>12842</v>
      </c>
      <c r="M200" s="5">
        <v>13875.6</v>
      </c>
      <c r="N200" s="57">
        <v>1.0804900000000002</v>
      </c>
      <c r="O200" s="5">
        <v>20411.900000000001</v>
      </c>
      <c r="P200" s="9">
        <v>0.43</v>
      </c>
      <c r="Q200" s="5">
        <v>18462.7</v>
      </c>
      <c r="R200" s="5">
        <v>3506.6</v>
      </c>
      <c r="S200" s="39">
        <v>0</v>
      </c>
      <c r="T200" s="9">
        <v>0.24</v>
      </c>
      <c r="U200" s="48">
        <v>0.2</v>
      </c>
      <c r="V200" s="69">
        <v>0.2</v>
      </c>
      <c r="W200" s="5"/>
    </row>
    <row r="201" spans="1:23" x14ac:dyDescent="0.25">
      <c r="A201" s="4" t="s">
        <v>417</v>
      </c>
      <c r="B201" s="4">
        <v>43373</v>
      </c>
      <c r="C201" s="5">
        <v>739.9</v>
      </c>
      <c r="D201" s="5">
        <v>607.79999999999995</v>
      </c>
      <c r="E201" s="5">
        <v>2935.6</v>
      </c>
      <c r="F201" s="5">
        <v>2064.9</v>
      </c>
      <c r="G201" s="5">
        <v>1435.2</v>
      </c>
      <c r="H201" s="5">
        <v>230.7</v>
      </c>
      <c r="I201" s="5">
        <f>AVERAGE(I197:I200)</f>
        <v>81.412499999999994</v>
      </c>
      <c r="J201" s="5">
        <v>1372.8</v>
      </c>
      <c r="K201" s="5">
        <v>18665</v>
      </c>
      <c r="L201" s="5">
        <v>12953.3</v>
      </c>
      <c r="M201" s="5">
        <v>14050.5</v>
      </c>
      <c r="N201" s="57">
        <v>1.0847</v>
      </c>
      <c r="O201" s="5">
        <v>20658.2</v>
      </c>
      <c r="P201" s="9">
        <v>0.44</v>
      </c>
      <c r="Q201" s="5">
        <v>18556.7</v>
      </c>
      <c r="R201" s="5">
        <v>3550.5</v>
      </c>
      <c r="S201" s="39">
        <v>0</v>
      </c>
      <c r="T201" s="9">
        <v>0.23</v>
      </c>
      <c r="U201" s="48">
        <v>0.22</v>
      </c>
      <c r="V201" s="69">
        <v>0.22</v>
      </c>
      <c r="W201" s="5"/>
    </row>
    <row r="202" spans="1:23" x14ac:dyDescent="0.25">
      <c r="A202" t="s">
        <v>418</v>
      </c>
      <c r="C202" s="5">
        <v>759.8</v>
      </c>
      <c r="D202" s="5">
        <v>604.70000000000005</v>
      </c>
      <c r="E202" s="5">
        <v>2964.1</v>
      </c>
      <c r="F202" s="5">
        <v>2071.3000000000002</v>
      </c>
      <c r="G202" s="5">
        <v>1467.4</v>
      </c>
      <c r="J202" s="5">
        <v>1386.6</v>
      </c>
      <c r="K202" s="5">
        <v>18784.599999999999</v>
      </c>
      <c r="L202" s="5">
        <v>13044.2</v>
      </c>
      <c r="M202" s="5">
        <v>14200.6</v>
      </c>
      <c r="N202" s="57">
        <v>1.0886499999999999</v>
      </c>
      <c r="O202" s="5">
        <v>20891.400000000001</v>
      </c>
      <c r="P202" s="9">
        <v>7.0000000000000007E-2</v>
      </c>
      <c r="Q202" s="5">
        <v>18653.599999999999</v>
      </c>
      <c r="R202" s="5">
        <v>3575.9</v>
      </c>
      <c r="S202" s="39">
        <v>0</v>
      </c>
      <c r="T202" s="9">
        <v>0.1</v>
      </c>
      <c r="U202" s="48">
        <v>-0.03</v>
      </c>
      <c r="V202" s="69">
        <v>-0.03</v>
      </c>
      <c r="W202" s="5"/>
    </row>
    <row r="203" spans="1:23" x14ac:dyDescent="0.25">
      <c r="A203" t="s">
        <v>419</v>
      </c>
      <c r="G203" s="5"/>
      <c r="Q203" s="5">
        <v>18753.599999999999</v>
      </c>
      <c r="U203" s="47"/>
      <c r="V203" s="23"/>
      <c r="W203" s="5"/>
    </row>
    <row r="204" spans="1:23" x14ac:dyDescent="0.25">
      <c r="A204" t="s">
        <v>420</v>
      </c>
      <c r="Q204" s="5">
        <v>18855.099999999999</v>
      </c>
      <c r="U204" s="47"/>
      <c r="V204" s="23"/>
      <c r="W204" s="5"/>
    </row>
    <row r="205" spans="1:23" x14ac:dyDescent="0.25">
      <c r="A205" t="s">
        <v>421</v>
      </c>
      <c r="Q205" s="5">
        <v>18957.400000000001</v>
      </c>
      <c r="U205" s="47"/>
      <c r="V205" s="23"/>
      <c r="W205" s="5"/>
    </row>
    <row r="206" spans="1:23" x14ac:dyDescent="0.25">
      <c r="A206" t="s">
        <v>422</v>
      </c>
      <c r="Q206" s="5">
        <v>19059.599999999999</v>
      </c>
      <c r="U206" s="47"/>
      <c r="V206" s="23"/>
      <c r="W206" s="5"/>
    </row>
    <row r="207" spans="1:23" x14ac:dyDescent="0.25">
      <c r="A207" t="s">
        <v>423</v>
      </c>
      <c r="Q207" s="5">
        <v>19159.2</v>
      </c>
      <c r="U207" s="47"/>
      <c r="V207" s="23"/>
      <c r="W207" s="5"/>
    </row>
    <row r="208" spans="1:23" x14ac:dyDescent="0.25">
      <c r="A208" t="s">
        <v>424</v>
      </c>
      <c r="Q208" s="5">
        <v>19257.7</v>
      </c>
      <c r="U208" s="47"/>
      <c r="V208" s="23"/>
      <c r="W208" s="5"/>
    </row>
    <row r="209" spans="1:23" x14ac:dyDescent="0.25">
      <c r="A209" t="s">
        <v>425</v>
      </c>
      <c r="Q209" s="5">
        <v>19355.7</v>
      </c>
      <c r="U209" s="47"/>
      <c r="V209" s="23"/>
      <c r="W209" s="5"/>
    </row>
    <row r="210" spans="1:23" x14ac:dyDescent="0.25">
      <c r="A210" t="s">
        <v>426</v>
      </c>
      <c r="Q210" s="5">
        <v>19453.400000000001</v>
      </c>
      <c r="U210" s="47"/>
      <c r="V210" s="23"/>
      <c r="W210" s="5"/>
    </row>
    <row r="211" spans="1:23" x14ac:dyDescent="0.25">
      <c r="A211" t="s">
        <v>427</v>
      </c>
      <c r="Q211" s="5">
        <v>19551</v>
      </c>
      <c r="U211" s="47"/>
      <c r="V211" s="23"/>
      <c r="W211" s="5"/>
    </row>
    <row r="212" spans="1:23" x14ac:dyDescent="0.25">
      <c r="A212" t="s">
        <v>428</v>
      </c>
      <c r="Q212" s="5">
        <v>19648.900000000001</v>
      </c>
      <c r="U212" s="47"/>
      <c r="V212" s="23"/>
      <c r="W212" s="5"/>
    </row>
    <row r="213" spans="1:23" x14ac:dyDescent="0.25">
      <c r="A213" t="s">
        <v>429</v>
      </c>
      <c r="Q213" s="5">
        <v>19746.8</v>
      </c>
      <c r="U213" s="47"/>
      <c r="V213" s="23"/>
      <c r="W213" s="5"/>
    </row>
    <row r="214" spans="1:23" x14ac:dyDescent="0.25">
      <c r="A214" t="s">
        <v>430</v>
      </c>
      <c r="Q214" s="5">
        <v>19844.7</v>
      </c>
      <c r="U214" s="47"/>
      <c r="V214" s="23"/>
      <c r="W214" s="5"/>
    </row>
    <row r="215" spans="1:23" x14ac:dyDescent="0.25">
      <c r="A215" t="s">
        <v>431</v>
      </c>
      <c r="Q215" s="5">
        <v>19943.2</v>
      </c>
      <c r="U215" s="47"/>
      <c r="V215" s="23"/>
      <c r="W215" s="5"/>
    </row>
    <row r="216" spans="1:23" x14ac:dyDescent="0.25">
      <c r="A216" t="s">
        <v>432</v>
      </c>
      <c r="Q216" s="5">
        <v>20041.900000000001</v>
      </c>
      <c r="U216" s="47"/>
      <c r="V216" s="23"/>
      <c r="W216" s="5"/>
    </row>
    <row r="217" spans="1:23" x14ac:dyDescent="0.25">
      <c r="A217" t="s">
        <v>433</v>
      </c>
      <c r="Q217" s="5">
        <v>20140.5</v>
      </c>
      <c r="U217" s="47"/>
      <c r="V217" s="23"/>
      <c r="W217" s="5"/>
    </row>
    <row r="218" spans="1:23" x14ac:dyDescent="0.25">
      <c r="A218" t="s">
        <v>434</v>
      </c>
      <c r="Q218" s="5">
        <v>20239</v>
      </c>
      <c r="U218" s="47"/>
      <c r="V218" s="23"/>
      <c r="W218" s="5"/>
    </row>
    <row r="219" spans="1:23" x14ac:dyDescent="0.25">
      <c r="A219" t="s">
        <v>435</v>
      </c>
      <c r="Q219" s="5">
        <v>20337.099999999999</v>
      </c>
      <c r="U219" s="47"/>
      <c r="V219" s="23"/>
      <c r="W219" s="5"/>
    </row>
    <row r="220" spans="1:23" x14ac:dyDescent="0.25">
      <c r="A220" t="s">
        <v>436</v>
      </c>
      <c r="Q220" s="5">
        <v>20435</v>
      </c>
      <c r="U220" s="47"/>
      <c r="V220" s="23"/>
      <c r="W220" s="5"/>
    </row>
    <row r="221" spans="1:23" x14ac:dyDescent="0.25">
      <c r="A221" t="s">
        <v>437</v>
      </c>
      <c r="Q221" s="5">
        <v>20532.8</v>
      </c>
      <c r="U221" s="47"/>
      <c r="V221" s="23"/>
      <c r="W221" s="5"/>
    </row>
    <row r="222" spans="1:23" x14ac:dyDescent="0.25">
      <c r="A222" t="s">
        <v>438</v>
      </c>
      <c r="Q222" s="5">
        <v>20630.400000000001</v>
      </c>
      <c r="U222" s="47"/>
      <c r="V222" s="23"/>
      <c r="W222" s="5"/>
    </row>
    <row r="223" spans="1:23" x14ac:dyDescent="0.25">
      <c r="A223" t="s">
        <v>439</v>
      </c>
      <c r="Q223" s="5">
        <v>20727.599999999999</v>
      </c>
      <c r="U223" s="47"/>
      <c r="V223" s="23"/>
      <c r="W223" s="5"/>
    </row>
    <row r="224" spans="1:23" x14ac:dyDescent="0.25">
      <c r="A224" t="s">
        <v>440</v>
      </c>
      <c r="Q224" s="5">
        <v>20824.599999999999</v>
      </c>
      <c r="U224" s="47"/>
      <c r="V224" s="23"/>
      <c r="W224" s="5"/>
    </row>
    <row r="225" spans="1:23" x14ac:dyDescent="0.25">
      <c r="A225" t="s">
        <v>441</v>
      </c>
      <c r="Q225" s="5">
        <v>20921.2</v>
      </c>
      <c r="U225" s="47"/>
      <c r="V225" s="23"/>
      <c r="W225" s="5"/>
    </row>
    <row r="226" spans="1:23" x14ac:dyDescent="0.25">
      <c r="A226" t="s">
        <v>442</v>
      </c>
      <c r="Q226" s="5">
        <v>21017.5</v>
      </c>
      <c r="U226" s="47"/>
      <c r="V226" s="23"/>
      <c r="W226" s="5"/>
    </row>
    <row r="227" spans="1:23" x14ac:dyDescent="0.25">
      <c r="A227" t="s">
        <v>443</v>
      </c>
      <c r="Q227" s="5">
        <v>21113.4</v>
      </c>
      <c r="U227" s="47"/>
      <c r="V227" s="23"/>
      <c r="W227" s="5"/>
    </row>
    <row r="228" spans="1:23" x14ac:dyDescent="0.25">
      <c r="A228" t="s">
        <v>444</v>
      </c>
      <c r="Q228" s="5">
        <v>21208.799999999999</v>
      </c>
      <c r="U228" s="47"/>
      <c r="V228" s="23"/>
      <c r="W228" s="5"/>
    </row>
    <row r="229" spans="1:23" x14ac:dyDescent="0.25">
      <c r="A229" t="s">
        <v>445</v>
      </c>
      <c r="Q229" s="5">
        <v>21304</v>
      </c>
      <c r="U229" s="47"/>
      <c r="V229" s="23"/>
      <c r="W229" s="5"/>
    </row>
    <row r="230" spans="1:23" x14ac:dyDescent="0.25">
      <c r="A230" t="s">
        <v>446</v>
      </c>
      <c r="Q230" s="5">
        <v>21398.9</v>
      </c>
      <c r="U230" s="47"/>
      <c r="V230" s="23"/>
      <c r="W230" s="5"/>
    </row>
    <row r="231" spans="1:23" x14ac:dyDescent="0.25">
      <c r="A231" t="s">
        <v>447</v>
      </c>
      <c r="Q231" s="5">
        <v>21493.599999999999</v>
      </c>
      <c r="U231" s="47"/>
      <c r="V231" s="23"/>
      <c r="W231" s="5"/>
    </row>
    <row r="232" spans="1:23" x14ac:dyDescent="0.25">
      <c r="A232" t="s">
        <v>448</v>
      </c>
      <c r="Q232" s="5">
        <v>21588</v>
      </c>
      <c r="U232" s="47"/>
      <c r="V232" s="23"/>
      <c r="W232" s="5"/>
    </row>
    <row r="233" spans="1:23" x14ac:dyDescent="0.25">
      <c r="A233" t="s">
        <v>449</v>
      </c>
      <c r="Q233" s="5">
        <v>21682.400000000001</v>
      </c>
      <c r="U233" s="47"/>
      <c r="V233" s="23"/>
      <c r="W233" s="5"/>
    </row>
    <row r="234" spans="1:23" x14ac:dyDescent="0.25">
      <c r="A234" t="s">
        <v>450</v>
      </c>
      <c r="Q234" s="5">
        <v>21777</v>
      </c>
      <c r="U234" s="47"/>
      <c r="V234" s="23"/>
      <c r="W234" s="5"/>
    </row>
    <row r="235" spans="1:23" x14ac:dyDescent="0.25">
      <c r="A235" t="s">
        <v>451</v>
      </c>
      <c r="Q235" s="5">
        <v>21872.1</v>
      </c>
      <c r="U235" s="47"/>
      <c r="V235" s="23"/>
      <c r="W235" s="5"/>
    </row>
    <row r="236" spans="1:23" x14ac:dyDescent="0.25">
      <c r="A236" t="s">
        <v>452</v>
      </c>
      <c r="Q236" s="5">
        <v>21967.9</v>
      </c>
      <c r="U236" s="47"/>
      <c r="V236" s="23"/>
      <c r="W236" s="5"/>
    </row>
    <row r="237" spans="1:23" x14ac:dyDescent="0.25">
      <c r="A237" t="s">
        <v>453</v>
      </c>
      <c r="Q237" s="5">
        <v>22064.1</v>
      </c>
      <c r="U237" s="47"/>
      <c r="V237" s="23"/>
      <c r="W237" s="5"/>
    </row>
    <row r="238" spans="1:23" x14ac:dyDescent="0.25">
      <c r="A238" t="s">
        <v>454</v>
      </c>
      <c r="Q238" s="5">
        <v>22160.799999999999</v>
      </c>
      <c r="U238" s="47"/>
      <c r="V238" s="23"/>
      <c r="W238" s="5"/>
    </row>
    <row r="239" spans="1:23" x14ac:dyDescent="0.25">
      <c r="A239" t="s">
        <v>455</v>
      </c>
      <c r="Q239" s="5">
        <v>22258.1</v>
      </c>
      <c r="U239" s="47"/>
      <c r="V239" s="23"/>
      <c r="W239" s="5"/>
    </row>
    <row r="240" spans="1:23" x14ac:dyDescent="0.25">
      <c r="A240" t="s">
        <v>456</v>
      </c>
      <c r="Q240" s="5">
        <v>22355.5</v>
      </c>
      <c r="U240" s="47"/>
      <c r="V240" s="23"/>
      <c r="W240" s="5"/>
    </row>
    <row r="241" spans="1:23" x14ac:dyDescent="0.25">
      <c r="A241" t="s">
        <v>457</v>
      </c>
      <c r="Q241" s="5">
        <v>22453.200000000001</v>
      </c>
      <c r="U241" s="47"/>
      <c r="V241" s="23"/>
      <c r="W241" s="5"/>
    </row>
    <row r="242" spans="1:23" x14ac:dyDescent="0.25">
      <c r="A242" t="s">
        <v>458</v>
      </c>
      <c r="Q242" s="5">
        <v>22551.200000000001</v>
      </c>
      <c r="U242" s="47"/>
      <c r="V242" s="23"/>
      <c r="W242" s="5"/>
    </row>
    <row r="243" spans="1:23" x14ac:dyDescent="0.25">
      <c r="A243" t="s">
        <v>459</v>
      </c>
      <c r="Q243" s="5">
        <v>22649.200000000001</v>
      </c>
      <c r="U243" s="47"/>
      <c r="V243" s="23"/>
      <c r="W243" s="5"/>
    </row>
    <row r="244" spans="1:23" x14ac:dyDescent="0.25">
      <c r="A244" t="s">
        <v>460</v>
      </c>
      <c r="Q244" s="5">
        <v>22747.8</v>
      </c>
      <c r="U244" s="47"/>
      <c r="V244" s="23"/>
      <c r="W244" s="5"/>
    </row>
    <row r="245" spans="1:23" x14ac:dyDescent="0.25">
      <c r="A245" t="s">
        <v>461</v>
      </c>
      <c r="Q245" s="5">
        <v>22846.9</v>
      </c>
      <c r="U245" s="47"/>
      <c r="V245" s="23"/>
      <c r="W245" s="5"/>
    </row>
    <row r="246" spans="1:23" x14ac:dyDescent="0.25">
      <c r="A246" t="s">
        <v>462</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85" zoomScaleNormal="85" workbookViewId="0">
      <pane xSplit="2" ySplit="10" topLeftCell="GF41" activePane="bottomRight" state="frozen"/>
      <selection pane="topRight" activeCell="C1" sqref="C1"/>
      <selection pane="bottomLeft" activeCell="A11" sqref="A11"/>
      <selection pane="bottomRight" activeCell="GM42" sqref="GM42"/>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row>
    <row r="11" spans="1:206" x14ac:dyDescent="0.25">
      <c r="A11" s="7" t="s">
        <v>78</v>
      </c>
      <c r="B11" t="s">
        <v>13</v>
      </c>
      <c r="C11" t="str">
        <f>INDEX(HaverPull!$A:$XZ,MATCH(Calculations!C$9,HaverPull!$B:$B,0),MATCH(Calculations!$B11,HaverPull!$C$1:$YA$1,0))</f>
        <v>Q1-70</v>
      </c>
      <c r="D11" t="str">
        <f>INDEX(HaverPull!$A:$XZ,MATCH(Calculations!D$9,HaverPull!$B:$B,0),MATCH(Calculations!$B11,HaverPull!$C$1:$YA$1,0))</f>
        <v>Q2-70</v>
      </c>
      <c r="E11" t="str">
        <f>INDEX(HaverPull!$A:$XZ,MATCH(Calculations!E$9,HaverPull!$B:$B,0),MATCH(Calculations!$B11,HaverPull!$C$1:$YA$1,0))</f>
        <v>Q3-70</v>
      </c>
      <c r="F11" t="str">
        <f>INDEX(HaverPull!$A:$XZ,MATCH(Calculations!F$9,HaverPull!$B:$B,0),MATCH(Calculations!$B11,HaverPull!$C$1:$YA$1,0))</f>
        <v>Q4-70</v>
      </c>
      <c r="G11" t="str">
        <f>INDEX(HaverPull!$A:$XZ,MATCH(Calculations!G$9,HaverPull!$B:$B,0),MATCH(Calculations!$B11,HaverPull!$C$1:$YA$1,0))</f>
        <v>Q1-71</v>
      </c>
      <c r="H11" t="str">
        <f>INDEX(HaverPull!$A:$XZ,MATCH(Calculations!H$9,HaverPull!$B:$B,0),MATCH(Calculations!$B11,HaverPull!$C$1:$YA$1,0))</f>
        <v>Q2-71</v>
      </c>
      <c r="I11" t="str">
        <f>INDEX(HaverPull!$A:$XZ,MATCH(Calculations!I$9,HaverPull!$B:$B,0),MATCH(Calculations!$B11,HaverPull!$C$1:$YA$1,0))</f>
        <v>Q3-71</v>
      </c>
      <c r="J11" t="str">
        <f>INDEX(HaverPull!$A:$XZ,MATCH(Calculations!J$9,HaverPull!$B:$B,0),MATCH(Calculations!$B11,HaverPull!$C$1:$YA$1,0))</f>
        <v>Q4-71</v>
      </c>
      <c r="K11" t="str">
        <f>INDEX(HaverPull!$A:$XZ,MATCH(Calculations!K$9,HaverPull!$B:$B,0),MATCH(Calculations!$B11,HaverPull!$C$1:$YA$1,0))</f>
        <v>Q1-72</v>
      </c>
      <c r="L11" t="str">
        <f>INDEX(HaverPull!$A:$XZ,MATCH(Calculations!L$9,HaverPull!$B:$B,0),MATCH(Calculations!$B11,HaverPull!$C$1:$YA$1,0))</f>
        <v>Q2-72</v>
      </c>
      <c r="M11" t="str">
        <f>INDEX(HaverPull!$A:$XZ,MATCH(Calculations!M$9,HaverPull!$B:$B,0),MATCH(Calculations!$B11,HaverPull!$C$1:$YA$1,0))</f>
        <v>Q3-72</v>
      </c>
      <c r="N11" t="str">
        <f>INDEX(HaverPull!$A:$XZ,MATCH(Calculations!N$9,HaverPull!$B:$B,0),MATCH(Calculations!$B11,HaverPull!$C$1:$YA$1,0))</f>
        <v>Q4-72</v>
      </c>
      <c r="O11" t="str">
        <f>INDEX(HaverPull!$A:$XZ,MATCH(Calculations!O$9,HaverPull!$B:$B,0),MATCH(Calculations!$B11,HaverPull!$C$1:$YA$1,0))</f>
        <v>Q1-73</v>
      </c>
      <c r="P11" t="str">
        <f>INDEX(HaverPull!$A:$XZ,MATCH(Calculations!P$9,HaverPull!$B:$B,0),MATCH(Calculations!$B11,HaverPull!$C$1:$YA$1,0))</f>
        <v>Q2-73</v>
      </c>
      <c r="Q11" t="str">
        <f>INDEX(HaverPull!$A:$XZ,MATCH(Calculations!Q$9,HaverPull!$B:$B,0),MATCH(Calculations!$B11,HaverPull!$C$1:$YA$1,0))</f>
        <v>Q3-73</v>
      </c>
      <c r="R11" t="str">
        <f>INDEX(HaverPull!$A:$XZ,MATCH(Calculations!R$9,HaverPull!$B:$B,0),MATCH(Calculations!$B11,HaverPull!$C$1:$YA$1,0))</f>
        <v>Q4-73</v>
      </c>
      <c r="S11" t="str">
        <f>INDEX(HaverPull!$A:$XZ,MATCH(Calculations!S$9,HaverPull!$B:$B,0),MATCH(Calculations!$B11,HaverPull!$C$1:$YA$1,0))</f>
        <v>Q1-74</v>
      </c>
      <c r="T11" t="str">
        <f>INDEX(HaverPull!$A:$XZ,MATCH(Calculations!T$9,HaverPull!$B:$B,0),MATCH(Calculations!$B11,HaverPull!$C$1:$YA$1,0))</f>
        <v>Q2-74</v>
      </c>
      <c r="U11" t="str">
        <f>INDEX(HaverPull!$A:$XZ,MATCH(Calculations!U$9,HaverPull!$B:$B,0),MATCH(Calculations!$B11,HaverPull!$C$1:$YA$1,0))</f>
        <v>Q3-74</v>
      </c>
      <c r="V11" t="str">
        <f>INDEX(HaverPull!$A:$XZ,MATCH(Calculations!V$9,HaverPull!$B:$B,0),MATCH(Calculations!$B11,HaverPull!$C$1:$YA$1,0))</f>
        <v>Q4-74</v>
      </c>
      <c r="W11" t="str">
        <f>INDEX(HaverPull!$A:$XZ,MATCH(Calculations!W$9,HaverPull!$B:$B,0),MATCH(Calculations!$B11,HaverPull!$C$1:$YA$1,0))</f>
        <v>Q1-75</v>
      </c>
      <c r="X11" t="str">
        <f>INDEX(HaverPull!$A:$XZ,MATCH(Calculations!X$9,HaverPull!$B:$B,0),MATCH(Calculations!$B11,HaverPull!$C$1:$YA$1,0))</f>
        <v>Q2-75</v>
      </c>
      <c r="Y11" t="str">
        <f>INDEX(HaverPull!$A:$XZ,MATCH(Calculations!Y$9,HaverPull!$B:$B,0),MATCH(Calculations!$B11,HaverPull!$C$1:$YA$1,0))</f>
        <v>Q3-75</v>
      </c>
      <c r="Z11" t="str">
        <f>INDEX(HaverPull!$A:$XZ,MATCH(Calculations!Z$9,HaverPull!$B:$B,0),MATCH(Calculations!$B11,HaverPull!$C$1:$YA$1,0))</f>
        <v>Q4-75</v>
      </c>
      <c r="AA11" t="str">
        <f>INDEX(HaverPull!$A:$XZ,MATCH(Calculations!AA$9,HaverPull!$B:$B,0),MATCH(Calculations!$B11,HaverPull!$C$1:$YA$1,0))</f>
        <v>Q1-76</v>
      </c>
      <c r="AB11" t="str">
        <f>INDEX(HaverPull!$A:$XZ,MATCH(Calculations!AB$9,HaverPull!$B:$B,0),MATCH(Calculations!$B11,HaverPull!$C$1:$YA$1,0))</f>
        <v>Q2-76</v>
      </c>
      <c r="AC11" t="str">
        <f>INDEX(HaverPull!$A:$XZ,MATCH(Calculations!AC$9,HaverPull!$B:$B,0),MATCH(Calculations!$B11,HaverPull!$C$1:$YA$1,0))</f>
        <v>Q3-76</v>
      </c>
      <c r="AD11" t="str">
        <f>INDEX(HaverPull!$A:$XZ,MATCH(Calculations!AD$9,HaverPull!$B:$B,0),MATCH(Calculations!$B11,HaverPull!$C$1:$YA$1,0))</f>
        <v>Q4-76</v>
      </c>
      <c r="AE11" t="str">
        <f>INDEX(HaverPull!$A:$XZ,MATCH(Calculations!AE$9,HaverPull!$B:$B,0),MATCH(Calculations!$B11,HaverPull!$C$1:$YA$1,0))</f>
        <v>Q1-77</v>
      </c>
      <c r="AF11" t="str">
        <f>INDEX(HaverPull!$A:$XZ,MATCH(Calculations!AF$9,HaverPull!$B:$B,0),MATCH(Calculations!$B11,HaverPull!$C$1:$YA$1,0))</f>
        <v>Q2-77</v>
      </c>
      <c r="AG11" t="str">
        <f>INDEX(HaverPull!$A:$XZ,MATCH(Calculations!AG$9,HaverPull!$B:$B,0),MATCH(Calculations!$B11,HaverPull!$C$1:$YA$1,0))</f>
        <v>Q3-77</v>
      </c>
      <c r="AH11" t="str">
        <f>INDEX(HaverPull!$A:$XZ,MATCH(Calculations!AH$9,HaverPull!$B:$B,0),MATCH(Calculations!$B11,HaverPull!$C$1:$YA$1,0))</f>
        <v>Q4-77</v>
      </c>
      <c r="AI11" t="str">
        <f>INDEX(HaverPull!$A:$XZ,MATCH(Calculations!AI$9,HaverPull!$B:$B,0),MATCH(Calculations!$B11,HaverPull!$C$1:$YA$1,0))</f>
        <v>Q1-78</v>
      </c>
      <c r="AJ11" t="str">
        <f>INDEX(HaverPull!$A:$XZ,MATCH(Calculations!AJ$9,HaverPull!$B:$B,0),MATCH(Calculations!$B11,HaverPull!$C$1:$YA$1,0))</f>
        <v>Q2-78</v>
      </c>
      <c r="AK11" t="str">
        <f>INDEX(HaverPull!$A:$XZ,MATCH(Calculations!AK$9,HaverPull!$B:$B,0),MATCH(Calculations!$B11,HaverPull!$C$1:$YA$1,0))</f>
        <v>Q3-78</v>
      </c>
      <c r="AL11" t="str">
        <f>INDEX(HaverPull!$A:$XZ,MATCH(Calculations!AL$9,HaverPull!$B:$B,0),MATCH(Calculations!$B11,HaverPull!$C$1:$YA$1,0))</f>
        <v>Q4-78</v>
      </c>
      <c r="AM11" t="str">
        <f>INDEX(HaverPull!$A:$XZ,MATCH(Calculations!AM$9,HaverPull!$B:$B,0),MATCH(Calculations!$B11,HaverPull!$C$1:$YA$1,0))</f>
        <v>Q1-79</v>
      </c>
      <c r="AN11" t="str">
        <f>INDEX(HaverPull!$A:$XZ,MATCH(Calculations!AN$9,HaverPull!$B:$B,0),MATCH(Calculations!$B11,HaverPull!$C$1:$YA$1,0))</f>
        <v>Q2-79</v>
      </c>
      <c r="AO11" t="str">
        <f>INDEX(HaverPull!$A:$XZ,MATCH(Calculations!AO$9,HaverPull!$B:$B,0),MATCH(Calculations!$B11,HaverPull!$C$1:$YA$1,0))</f>
        <v>Q3-79</v>
      </c>
      <c r="AP11" t="str">
        <f>INDEX(HaverPull!$A:$XZ,MATCH(Calculations!AP$9,HaverPull!$B:$B,0),MATCH(Calculations!$B11,HaverPull!$C$1:$YA$1,0))</f>
        <v>Q4-79</v>
      </c>
      <c r="AQ11" t="str">
        <f>INDEX(HaverPull!$A:$XZ,MATCH(Calculations!AQ$9,HaverPull!$B:$B,0),MATCH(Calculations!$B11,HaverPull!$C$1:$YA$1,0))</f>
        <v>Q1-80</v>
      </c>
      <c r="AR11" t="str">
        <f>INDEX(HaverPull!$A:$XZ,MATCH(Calculations!AR$9,HaverPull!$B:$B,0),MATCH(Calculations!$B11,HaverPull!$C$1:$YA$1,0))</f>
        <v>Q2-80</v>
      </c>
      <c r="AS11" t="str">
        <f>INDEX(HaverPull!$A:$XZ,MATCH(Calculations!AS$9,HaverPull!$B:$B,0),MATCH(Calculations!$B11,HaverPull!$C$1:$YA$1,0))</f>
        <v>Q3-80</v>
      </c>
      <c r="AT11" t="str">
        <f>INDEX(HaverPull!$A:$XZ,MATCH(Calculations!AT$9,HaverPull!$B:$B,0),MATCH(Calculations!$B11,HaverPull!$C$1:$YA$1,0))</f>
        <v>Q4-80</v>
      </c>
      <c r="AU11" t="str">
        <f>INDEX(HaverPull!$A:$XZ,MATCH(Calculations!AU$9,HaverPull!$B:$B,0),MATCH(Calculations!$B11,HaverPull!$C$1:$YA$1,0))</f>
        <v>Q1-81</v>
      </c>
      <c r="AV11" t="str">
        <f>INDEX(HaverPull!$A:$XZ,MATCH(Calculations!AV$9,HaverPull!$B:$B,0),MATCH(Calculations!$B11,HaverPull!$C$1:$YA$1,0))</f>
        <v>Q2-81</v>
      </c>
      <c r="AW11" t="str">
        <f>INDEX(HaverPull!$A:$XZ,MATCH(Calculations!AW$9,HaverPull!$B:$B,0),MATCH(Calculations!$B11,HaverPull!$C$1:$YA$1,0))</f>
        <v>Q3-81</v>
      </c>
      <c r="AX11" t="str">
        <f>INDEX(HaverPull!$A:$XZ,MATCH(Calculations!AX$9,HaverPull!$B:$B,0),MATCH(Calculations!$B11,HaverPull!$C$1:$YA$1,0))</f>
        <v>Q4-81</v>
      </c>
      <c r="AY11" t="str">
        <f>INDEX(HaverPull!$A:$XZ,MATCH(Calculations!AY$9,HaverPull!$B:$B,0),MATCH(Calculations!$B11,HaverPull!$C$1:$YA$1,0))</f>
        <v>Q1-82</v>
      </c>
      <c r="AZ11" t="str">
        <f>INDEX(HaverPull!$A:$XZ,MATCH(Calculations!AZ$9,HaverPull!$B:$B,0),MATCH(Calculations!$B11,HaverPull!$C$1:$YA$1,0))</f>
        <v>Q2-82</v>
      </c>
      <c r="BA11" t="str">
        <f>INDEX(HaverPull!$A:$XZ,MATCH(Calculations!BA$9,HaverPull!$B:$B,0),MATCH(Calculations!$B11,HaverPull!$C$1:$YA$1,0))</f>
        <v>Q3-82</v>
      </c>
      <c r="BB11" t="str">
        <f>INDEX(HaverPull!$A:$XZ,MATCH(Calculations!BB$9,HaverPull!$B:$B,0),MATCH(Calculations!$B11,HaverPull!$C$1:$YA$1,0))</f>
        <v>Q4-82</v>
      </c>
      <c r="BC11" t="str">
        <f>INDEX(HaverPull!$A:$XZ,MATCH(Calculations!BC$9,HaverPull!$B:$B,0),MATCH(Calculations!$B11,HaverPull!$C$1:$YA$1,0))</f>
        <v>Q1-83</v>
      </c>
      <c r="BD11" t="str">
        <f>INDEX(HaverPull!$A:$XZ,MATCH(Calculations!BD$9,HaverPull!$B:$B,0),MATCH(Calculations!$B11,HaverPull!$C$1:$YA$1,0))</f>
        <v>Q2-83</v>
      </c>
      <c r="BE11" t="str">
        <f>INDEX(HaverPull!$A:$XZ,MATCH(Calculations!BE$9,HaverPull!$B:$B,0),MATCH(Calculations!$B11,HaverPull!$C$1:$YA$1,0))</f>
        <v>Q3-83</v>
      </c>
      <c r="BF11" t="str">
        <f>INDEX(HaverPull!$A:$XZ,MATCH(Calculations!BF$9,HaverPull!$B:$B,0),MATCH(Calculations!$B11,HaverPull!$C$1:$YA$1,0))</f>
        <v>Q4-83</v>
      </c>
      <c r="BG11" t="str">
        <f>INDEX(HaverPull!$A:$XZ,MATCH(Calculations!BG$9,HaverPull!$B:$B,0),MATCH(Calculations!$B11,HaverPull!$C$1:$YA$1,0))</f>
        <v>Q1-84</v>
      </c>
      <c r="BH11" t="str">
        <f>INDEX(HaverPull!$A:$XZ,MATCH(Calculations!BH$9,HaverPull!$B:$B,0),MATCH(Calculations!$B11,HaverPull!$C$1:$YA$1,0))</f>
        <v>Q2-84</v>
      </c>
      <c r="BI11" t="str">
        <f>INDEX(HaverPull!$A:$XZ,MATCH(Calculations!BI$9,HaverPull!$B:$B,0),MATCH(Calculations!$B11,HaverPull!$C$1:$YA$1,0))</f>
        <v>Q3-84</v>
      </c>
      <c r="BJ11" t="str">
        <f>INDEX(HaverPull!$A:$XZ,MATCH(Calculations!BJ$9,HaverPull!$B:$B,0),MATCH(Calculations!$B11,HaverPull!$C$1:$YA$1,0))</f>
        <v>Q4-84</v>
      </c>
      <c r="BK11" t="str">
        <f>INDEX(HaverPull!$A:$XZ,MATCH(Calculations!BK$9,HaverPull!$B:$B,0),MATCH(Calculations!$B11,HaverPull!$C$1:$YA$1,0))</f>
        <v>Q1-85</v>
      </c>
      <c r="BL11" t="str">
        <f>INDEX(HaverPull!$A:$XZ,MATCH(Calculations!BL$9,HaverPull!$B:$B,0),MATCH(Calculations!$B11,HaverPull!$C$1:$YA$1,0))</f>
        <v>Q2-85</v>
      </c>
      <c r="BM11" t="str">
        <f>INDEX(HaverPull!$A:$XZ,MATCH(Calculations!BM$9,HaverPull!$B:$B,0),MATCH(Calculations!$B11,HaverPull!$C$1:$YA$1,0))</f>
        <v>Q3-85</v>
      </c>
      <c r="BN11" t="str">
        <f>INDEX(HaverPull!$A:$XZ,MATCH(Calculations!BN$9,HaverPull!$B:$B,0),MATCH(Calculations!$B11,HaverPull!$C$1:$YA$1,0))</f>
        <v>Q4-85</v>
      </c>
      <c r="BO11" t="str">
        <f>INDEX(HaverPull!$A:$XZ,MATCH(Calculations!BO$9,HaverPull!$B:$B,0),MATCH(Calculations!$B11,HaverPull!$C$1:$YA$1,0))</f>
        <v>Q1-86</v>
      </c>
      <c r="BP11" t="str">
        <f>INDEX(HaverPull!$A:$XZ,MATCH(Calculations!BP$9,HaverPull!$B:$B,0),MATCH(Calculations!$B11,HaverPull!$C$1:$YA$1,0))</f>
        <v>Q2-86</v>
      </c>
      <c r="BQ11" t="str">
        <f>INDEX(HaverPull!$A:$XZ,MATCH(Calculations!BQ$9,HaverPull!$B:$B,0),MATCH(Calculations!$B11,HaverPull!$C$1:$YA$1,0))</f>
        <v>Q3-86</v>
      </c>
      <c r="BR11" t="str">
        <f>INDEX(HaverPull!$A:$XZ,MATCH(Calculations!BR$9,HaverPull!$B:$B,0),MATCH(Calculations!$B11,HaverPull!$C$1:$YA$1,0))</f>
        <v>Q4-86</v>
      </c>
      <c r="BS11" t="str">
        <f>INDEX(HaverPull!$A:$XZ,MATCH(Calculations!BS$9,HaverPull!$B:$B,0),MATCH(Calculations!$B11,HaverPull!$C$1:$YA$1,0))</f>
        <v>Q1-87</v>
      </c>
      <c r="BT11" t="str">
        <f>INDEX(HaverPull!$A:$XZ,MATCH(Calculations!BT$9,HaverPull!$B:$B,0),MATCH(Calculations!$B11,HaverPull!$C$1:$YA$1,0))</f>
        <v>Q2-87</v>
      </c>
      <c r="BU11" t="str">
        <f>INDEX(HaverPull!$A:$XZ,MATCH(Calculations!BU$9,HaverPull!$B:$B,0),MATCH(Calculations!$B11,HaverPull!$C$1:$YA$1,0))</f>
        <v>Q3-87</v>
      </c>
      <c r="BV11" t="str">
        <f>INDEX(HaverPull!$A:$XZ,MATCH(Calculations!BV$9,HaverPull!$B:$B,0),MATCH(Calculations!$B11,HaverPull!$C$1:$YA$1,0))</f>
        <v>Q4-87</v>
      </c>
      <c r="BW11" t="str">
        <f>INDEX(HaverPull!$A:$XZ,MATCH(Calculations!BW$9,HaverPull!$B:$B,0),MATCH(Calculations!$B11,HaverPull!$C$1:$YA$1,0))</f>
        <v>Q1-88</v>
      </c>
      <c r="BX11" t="str">
        <f>INDEX(HaverPull!$A:$XZ,MATCH(Calculations!BX$9,HaverPull!$B:$B,0),MATCH(Calculations!$B11,HaverPull!$C$1:$YA$1,0))</f>
        <v>Q2-88</v>
      </c>
      <c r="BY11" t="str">
        <f>INDEX(HaverPull!$A:$XZ,MATCH(Calculations!BY$9,HaverPull!$B:$B,0),MATCH(Calculations!$B11,HaverPull!$C$1:$YA$1,0))</f>
        <v>Q3-88</v>
      </c>
      <c r="BZ11" t="str">
        <f>INDEX(HaverPull!$A:$XZ,MATCH(Calculations!BZ$9,HaverPull!$B:$B,0),MATCH(Calculations!$B11,HaverPull!$C$1:$YA$1,0))</f>
        <v>Q4-88</v>
      </c>
      <c r="CA11" t="str">
        <f>INDEX(HaverPull!$A:$XZ,MATCH(Calculations!CA$9,HaverPull!$B:$B,0),MATCH(Calculations!$B11,HaverPull!$C$1:$YA$1,0))</f>
        <v>Q1-89</v>
      </c>
      <c r="CB11" t="str">
        <f>INDEX(HaverPull!$A:$XZ,MATCH(Calculations!CB$9,HaverPull!$B:$B,0),MATCH(Calculations!$B11,HaverPull!$C$1:$YA$1,0))</f>
        <v>Q2-89</v>
      </c>
      <c r="CC11" t="str">
        <f>INDEX(HaverPull!$A:$XZ,MATCH(Calculations!CC$9,HaverPull!$B:$B,0),MATCH(Calculations!$B11,HaverPull!$C$1:$YA$1,0))</f>
        <v>Q3-89</v>
      </c>
      <c r="CD11" t="str">
        <f>INDEX(HaverPull!$A:$XZ,MATCH(Calculations!CD$9,HaverPull!$B:$B,0),MATCH(Calculations!$B11,HaverPull!$C$1:$YA$1,0))</f>
        <v>Q4-89</v>
      </c>
      <c r="CE11" t="str">
        <f>INDEX(HaverPull!$A:$XZ,MATCH(Calculations!CE$9,HaverPull!$B:$B,0),MATCH(Calculations!$B11,HaverPull!$C$1:$YA$1,0))</f>
        <v>Q1-90</v>
      </c>
      <c r="CF11" t="str">
        <f>INDEX(HaverPull!$A:$XZ,MATCH(Calculations!CF$9,HaverPull!$B:$B,0),MATCH(Calculations!$B11,HaverPull!$C$1:$YA$1,0))</f>
        <v>Q2-90</v>
      </c>
      <c r="CG11" t="str">
        <f>INDEX(HaverPull!$A:$XZ,MATCH(Calculations!CG$9,HaverPull!$B:$B,0),MATCH(Calculations!$B11,HaverPull!$C$1:$YA$1,0))</f>
        <v>Q3-90</v>
      </c>
      <c r="CH11" t="str">
        <f>INDEX(HaverPull!$A:$XZ,MATCH(Calculations!CH$9,HaverPull!$B:$B,0),MATCH(Calculations!$B11,HaverPull!$C$1:$YA$1,0))</f>
        <v>Q4-90</v>
      </c>
      <c r="CI11" t="str">
        <f>INDEX(HaverPull!$A:$XZ,MATCH(Calculations!CI$9,HaverPull!$B:$B,0),MATCH(Calculations!$B11,HaverPull!$C$1:$YA$1,0))</f>
        <v>Q1-91</v>
      </c>
      <c r="CJ11" t="str">
        <f>INDEX(HaverPull!$A:$XZ,MATCH(Calculations!CJ$9,HaverPull!$B:$B,0),MATCH(Calculations!$B11,HaverPull!$C$1:$YA$1,0))</f>
        <v>Q2-91</v>
      </c>
      <c r="CK11" t="str">
        <f>INDEX(HaverPull!$A:$XZ,MATCH(Calculations!CK$9,HaverPull!$B:$B,0),MATCH(Calculations!$B11,HaverPull!$C$1:$YA$1,0))</f>
        <v>Q3-91</v>
      </c>
      <c r="CL11" t="str">
        <f>INDEX(HaverPull!$A:$XZ,MATCH(Calculations!CL$9,HaverPull!$B:$B,0),MATCH(Calculations!$B11,HaverPull!$C$1:$YA$1,0))</f>
        <v>Q4-91</v>
      </c>
      <c r="CM11" t="str">
        <f>INDEX(HaverPull!$A:$XZ,MATCH(Calculations!CM$9,HaverPull!$B:$B,0),MATCH(Calculations!$B11,HaverPull!$C$1:$YA$1,0))</f>
        <v>Q1-92</v>
      </c>
      <c r="CN11" t="str">
        <f>INDEX(HaverPull!$A:$XZ,MATCH(Calculations!CN$9,HaverPull!$B:$B,0),MATCH(Calculations!$B11,HaverPull!$C$1:$YA$1,0))</f>
        <v>Q2-92</v>
      </c>
      <c r="CO11" t="str">
        <f>INDEX(HaverPull!$A:$XZ,MATCH(Calculations!CO$9,HaverPull!$B:$B,0),MATCH(Calculations!$B11,HaverPull!$C$1:$YA$1,0))</f>
        <v>Q3-92</v>
      </c>
      <c r="CP11" t="str">
        <f>INDEX(HaverPull!$A:$XZ,MATCH(Calculations!CP$9,HaverPull!$B:$B,0),MATCH(Calculations!$B11,HaverPull!$C$1:$YA$1,0))</f>
        <v>Q4-92</v>
      </c>
      <c r="CQ11" t="str">
        <f>INDEX(HaverPull!$A:$XZ,MATCH(Calculations!CQ$9,HaverPull!$B:$B,0),MATCH(Calculations!$B11,HaverPull!$C$1:$YA$1,0))</f>
        <v>Q1-93</v>
      </c>
      <c r="CR11" t="str">
        <f>INDEX(HaverPull!$A:$XZ,MATCH(Calculations!CR$9,HaverPull!$B:$B,0),MATCH(Calculations!$B11,HaverPull!$C$1:$YA$1,0))</f>
        <v>Q2-93</v>
      </c>
      <c r="CS11" t="str">
        <f>INDEX(HaverPull!$A:$XZ,MATCH(Calculations!CS$9,HaverPull!$B:$B,0),MATCH(Calculations!$B11,HaverPull!$C$1:$YA$1,0))</f>
        <v>Q3-93</v>
      </c>
      <c r="CT11" t="str">
        <f>INDEX(HaverPull!$A:$XZ,MATCH(Calculations!CT$9,HaverPull!$B:$B,0),MATCH(Calculations!$B11,HaverPull!$C$1:$YA$1,0))</f>
        <v>Q4-93</v>
      </c>
      <c r="CU11" t="str">
        <f>INDEX(HaverPull!$A:$XZ,MATCH(Calculations!CU$9,HaverPull!$B:$B,0),MATCH(Calculations!$B11,HaverPull!$C$1:$YA$1,0))</f>
        <v>Q1-94</v>
      </c>
      <c r="CV11" t="str">
        <f>INDEX(HaverPull!$A:$XZ,MATCH(Calculations!CV$9,HaverPull!$B:$B,0),MATCH(Calculations!$B11,HaverPull!$C$1:$YA$1,0))</f>
        <v>Q2-94</v>
      </c>
      <c r="CW11" t="str">
        <f>INDEX(HaverPull!$A:$XZ,MATCH(Calculations!CW$9,HaverPull!$B:$B,0),MATCH(Calculations!$B11,HaverPull!$C$1:$YA$1,0))</f>
        <v>Q3-94</v>
      </c>
      <c r="CX11" t="str">
        <f>INDEX(HaverPull!$A:$XZ,MATCH(Calculations!CX$9,HaverPull!$B:$B,0),MATCH(Calculations!$B11,HaverPull!$C$1:$YA$1,0))</f>
        <v>Q4-94</v>
      </c>
      <c r="CY11" t="str">
        <f>INDEX(HaverPull!$A:$XZ,MATCH(Calculations!CY$9,HaverPull!$B:$B,0),MATCH(Calculations!$B11,HaverPull!$C$1:$YA$1,0))</f>
        <v>Q1-95</v>
      </c>
      <c r="CZ11" t="str">
        <f>INDEX(HaverPull!$A:$XZ,MATCH(Calculations!CZ$9,HaverPull!$B:$B,0),MATCH(Calculations!$B11,HaverPull!$C$1:$YA$1,0))</f>
        <v>Q2-95</v>
      </c>
      <c r="DA11" t="str">
        <f>INDEX(HaverPull!$A:$XZ,MATCH(Calculations!DA$9,HaverPull!$B:$B,0),MATCH(Calculations!$B11,HaverPull!$C$1:$YA$1,0))</f>
        <v>Q3-95</v>
      </c>
      <c r="DB11" t="str">
        <f>INDEX(HaverPull!$A:$XZ,MATCH(Calculations!DB$9,HaverPull!$B:$B,0),MATCH(Calculations!$B11,HaverPull!$C$1:$YA$1,0))</f>
        <v>Q4-95</v>
      </c>
      <c r="DC11" t="str">
        <f>INDEX(HaverPull!$A:$XZ,MATCH(Calculations!DC$9,HaverPull!$B:$B,0),MATCH(Calculations!$B11,HaverPull!$C$1:$YA$1,0))</f>
        <v>Q1-96</v>
      </c>
      <c r="DD11" t="str">
        <f>INDEX(HaverPull!$A:$XZ,MATCH(Calculations!DD$9,HaverPull!$B:$B,0),MATCH(Calculations!$B11,HaverPull!$C$1:$YA$1,0))</f>
        <v>Q2-96</v>
      </c>
      <c r="DE11" t="str">
        <f>INDEX(HaverPull!$A:$XZ,MATCH(Calculations!DE$9,HaverPull!$B:$B,0),MATCH(Calculations!$B11,HaverPull!$C$1:$YA$1,0))</f>
        <v>Q3-96</v>
      </c>
      <c r="DF11" t="str">
        <f>INDEX(HaverPull!$A:$XZ,MATCH(Calculations!DF$9,HaverPull!$B:$B,0),MATCH(Calculations!$B11,HaverPull!$C$1:$YA$1,0))</f>
        <v>Q4-96</v>
      </c>
      <c r="DG11" t="str">
        <f>INDEX(HaverPull!$A:$XZ,MATCH(Calculations!DG$9,HaverPull!$B:$B,0),MATCH(Calculations!$B11,HaverPull!$C$1:$YA$1,0))</f>
        <v>Q1-97</v>
      </c>
      <c r="DH11" t="str">
        <f>INDEX(HaverPull!$A:$XZ,MATCH(Calculations!DH$9,HaverPull!$B:$B,0),MATCH(Calculations!$B11,HaverPull!$C$1:$YA$1,0))</f>
        <v>Q2-97</v>
      </c>
      <c r="DI11" t="str">
        <f>INDEX(HaverPull!$A:$XZ,MATCH(Calculations!DI$9,HaverPull!$B:$B,0),MATCH(Calculations!$B11,HaverPull!$C$1:$YA$1,0))</f>
        <v>Q3-97</v>
      </c>
      <c r="DJ11" t="str">
        <f>INDEX(HaverPull!$A:$XZ,MATCH(Calculations!DJ$9,HaverPull!$B:$B,0),MATCH(Calculations!$B11,HaverPull!$C$1:$YA$1,0))</f>
        <v>Q4-97</v>
      </c>
      <c r="DK11" t="str">
        <f>INDEX(HaverPull!$A:$XZ,MATCH(Calculations!DK$9,HaverPull!$B:$B,0),MATCH(Calculations!$B11,HaverPull!$C$1:$YA$1,0))</f>
        <v>Q1-98</v>
      </c>
      <c r="DL11" t="str">
        <f>INDEX(HaverPull!$A:$XZ,MATCH(Calculations!DL$9,HaverPull!$B:$B,0),MATCH(Calculations!$B11,HaverPull!$C$1:$YA$1,0))</f>
        <v>Q2-98</v>
      </c>
      <c r="DM11" t="str">
        <f>INDEX(HaverPull!$A:$XZ,MATCH(Calculations!DM$9,HaverPull!$B:$B,0),MATCH(Calculations!$B11,HaverPull!$C$1:$YA$1,0))</f>
        <v>Q3-98</v>
      </c>
      <c r="DN11" t="str">
        <f>INDEX(HaverPull!$A:$XZ,MATCH(Calculations!DN$9,HaverPull!$B:$B,0),MATCH(Calculations!$B11,HaverPull!$C$1:$YA$1,0))</f>
        <v>Q4-98</v>
      </c>
      <c r="DO11" t="str">
        <f>INDEX(HaverPull!$A:$XZ,MATCH(Calculations!DO$9,HaverPull!$B:$B,0),MATCH(Calculations!$B11,HaverPull!$C$1:$YA$1,0))</f>
        <v>Q1-99</v>
      </c>
      <c r="DP11" t="str">
        <f>INDEX(HaverPull!$A:$XZ,MATCH(Calculations!DP$9,HaverPull!$B:$B,0),MATCH(Calculations!$B11,HaverPull!$C$1:$YA$1,0))</f>
        <v>Q2-99</v>
      </c>
      <c r="DQ11" t="str">
        <f>INDEX(HaverPull!$A:$XZ,MATCH(Calculations!DQ$9,HaverPull!$B:$B,0),MATCH(Calculations!$B11,HaverPull!$C$1:$YA$1,0))</f>
        <v>Q3-99</v>
      </c>
      <c r="DR11" t="str">
        <f>INDEX(HaverPull!$A:$XZ,MATCH(Calculations!DR$9,HaverPull!$B:$B,0),MATCH(Calculations!$B11,HaverPull!$C$1:$YA$1,0))</f>
        <v>Q4-99</v>
      </c>
      <c r="DS11" t="str">
        <f>INDEX(HaverPull!$A:$XZ,MATCH(Calculations!DS$9,HaverPull!$B:$B,0),MATCH(Calculations!$B11,HaverPull!$C$1:$YA$1,0))</f>
        <v>Q1-00</v>
      </c>
      <c r="DT11" t="str">
        <f>INDEX(HaverPull!$A:$XZ,MATCH(Calculations!DT$9,HaverPull!$B:$B,0),MATCH(Calculations!$B11,HaverPull!$C$1:$YA$1,0))</f>
        <v>Q2-00</v>
      </c>
      <c r="DU11" t="str">
        <f>INDEX(HaverPull!$A:$XZ,MATCH(Calculations!DU$9,HaverPull!$B:$B,0),MATCH(Calculations!$B11,HaverPull!$C$1:$YA$1,0))</f>
        <v>Q3-00</v>
      </c>
      <c r="DV11" t="str">
        <f>INDEX(HaverPull!$A:$XZ,MATCH(Calculations!DV$9,HaverPull!$B:$B,0),MATCH(Calculations!$B11,HaverPull!$C$1:$YA$1,0))</f>
        <v>Q4-00</v>
      </c>
      <c r="DW11" t="str">
        <f>INDEX(HaverPull!$A:$XZ,MATCH(Calculations!DW$9,HaverPull!$B:$B,0),MATCH(Calculations!$B11,HaverPull!$C$1:$YA$1,0))</f>
        <v>Q1-01</v>
      </c>
      <c r="DX11" t="str">
        <f>INDEX(HaverPull!$A:$XZ,MATCH(Calculations!DX$9,HaverPull!$B:$B,0),MATCH(Calculations!$B11,HaverPull!$C$1:$YA$1,0))</f>
        <v>Q2-01</v>
      </c>
      <c r="DY11" t="str">
        <f>INDEX(HaverPull!$A:$XZ,MATCH(Calculations!DY$9,HaverPull!$B:$B,0),MATCH(Calculations!$B11,HaverPull!$C$1:$YA$1,0))</f>
        <v>Q3-01</v>
      </c>
      <c r="DZ11" t="str">
        <f>INDEX(HaverPull!$A:$XZ,MATCH(Calculations!DZ$9,HaverPull!$B:$B,0),MATCH(Calculations!$B11,HaverPull!$C$1:$YA$1,0))</f>
        <v>Q4-01</v>
      </c>
      <c r="EA11" t="str">
        <f>INDEX(HaverPull!$A:$XZ,MATCH(Calculations!EA$9,HaverPull!$B:$B,0),MATCH(Calculations!$B11,HaverPull!$C$1:$YA$1,0))</f>
        <v>Q1-02</v>
      </c>
      <c r="EB11" t="str">
        <f>INDEX(HaverPull!$A:$XZ,MATCH(Calculations!EB$9,HaverPull!$B:$B,0),MATCH(Calculations!$B11,HaverPull!$C$1:$YA$1,0))</f>
        <v>Q2-02</v>
      </c>
      <c r="EC11" t="str">
        <f>INDEX(HaverPull!$A:$XZ,MATCH(Calculations!EC$9,HaverPull!$B:$B,0),MATCH(Calculations!$B11,HaverPull!$C$1:$YA$1,0))</f>
        <v>Q3-02</v>
      </c>
      <c r="ED11" t="str">
        <f>INDEX(HaverPull!$A:$XZ,MATCH(Calculations!ED$9,HaverPull!$B:$B,0),MATCH(Calculations!$B11,HaverPull!$C$1:$YA$1,0))</f>
        <v>Q4-02</v>
      </c>
      <c r="EE11" t="str">
        <f>INDEX(HaverPull!$A:$XZ,MATCH(Calculations!EE$9,HaverPull!$B:$B,0),MATCH(Calculations!$B11,HaverPull!$C$1:$YA$1,0))</f>
        <v>Q1-03</v>
      </c>
      <c r="EF11" t="str">
        <f>INDEX(HaverPull!$A:$XZ,MATCH(Calculations!EF$9,HaverPull!$B:$B,0),MATCH(Calculations!$B11,HaverPull!$C$1:$YA$1,0))</f>
        <v>Q2-03</v>
      </c>
      <c r="EG11" t="str">
        <f>INDEX(HaverPull!$A:$XZ,MATCH(Calculations!EG$9,HaverPull!$B:$B,0),MATCH(Calculations!$B11,HaverPull!$C$1:$YA$1,0))</f>
        <v>Q3-03</v>
      </c>
      <c r="EH11" t="str">
        <f>INDEX(HaverPull!$A:$XZ,MATCH(Calculations!EH$9,HaverPull!$B:$B,0),MATCH(Calculations!$B11,HaverPull!$C$1:$YA$1,0))</f>
        <v>Q4-03</v>
      </c>
      <c r="EI11" t="str">
        <f>INDEX(HaverPull!$A:$XZ,MATCH(Calculations!EI$9,HaverPull!$B:$B,0),MATCH(Calculations!$B11,HaverPull!$C$1:$YA$1,0))</f>
        <v>Q1-04</v>
      </c>
      <c r="EJ11" t="str">
        <f>INDEX(HaverPull!$A:$XZ,MATCH(Calculations!EJ$9,HaverPull!$B:$B,0),MATCH(Calculations!$B11,HaverPull!$C$1:$YA$1,0))</f>
        <v>Q2-04</v>
      </c>
      <c r="EK11" t="str">
        <f>INDEX(HaverPull!$A:$XZ,MATCH(Calculations!EK$9,HaverPull!$B:$B,0),MATCH(Calculations!$B11,HaverPull!$C$1:$YA$1,0))</f>
        <v>Q3-04</v>
      </c>
      <c r="EL11" t="str">
        <f>INDEX(HaverPull!$A:$XZ,MATCH(Calculations!EL$9,HaverPull!$B:$B,0),MATCH(Calculations!$B11,HaverPull!$C$1:$YA$1,0))</f>
        <v>Q4-04</v>
      </c>
      <c r="EM11" t="str">
        <f>INDEX(HaverPull!$A:$XZ,MATCH(Calculations!EM$9,HaverPull!$B:$B,0),MATCH(Calculations!$B11,HaverPull!$C$1:$YA$1,0))</f>
        <v>Q1-05</v>
      </c>
      <c r="EN11" t="str">
        <f>INDEX(HaverPull!$A:$XZ,MATCH(Calculations!EN$9,HaverPull!$B:$B,0),MATCH(Calculations!$B11,HaverPull!$C$1:$YA$1,0))</f>
        <v>Q2-05</v>
      </c>
      <c r="EO11" t="str">
        <f>INDEX(HaverPull!$A:$XZ,MATCH(Calculations!EO$9,HaverPull!$B:$B,0),MATCH(Calculations!$B11,HaverPull!$C$1:$YA$1,0))</f>
        <v>Q3-05</v>
      </c>
      <c r="EP11" t="str">
        <f>INDEX(HaverPull!$A:$XZ,MATCH(Calculations!EP$9,HaverPull!$B:$B,0),MATCH(Calculations!$B11,HaverPull!$C$1:$YA$1,0))</f>
        <v>Q4-05</v>
      </c>
      <c r="EQ11" t="str">
        <f>INDEX(HaverPull!$A:$XZ,MATCH(Calculations!EQ$9,HaverPull!$B:$B,0),MATCH(Calculations!$B11,HaverPull!$C$1:$YA$1,0))</f>
        <v>Q1-06</v>
      </c>
      <c r="ER11" t="str">
        <f>INDEX(HaverPull!$A:$XZ,MATCH(Calculations!ER$9,HaverPull!$B:$B,0),MATCH(Calculations!$B11,HaverPull!$C$1:$YA$1,0))</f>
        <v>Q2-06</v>
      </c>
      <c r="ES11" t="str">
        <f>INDEX(HaverPull!$A:$XZ,MATCH(Calculations!ES$9,HaverPull!$B:$B,0),MATCH(Calculations!$B11,HaverPull!$C$1:$YA$1,0))</f>
        <v>Q3-06</v>
      </c>
      <c r="ET11" t="str">
        <f>INDEX(HaverPull!$A:$XZ,MATCH(Calculations!ET$9,HaverPull!$B:$B,0),MATCH(Calculations!$B11,HaverPull!$C$1:$YA$1,0))</f>
        <v>Q4-06</v>
      </c>
      <c r="EU11" t="str">
        <f>INDEX(HaverPull!$A:$XZ,MATCH(Calculations!EU$9,HaverPull!$B:$B,0),MATCH(Calculations!$B11,HaverPull!$C$1:$YA$1,0))</f>
        <v>Q1-07</v>
      </c>
      <c r="EV11" t="str">
        <f>INDEX(HaverPull!$A:$XZ,MATCH(Calculations!EV$9,HaverPull!$B:$B,0),MATCH(Calculations!$B11,HaverPull!$C$1:$YA$1,0))</f>
        <v>Q2-07</v>
      </c>
      <c r="EW11" t="str">
        <f>INDEX(HaverPull!$A:$XZ,MATCH(Calculations!EW$9,HaverPull!$B:$B,0),MATCH(Calculations!$B11,HaverPull!$C$1:$YA$1,0))</f>
        <v>Q3-07</v>
      </c>
      <c r="EX11" t="str">
        <f>INDEX(HaverPull!$A:$XZ,MATCH(Calculations!EX$9,HaverPull!$B:$B,0),MATCH(Calculations!$B11,HaverPull!$C$1:$YA$1,0))</f>
        <v>Q4-07</v>
      </c>
      <c r="EY11" t="str">
        <f>INDEX(HaverPull!$A:$XZ,MATCH(Calculations!EY$9,HaverPull!$B:$B,0),MATCH(Calculations!$B11,HaverPull!$C$1:$YA$1,0))</f>
        <v>Q1-08</v>
      </c>
      <c r="EZ11" t="str">
        <f>INDEX(HaverPull!$A:$XZ,MATCH(Calculations!EZ$9,HaverPull!$B:$B,0),MATCH(Calculations!$B11,HaverPull!$C$1:$YA$1,0))</f>
        <v>Q2-08</v>
      </c>
      <c r="FA11" t="str">
        <f>INDEX(HaverPull!$A:$XZ,MATCH(Calculations!FA$9,HaverPull!$B:$B,0),MATCH(Calculations!$B11,HaverPull!$C$1:$YA$1,0))</f>
        <v>Q3-08</v>
      </c>
      <c r="FB11" t="str">
        <f>INDEX(HaverPull!$A:$XZ,MATCH(Calculations!FB$9,HaverPull!$B:$B,0),MATCH(Calculations!$B11,HaverPull!$C$1:$YA$1,0))</f>
        <v>Q4-08</v>
      </c>
      <c r="FC11" t="str">
        <f>INDEX(HaverPull!$A:$XZ,MATCH(Calculations!FC$9,HaverPull!$B:$B,0),MATCH(Calculations!$B11,HaverPull!$C$1:$YA$1,0))</f>
        <v>Q1-09</v>
      </c>
      <c r="FD11" t="str">
        <f>INDEX(HaverPull!$A:$XZ,MATCH(Calculations!FD$9,HaverPull!$B:$B,0),MATCH(Calculations!$B11,HaverPull!$C$1:$YA$1,0))</f>
        <v>Q2-09</v>
      </c>
      <c r="FE11" t="str">
        <f>INDEX(HaverPull!$A:$XZ,MATCH(Calculations!FE$9,HaverPull!$B:$B,0),MATCH(Calculations!$B11,HaverPull!$C$1:$YA$1,0))</f>
        <v>Q3-09</v>
      </c>
      <c r="FF11" t="str">
        <f>INDEX(HaverPull!$A:$XZ,MATCH(Calculations!FF$9,HaverPull!$B:$B,0),MATCH(Calculations!$B11,HaverPull!$C$1:$YA$1,0))</f>
        <v>Q4-09</v>
      </c>
      <c r="FG11" t="str">
        <f>INDEX(HaverPull!$A:$XZ,MATCH(Calculations!FG$9,HaverPull!$B:$B,0),MATCH(Calculations!$B11,HaverPull!$C$1:$YA$1,0))</f>
        <v>Q1-10</v>
      </c>
      <c r="FH11" t="str">
        <f>INDEX(HaverPull!$A:$XZ,MATCH(Calculations!FH$9,HaverPull!$B:$B,0),MATCH(Calculations!$B11,HaverPull!$C$1:$YA$1,0))</f>
        <v>Q2-10</v>
      </c>
      <c r="FI11" t="str">
        <f>INDEX(HaverPull!$A:$XZ,MATCH(Calculations!FI$9,HaverPull!$B:$B,0),MATCH(Calculations!$B11,HaverPull!$C$1:$YA$1,0))</f>
        <v>Q3-10</v>
      </c>
      <c r="FJ11" t="str">
        <f>INDEX(HaverPull!$A:$XZ,MATCH(Calculations!FJ$9,HaverPull!$B:$B,0),MATCH(Calculations!$B11,HaverPull!$C$1:$YA$1,0))</f>
        <v>Q4-10</v>
      </c>
      <c r="FK11" t="str">
        <f>INDEX(HaverPull!$A:$XZ,MATCH(Calculations!FK$9,HaverPull!$B:$B,0),MATCH(Calculations!$B11,HaverPull!$C$1:$YA$1,0))</f>
        <v>Q1-11</v>
      </c>
      <c r="FL11" t="str">
        <f>INDEX(HaverPull!$A:$XZ,MATCH(Calculations!FL$9,HaverPull!$B:$B,0),MATCH(Calculations!$B11,HaverPull!$C$1:$YA$1,0))</f>
        <v>Q2-11</v>
      </c>
      <c r="FM11" t="str">
        <f>INDEX(HaverPull!$A:$XZ,MATCH(Calculations!FM$9,HaverPull!$B:$B,0),MATCH(Calculations!$B11,HaverPull!$C$1:$YA$1,0))</f>
        <v>Q3-11</v>
      </c>
      <c r="FN11" t="str">
        <f>INDEX(HaverPull!$A:$XZ,MATCH(Calculations!FN$9,HaverPull!$B:$B,0),MATCH(Calculations!$B11,HaverPull!$C$1:$YA$1,0))</f>
        <v>Q4-11</v>
      </c>
      <c r="FO11" t="str">
        <f>INDEX(HaverPull!$A:$XZ,MATCH(Calculations!FO$9,HaverPull!$B:$B,0),MATCH(Calculations!$B11,HaverPull!$C$1:$YA$1,0))</f>
        <v>Q1-12</v>
      </c>
      <c r="FP11" t="str">
        <f>INDEX(HaverPull!$A:$XZ,MATCH(Calculations!FP$9,HaverPull!$B:$B,0),MATCH(Calculations!$B11,HaverPull!$C$1:$YA$1,0))</f>
        <v>Q2-12</v>
      </c>
      <c r="FQ11" t="str">
        <f>INDEX(HaverPull!$A:$XZ,MATCH(Calculations!FQ$9,HaverPull!$B:$B,0),MATCH(Calculations!$B11,HaverPull!$C$1:$YA$1,0))</f>
        <v>Q3-12</v>
      </c>
      <c r="FR11" t="str">
        <f>INDEX(HaverPull!$A:$XZ,MATCH(Calculations!FR$9,HaverPull!$B:$B,0),MATCH(Calculations!$B11,HaverPull!$C$1:$YA$1,0))</f>
        <v>Q4-12</v>
      </c>
      <c r="FS11" t="str">
        <f>INDEX(HaverPull!$A:$XZ,MATCH(Calculations!FS$9,HaverPull!$B:$B,0),MATCH(Calculations!$B11,HaverPull!$C$1:$YA$1,0))</f>
        <v>Q1-13</v>
      </c>
      <c r="FT11" t="str">
        <f>INDEX(HaverPull!$A:$XZ,MATCH(Calculations!FT$9,HaverPull!$B:$B,0),MATCH(Calculations!$B11,HaverPull!$C$1:$YA$1,0))</f>
        <v>Q2-13</v>
      </c>
      <c r="FU11" t="str">
        <f>INDEX(HaverPull!$A:$XZ,MATCH(Calculations!FU$9,HaverPull!$B:$B,0),MATCH(Calculations!$B11,HaverPull!$C$1:$YA$1,0))</f>
        <v>Q3-13</v>
      </c>
      <c r="FV11" t="str">
        <f>INDEX(HaverPull!$A:$XZ,MATCH(Calculations!FV$9,HaverPull!$B:$B,0),MATCH(Calculations!$B11,HaverPull!$C$1:$YA$1,0))</f>
        <v>Q4-13</v>
      </c>
      <c r="FW11" t="str">
        <f>INDEX(HaverPull!$A:$XZ,MATCH(Calculations!FW$9,HaverPull!$B:$B,0),MATCH(Calculations!$B11,HaverPull!$C$1:$YA$1,0))</f>
        <v>Q1-14</v>
      </c>
      <c r="FX11" t="str">
        <f>INDEX(HaverPull!$A:$XZ,MATCH(Calculations!FX$9,HaverPull!$B:$B,0),MATCH(Calculations!$B11,HaverPull!$C$1:$YA$1,0))</f>
        <v>Q2-14</v>
      </c>
      <c r="FY11" t="str">
        <f>INDEX(HaverPull!$A:$XZ,MATCH(Calculations!FY$9,HaverPull!$B:$B,0),MATCH(Calculations!$B11,HaverPull!$C$1:$YA$1,0))</f>
        <v>Q3-14</v>
      </c>
      <c r="FZ11" t="str">
        <f>INDEX(HaverPull!$A:$XZ,MATCH(Calculations!FZ$9,HaverPull!$B:$B,0),MATCH(Calculations!$B11,HaverPull!$C$1:$YA$1,0))</f>
        <v>Q4-14</v>
      </c>
      <c r="GA11" t="str">
        <f>INDEX(HaverPull!$A:$XZ,MATCH(Calculations!GA$9,HaverPull!$B:$B,0),MATCH(Calculations!$B11,HaverPull!$C$1:$YA$1,0))</f>
        <v>Q1-15</v>
      </c>
      <c r="GB11" t="str">
        <f>INDEX(HaverPull!$A:$XZ,MATCH(Calculations!GB$9,HaverPull!$B:$B,0),MATCH(Calculations!$B11,HaverPull!$C$1:$YA$1,0))</f>
        <v>Q2-15</v>
      </c>
      <c r="GC11" t="str">
        <f>INDEX(HaverPull!$A:$XZ,MATCH(Calculations!GC$9,HaverPull!$B:$B,0),MATCH(Calculations!$B11,HaverPull!$C$1:$YA$1,0))</f>
        <v>Q3-15</v>
      </c>
      <c r="GD11" t="str">
        <f>INDEX(HaverPull!$A:$XZ,MATCH(Calculations!GD$9,HaverPull!$B:$B,0),MATCH(Calculations!$B11,HaverPull!$C$1:$YA$1,0))</f>
        <v>Q4-15</v>
      </c>
      <c r="GE11" t="str">
        <f>INDEX(HaverPull!$A:$XZ,MATCH(Calculations!GE$9,HaverPull!$B:$B,0),MATCH(Calculations!$B11,HaverPull!$C$1:$YA$1,0))</f>
        <v>Q1-16</v>
      </c>
      <c r="GF11" t="str">
        <f>INDEX(HaverPull!$A:$XZ,MATCH(Calculations!GF$9,HaverPull!$B:$B,0),MATCH(Calculations!$B11,HaverPull!$C$1:$YA$1,0))</f>
        <v>Q2-16</v>
      </c>
      <c r="GG11" t="str">
        <f>INDEX(HaverPull!$A:$XZ,MATCH(Calculations!GG$9,HaverPull!$B:$B,0),MATCH(Calculations!$B11,HaverPull!$C$1:$YA$1,0))</f>
        <v>Q3-16</v>
      </c>
      <c r="GH11" t="str">
        <f>INDEX(HaverPull!$A:$XZ,MATCH(Calculations!GH$9,HaverPull!$B:$B,0),MATCH(Calculations!$B11,HaverPull!$C$1:$YA$1,0))</f>
        <v>Q4-16</v>
      </c>
      <c r="GI11" t="str">
        <f>INDEX(HaverPull!$A:$XZ,MATCH(Calculations!GI$9,HaverPull!$B:$B,0),MATCH(Calculations!$B11,HaverPull!$C$1:$YA$1,0))</f>
        <v>Q1-17</v>
      </c>
      <c r="GJ11" t="str">
        <f>INDEX(HaverPull!$A:$XZ,MATCH(Calculations!GJ$9,HaverPull!$B:$B,0),MATCH(Calculations!$B11,HaverPull!$C$1:$YA$1,0))</f>
        <v>Q2-17</v>
      </c>
      <c r="GK11" t="str">
        <f>INDEX(HaverPull!$A:$XZ,MATCH(Calculations!GK$9,HaverPull!$B:$B,0),MATCH(Calculations!$B11,HaverPull!$C$1:$YA$1,0))</f>
        <v>Q3-17</v>
      </c>
      <c r="GL11" t="str">
        <f>INDEX(HaverPull!$A:$XZ,MATCH(Calculations!GL$9,HaverPull!$B:$B,0),MATCH(Calculations!$B11,HaverPull!$C$1:$YA$1,0))</f>
        <v>Q4-17</v>
      </c>
      <c r="GM11" t="str">
        <f>INDEX(HaverPull!$A:$XZ,MATCH(Calculations!GM$9,HaverPull!$B:$B,0),MATCH(Calculations!$B11,HaverPull!$C$1:$YA$1,0))</f>
        <v>Q1-18</v>
      </c>
      <c r="GN11" t="str">
        <f>INDEX(HaverPull!$A:$XZ,MATCH(Calculations!GN$9,HaverPull!$B:$B,0),MATCH(Calculations!$B11,HaverPull!$C$1:$YA$1,0))</f>
        <v>Q2-18</v>
      </c>
      <c r="GO11" t="str">
        <f>INDEX(HaverPull!$A:$XZ,MATCH(Calculations!GO$9,HaverPull!$B:$B,0),MATCH(Calculations!$B11,HaverPull!$C$1:$YA$1,0))</f>
        <v>Q3-18</v>
      </c>
      <c r="GP11" t="e">
        <f>INDEX(HaverPull!$A:$XZ,MATCH(Calculations!GP$9,HaverPull!$B:$B,0),MATCH(Calculations!$B11,HaverPull!$C$1:$YA$1,0))</f>
        <v>#N/A</v>
      </c>
      <c r="GQ11" t="e">
        <f>INDEX(HaverPull!$A:$XZ,MATCH(Calculations!GQ$9,HaverPull!$B:$B,0),MATCH(Calculations!$B11,HaverPull!$C$1:$YA$1,0))</f>
        <v>#N/A</v>
      </c>
      <c r="GR11" t="e">
        <f>INDEX(HaverPull!$A:$XZ,MATCH(Calculations!GR$9,HaverPull!$B:$B,0),MATCH(Calculations!$B11,HaverPull!$C$1:$YA$1,0))</f>
        <v>#N/A</v>
      </c>
      <c r="GS11" t="e">
        <f>INDEX(HaverPull!$A:$XZ,MATCH(Calculations!GS$9,HaverPull!$B:$B,0),MATCH(Calculations!$B11,HaverPull!$C$1:$YA$1,0))</f>
        <v>#N/A</v>
      </c>
      <c r="GT11" t="e">
        <f>INDEX(HaverPull!$A:$XZ,MATCH(Calculations!GT$9,HaverPull!$B:$B,0),MATCH(Calculations!$B11,HaverPull!$C$1:$YA$1,0))</f>
        <v>#N/A</v>
      </c>
      <c r="GU11" t="e">
        <f>INDEX(HaverPull!$A:$XZ,MATCH(Calculations!GU$9,HaverPull!$B:$B,0),MATCH(Calculations!$B11,HaverPull!$C$1:$YA$1,0))</f>
        <v>#N/A</v>
      </c>
      <c r="GV11" t="e">
        <f>INDEX(HaverPull!$A:$XZ,MATCH(Calculations!GV$9,HaverPull!$B:$B,0),MATCH(Calculations!$B11,HaverPull!$C$1:$YA$1,0))</f>
        <v>#N/A</v>
      </c>
    </row>
    <row r="12" spans="1:206" x14ac:dyDescent="0.25">
      <c r="A12" s="7" t="s">
        <v>79</v>
      </c>
      <c r="B12" t="s">
        <v>14</v>
      </c>
      <c r="C12">
        <f>INDEX(HaverPull!$A:$XZ,MATCH(Calculations!C$9,HaverPull!$B:$B,0),MATCH(Calculations!$B12,HaverPull!$C$1:$YA$1,0))</f>
        <v>25658</v>
      </c>
      <c r="D12">
        <f>INDEX(HaverPull!$A:$XZ,MATCH(Calculations!D$9,HaverPull!$B:$B,0),MATCH(Calculations!$B12,HaverPull!$C$1:$YA$1,0))</f>
        <v>25749</v>
      </c>
      <c r="E12">
        <f>INDEX(HaverPull!$A:$XZ,MATCH(Calculations!E$9,HaverPull!$B:$B,0),MATCH(Calculations!$B12,HaverPull!$C$1:$YA$1,0))</f>
        <v>25841</v>
      </c>
      <c r="F12">
        <f>INDEX(HaverPull!$A:$XZ,MATCH(Calculations!F$9,HaverPull!$B:$B,0),MATCH(Calculations!$B12,HaverPull!$C$1:$YA$1,0))</f>
        <v>25933</v>
      </c>
      <c r="G12">
        <f>INDEX(HaverPull!$A:$XZ,MATCH(Calculations!G$9,HaverPull!$B:$B,0),MATCH(Calculations!$B12,HaverPull!$C$1:$YA$1,0))</f>
        <v>26023</v>
      </c>
      <c r="H12">
        <f>INDEX(HaverPull!$A:$XZ,MATCH(Calculations!H$9,HaverPull!$B:$B,0),MATCH(Calculations!$B12,HaverPull!$C$1:$YA$1,0))</f>
        <v>26114</v>
      </c>
      <c r="I12">
        <f>INDEX(HaverPull!$A:$XZ,MATCH(Calculations!I$9,HaverPull!$B:$B,0),MATCH(Calculations!$B12,HaverPull!$C$1:$YA$1,0))</f>
        <v>26206</v>
      </c>
      <c r="J12">
        <f>INDEX(HaverPull!$A:$XZ,MATCH(Calculations!J$9,HaverPull!$B:$B,0),MATCH(Calculations!$B12,HaverPull!$C$1:$YA$1,0))</f>
        <v>26298</v>
      </c>
      <c r="K12">
        <f>INDEX(HaverPull!$A:$XZ,MATCH(Calculations!K$9,HaverPull!$B:$B,0),MATCH(Calculations!$B12,HaverPull!$C$1:$YA$1,0))</f>
        <v>26389</v>
      </c>
      <c r="L12">
        <f>INDEX(HaverPull!$A:$XZ,MATCH(Calculations!L$9,HaverPull!$B:$B,0),MATCH(Calculations!$B12,HaverPull!$C$1:$YA$1,0))</f>
        <v>26480</v>
      </c>
      <c r="M12">
        <f>INDEX(HaverPull!$A:$XZ,MATCH(Calculations!M$9,HaverPull!$B:$B,0),MATCH(Calculations!$B12,HaverPull!$C$1:$YA$1,0))</f>
        <v>26572</v>
      </c>
      <c r="N12">
        <f>INDEX(HaverPull!$A:$XZ,MATCH(Calculations!N$9,HaverPull!$B:$B,0),MATCH(Calculations!$B12,HaverPull!$C$1:$YA$1,0))</f>
        <v>26664</v>
      </c>
      <c r="O12">
        <f>INDEX(HaverPull!$A:$XZ,MATCH(Calculations!O$9,HaverPull!$B:$B,0),MATCH(Calculations!$B12,HaverPull!$C$1:$YA$1,0))</f>
        <v>26754</v>
      </c>
      <c r="P12">
        <f>INDEX(HaverPull!$A:$XZ,MATCH(Calculations!P$9,HaverPull!$B:$B,0),MATCH(Calculations!$B12,HaverPull!$C$1:$YA$1,0))</f>
        <v>26845</v>
      </c>
      <c r="Q12">
        <f>INDEX(HaverPull!$A:$XZ,MATCH(Calculations!Q$9,HaverPull!$B:$B,0),MATCH(Calculations!$B12,HaverPull!$C$1:$YA$1,0))</f>
        <v>26937</v>
      </c>
      <c r="R12">
        <f>INDEX(HaverPull!$A:$XZ,MATCH(Calculations!R$9,HaverPull!$B:$B,0),MATCH(Calculations!$B12,HaverPull!$C$1:$YA$1,0))</f>
        <v>27029</v>
      </c>
      <c r="S12">
        <f>INDEX(HaverPull!$A:$XZ,MATCH(Calculations!S$9,HaverPull!$B:$B,0),MATCH(Calculations!$B12,HaverPull!$C$1:$YA$1,0))</f>
        <v>27119</v>
      </c>
      <c r="T12">
        <f>INDEX(HaverPull!$A:$XZ,MATCH(Calculations!T$9,HaverPull!$B:$B,0),MATCH(Calculations!$B12,HaverPull!$C$1:$YA$1,0))</f>
        <v>27210</v>
      </c>
      <c r="U12">
        <f>INDEX(HaverPull!$A:$XZ,MATCH(Calculations!U$9,HaverPull!$B:$B,0),MATCH(Calculations!$B12,HaverPull!$C$1:$YA$1,0))</f>
        <v>27302</v>
      </c>
      <c r="V12">
        <f>INDEX(HaverPull!$A:$XZ,MATCH(Calculations!V$9,HaverPull!$B:$B,0),MATCH(Calculations!$B12,HaverPull!$C$1:$YA$1,0))</f>
        <v>27394</v>
      </c>
      <c r="W12">
        <f>INDEX(HaverPull!$A:$XZ,MATCH(Calculations!W$9,HaverPull!$B:$B,0),MATCH(Calculations!$B12,HaverPull!$C$1:$YA$1,0))</f>
        <v>27484</v>
      </c>
      <c r="X12">
        <f>INDEX(HaverPull!$A:$XZ,MATCH(Calculations!X$9,HaverPull!$B:$B,0),MATCH(Calculations!$B12,HaverPull!$C$1:$YA$1,0))</f>
        <v>27575</v>
      </c>
      <c r="Y12">
        <f>INDEX(HaverPull!$A:$XZ,MATCH(Calculations!Y$9,HaverPull!$B:$B,0),MATCH(Calculations!$B12,HaverPull!$C$1:$YA$1,0))</f>
        <v>27667</v>
      </c>
      <c r="Z12">
        <f>INDEX(HaverPull!$A:$XZ,MATCH(Calculations!Z$9,HaverPull!$B:$B,0),MATCH(Calculations!$B12,HaverPull!$C$1:$YA$1,0))</f>
        <v>27759</v>
      </c>
      <c r="AA12">
        <f>INDEX(HaverPull!$A:$XZ,MATCH(Calculations!AA$9,HaverPull!$B:$B,0),MATCH(Calculations!$B12,HaverPull!$C$1:$YA$1,0))</f>
        <v>27850</v>
      </c>
      <c r="AB12">
        <f>INDEX(HaverPull!$A:$XZ,MATCH(Calculations!AB$9,HaverPull!$B:$B,0),MATCH(Calculations!$B12,HaverPull!$C$1:$YA$1,0))</f>
        <v>27941</v>
      </c>
      <c r="AC12">
        <f>INDEX(HaverPull!$A:$XZ,MATCH(Calculations!AC$9,HaverPull!$B:$B,0),MATCH(Calculations!$B12,HaverPull!$C$1:$YA$1,0))</f>
        <v>28033</v>
      </c>
      <c r="AD12">
        <f>INDEX(HaverPull!$A:$XZ,MATCH(Calculations!AD$9,HaverPull!$B:$B,0),MATCH(Calculations!$B12,HaverPull!$C$1:$YA$1,0))</f>
        <v>28125</v>
      </c>
      <c r="AE12">
        <f>INDEX(HaverPull!$A:$XZ,MATCH(Calculations!AE$9,HaverPull!$B:$B,0),MATCH(Calculations!$B12,HaverPull!$C$1:$YA$1,0))</f>
        <v>28215</v>
      </c>
      <c r="AF12">
        <f>INDEX(HaverPull!$A:$XZ,MATCH(Calculations!AF$9,HaverPull!$B:$B,0),MATCH(Calculations!$B12,HaverPull!$C$1:$YA$1,0))</f>
        <v>28306</v>
      </c>
      <c r="AG12">
        <f>INDEX(HaverPull!$A:$XZ,MATCH(Calculations!AG$9,HaverPull!$B:$B,0),MATCH(Calculations!$B12,HaverPull!$C$1:$YA$1,0))</f>
        <v>28398</v>
      </c>
      <c r="AH12">
        <f>INDEX(HaverPull!$A:$XZ,MATCH(Calculations!AH$9,HaverPull!$B:$B,0),MATCH(Calculations!$B12,HaverPull!$C$1:$YA$1,0))</f>
        <v>28490</v>
      </c>
      <c r="AI12">
        <f>INDEX(HaverPull!$A:$XZ,MATCH(Calculations!AI$9,HaverPull!$B:$B,0),MATCH(Calculations!$B12,HaverPull!$C$1:$YA$1,0))</f>
        <v>28580</v>
      </c>
      <c r="AJ12">
        <f>INDEX(HaverPull!$A:$XZ,MATCH(Calculations!AJ$9,HaverPull!$B:$B,0),MATCH(Calculations!$B12,HaverPull!$C$1:$YA$1,0))</f>
        <v>28671</v>
      </c>
      <c r="AK12">
        <f>INDEX(HaverPull!$A:$XZ,MATCH(Calculations!AK$9,HaverPull!$B:$B,0),MATCH(Calculations!$B12,HaverPull!$C$1:$YA$1,0))</f>
        <v>28763</v>
      </c>
      <c r="AL12">
        <f>INDEX(HaverPull!$A:$XZ,MATCH(Calculations!AL$9,HaverPull!$B:$B,0),MATCH(Calculations!$B12,HaverPull!$C$1:$YA$1,0))</f>
        <v>28855</v>
      </c>
      <c r="AM12">
        <f>INDEX(HaverPull!$A:$XZ,MATCH(Calculations!AM$9,HaverPull!$B:$B,0),MATCH(Calculations!$B12,HaverPull!$C$1:$YA$1,0))</f>
        <v>28945</v>
      </c>
      <c r="AN12">
        <f>INDEX(HaverPull!$A:$XZ,MATCH(Calculations!AN$9,HaverPull!$B:$B,0),MATCH(Calculations!$B12,HaverPull!$C$1:$YA$1,0))</f>
        <v>29036</v>
      </c>
      <c r="AO12">
        <f>INDEX(HaverPull!$A:$XZ,MATCH(Calculations!AO$9,HaverPull!$B:$B,0),MATCH(Calculations!$B12,HaverPull!$C$1:$YA$1,0))</f>
        <v>29128</v>
      </c>
      <c r="AP12">
        <f>INDEX(HaverPull!$A:$XZ,MATCH(Calculations!AP$9,HaverPull!$B:$B,0),MATCH(Calculations!$B12,HaverPull!$C$1:$YA$1,0))</f>
        <v>29220</v>
      </c>
      <c r="AQ12">
        <f>INDEX(HaverPull!$A:$XZ,MATCH(Calculations!AQ$9,HaverPull!$B:$B,0),MATCH(Calculations!$B12,HaverPull!$C$1:$YA$1,0))</f>
        <v>29311</v>
      </c>
      <c r="AR12">
        <f>INDEX(HaverPull!$A:$XZ,MATCH(Calculations!AR$9,HaverPull!$B:$B,0),MATCH(Calculations!$B12,HaverPull!$C$1:$YA$1,0))</f>
        <v>29402</v>
      </c>
      <c r="AS12">
        <f>INDEX(HaverPull!$A:$XZ,MATCH(Calculations!AS$9,HaverPull!$B:$B,0),MATCH(Calculations!$B12,HaverPull!$C$1:$YA$1,0))</f>
        <v>29494</v>
      </c>
      <c r="AT12">
        <f>INDEX(HaverPull!$A:$XZ,MATCH(Calculations!AT$9,HaverPull!$B:$B,0),MATCH(Calculations!$B12,HaverPull!$C$1:$YA$1,0))</f>
        <v>29586</v>
      </c>
      <c r="AU12">
        <f>INDEX(HaverPull!$A:$XZ,MATCH(Calculations!AU$9,HaverPull!$B:$B,0),MATCH(Calculations!$B12,HaverPull!$C$1:$YA$1,0))</f>
        <v>29676</v>
      </c>
      <c r="AV12">
        <f>INDEX(HaverPull!$A:$XZ,MATCH(Calculations!AV$9,HaverPull!$B:$B,0),MATCH(Calculations!$B12,HaverPull!$C$1:$YA$1,0))</f>
        <v>29767</v>
      </c>
      <c r="AW12">
        <f>INDEX(HaverPull!$A:$XZ,MATCH(Calculations!AW$9,HaverPull!$B:$B,0),MATCH(Calculations!$B12,HaverPull!$C$1:$YA$1,0))</f>
        <v>29859</v>
      </c>
      <c r="AX12">
        <f>INDEX(HaverPull!$A:$XZ,MATCH(Calculations!AX$9,HaverPull!$B:$B,0),MATCH(Calculations!$B12,HaverPull!$C$1:$YA$1,0))</f>
        <v>29951</v>
      </c>
      <c r="AY12">
        <f>INDEX(HaverPull!$A:$XZ,MATCH(Calculations!AY$9,HaverPull!$B:$B,0),MATCH(Calculations!$B12,HaverPull!$C$1:$YA$1,0))</f>
        <v>30041</v>
      </c>
      <c r="AZ12">
        <f>INDEX(HaverPull!$A:$XZ,MATCH(Calculations!AZ$9,HaverPull!$B:$B,0),MATCH(Calculations!$B12,HaverPull!$C$1:$YA$1,0))</f>
        <v>30132</v>
      </c>
      <c r="BA12">
        <f>INDEX(HaverPull!$A:$XZ,MATCH(Calculations!BA$9,HaverPull!$B:$B,0),MATCH(Calculations!$B12,HaverPull!$C$1:$YA$1,0))</f>
        <v>30224</v>
      </c>
      <c r="BB12">
        <f>INDEX(HaverPull!$A:$XZ,MATCH(Calculations!BB$9,HaverPull!$B:$B,0),MATCH(Calculations!$B12,HaverPull!$C$1:$YA$1,0))</f>
        <v>30316</v>
      </c>
      <c r="BC12">
        <f>INDEX(HaverPull!$A:$XZ,MATCH(Calculations!BC$9,HaverPull!$B:$B,0),MATCH(Calculations!$B12,HaverPull!$C$1:$YA$1,0))</f>
        <v>30406</v>
      </c>
      <c r="BD12">
        <f>INDEX(HaverPull!$A:$XZ,MATCH(Calculations!BD$9,HaverPull!$B:$B,0),MATCH(Calculations!$B12,HaverPull!$C$1:$YA$1,0))</f>
        <v>30497</v>
      </c>
      <c r="BE12">
        <f>INDEX(HaverPull!$A:$XZ,MATCH(Calculations!BE$9,HaverPull!$B:$B,0),MATCH(Calculations!$B12,HaverPull!$C$1:$YA$1,0))</f>
        <v>30589</v>
      </c>
      <c r="BF12">
        <f>INDEX(HaverPull!$A:$XZ,MATCH(Calculations!BF$9,HaverPull!$B:$B,0),MATCH(Calculations!$B12,HaverPull!$C$1:$YA$1,0))</f>
        <v>30681</v>
      </c>
      <c r="BG12">
        <f>INDEX(HaverPull!$A:$XZ,MATCH(Calculations!BG$9,HaverPull!$B:$B,0),MATCH(Calculations!$B12,HaverPull!$C$1:$YA$1,0))</f>
        <v>30772</v>
      </c>
      <c r="BH12">
        <f>INDEX(HaverPull!$A:$XZ,MATCH(Calculations!BH$9,HaverPull!$B:$B,0),MATCH(Calculations!$B12,HaverPull!$C$1:$YA$1,0))</f>
        <v>30863</v>
      </c>
      <c r="BI12">
        <f>INDEX(HaverPull!$A:$XZ,MATCH(Calculations!BI$9,HaverPull!$B:$B,0),MATCH(Calculations!$B12,HaverPull!$C$1:$YA$1,0))</f>
        <v>30955</v>
      </c>
      <c r="BJ12">
        <f>INDEX(HaverPull!$A:$XZ,MATCH(Calculations!BJ$9,HaverPull!$B:$B,0),MATCH(Calculations!$B12,HaverPull!$C$1:$YA$1,0))</f>
        <v>31047</v>
      </c>
      <c r="BK12">
        <f>INDEX(HaverPull!$A:$XZ,MATCH(Calculations!BK$9,HaverPull!$B:$B,0),MATCH(Calculations!$B12,HaverPull!$C$1:$YA$1,0))</f>
        <v>31137</v>
      </c>
      <c r="BL12">
        <f>INDEX(HaverPull!$A:$XZ,MATCH(Calculations!BL$9,HaverPull!$B:$B,0),MATCH(Calculations!$B12,HaverPull!$C$1:$YA$1,0))</f>
        <v>31228</v>
      </c>
      <c r="BM12">
        <f>INDEX(HaverPull!$A:$XZ,MATCH(Calculations!BM$9,HaverPull!$B:$B,0),MATCH(Calculations!$B12,HaverPull!$C$1:$YA$1,0))</f>
        <v>31320</v>
      </c>
      <c r="BN12">
        <f>INDEX(HaverPull!$A:$XZ,MATCH(Calculations!BN$9,HaverPull!$B:$B,0),MATCH(Calculations!$B12,HaverPull!$C$1:$YA$1,0))</f>
        <v>31412</v>
      </c>
      <c r="BO12">
        <f>INDEX(HaverPull!$A:$XZ,MATCH(Calculations!BO$9,HaverPull!$B:$B,0),MATCH(Calculations!$B12,HaverPull!$C$1:$YA$1,0))</f>
        <v>31502</v>
      </c>
      <c r="BP12">
        <f>INDEX(HaverPull!$A:$XZ,MATCH(Calculations!BP$9,HaverPull!$B:$B,0),MATCH(Calculations!$B12,HaverPull!$C$1:$YA$1,0))</f>
        <v>31593</v>
      </c>
      <c r="BQ12">
        <f>INDEX(HaverPull!$A:$XZ,MATCH(Calculations!BQ$9,HaverPull!$B:$B,0),MATCH(Calculations!$B12,HaverPull!$C$1:$YA$1,0))</f>
        <v>31685</v>
      </c>
      <c r="BR12">
        <f>INDEX(HaverPull!$A:$XZ,MATCH(Calculations!BR$9,HaverPull!$B:$B,0),MATCH(Calculations!$B12,HaverPull!$C$1:$YA$1,0))</f>
        <v>31777</v>
      </c>
      <c r="BS12">
        <f>INDEX(HaverPull!$A:$XZ,MATCH(Calculations!BS$9,HaverPull!$B:$B,0),MATCH(Calculations!$B12,HaverPull!$C$1:$YA$1,0))</f>
        <v>31867</v>
      </c>
      <c r="BT12">
        <f>INDEX(HaverPull!$A:$XZ,MATCH(Calculations!BT$9,HaverPull!$B:$B,0),MATCH(Calculations!$B12,HaverPull!$C$1:$YA$1,0))</f>
        <v>31958</v>
      </c>
      <c r="BU12">
        <f>INDEX(HaverPull!$A:$XZ,MATCH(Calculations!BU$9,HaverPull!$B:$B,0),MATCH(Calculations!$B12,HaverPull!$C$1:$YA$1,0))</f>
        <v>32050</v>
      </c>
      <c r="BV12">
        <f>INDEX(HaverPull!$A:$XZ,MATCH(Calculations!BV$9,HaverPull!$B:$B,0),MATCH(Calculations!$B12,HaverPull!$C$1:$YA$1,0))</f>
        <v>32142</v>
      </c>
      <c r="BW12">
        <f>INDEX(HaverPull!$A:$XZ,MATCH(Calculations!BW$9,HaverPull!$B:$B,0),MATCH(Calculations!$B12,HaverPull!$C$1:$YA$1,0))</f>
        <v>32233</v>
      </c>
      <c r="BX12">
        <f>INDEX(HaverPull!$A:$XZ,MATCH(Calculations!BX$9,HaverPull!$B:$B,0),MATCH(Calculations!$B12,HaverPull!$C$1:$YA$1,0))</f>
        <v>32324</v>
      </c>
      <c r="BY12">
        <f>INDEX(HaverPull!$A:$XZ,MATCH(Calculations!BY$9,HaverPull!$B:$B,0),MATCH(Calculations!$B12,HaverPull!$C$1:$YA$1,0))</f>
        <v>32416</v>
      </c>
      <c r="BZ12">
        <f>INDEX(HaverPull!$A:$XZ,MATCH(Calculations!BZ$9,HaverPull!$B:$B,0),MATCH(Calculations!$B12,HaverPull!$C$1:$YA$1,0))</f>
        <v>32508</v>
      </c>
      <c r="CA12">
        <f>INDEX(HaverPull!$A:$XZ,MATCH(Calculations!CA$9,HaverPull!$B:$B,0),MATCH(Calculations!$B12,HaverPull!$C$1:$YA$1,0))</f>
        <v>32598</v>
      </c>
      <c r="CB12">
        <f>INDEX(HaverPull!$A:$XZ,MATCH(Calculations!CB$9,HaverPull!$B:$B,0),MATCH(Calculations!$B12,HaverPull!$C$1:$YA$1,0))</f>
        <v>32689</v>
      </c>
      <c r="CC12">
        <f>INDEX(HaverPull!$A:$XZ,MATCH(Calculations!CC$9,HaverPull!$B:$B,0),MATCH(Calculations!$B12,HaverPull!$C$1:$YA$1,0))</f>
        <v>32781</v>
      </c>
      <c r="CD12">
        <f>INDEX(HaverPull!$A:$XZ,MATCH(Calculations!CD$9,HaverPull!$B:$B,0),MATCH(Calculations!$B12,HaverPull!$C$1:$YA$1,0))</f>
        <v>32873</v>
      </c>
      <c r="CE12">
        <f>INDEX(HaverPull!$A:$XZ,MATCH(Calculations!CE$9,HaverPull!$B:$B,0),MATCH(Calculations!$B12,HaverPull!$C$1:$YA$1,0))</f>
        <v>32963</v>
      </c>
      <c r="CF12">
        <f>INDEX(HaverPull!$A:$XZ,MATCH(Calculations!CF$9,HaverPull!$B:$B,0),MATCH(Calculations!$B12,HaverPull!$C$1:$YA$1,0))</f>
        <v>33054</v>
      </c>
      <c r="CG12">
        <f>INDEX(HaverPull!$A:$XZ,MATCH(Calculations!CG$9,HaverPull!$B:$B,0),MATCH(Calculations!$B12,HaverPull!$C$1:$YA$1,0))</f>
        <v>33146</v>
      </c>
      <c r="CH12">
        <f>INDEX(HaverPull!$A:$XZ,MATCH(Calculations!CH$9,HaverPull!$B:$B,0),MATCH(Calculations!$B12,HaverPull!$C$1:$YA$1,0))</f>
        <v>33238</v>
      </c>
      <c r="CI12">
        <f>INDEX(HaverPull!$A:$XZ,MATCH(Calculations!CI$9,HaverPull!$B:$B,0),MATCH(Calculations!$B12,HaverPull!$C$1:$YA$1,0))</f>
        <v>33328</v>
      </c>
      <c r="CJ12">
        <f>INDEX(HaverPull!$A:$XZ,MATCH(Calculations!CJ$9,HaverPull!$B:$B,0),MATCH(Calculations!$B12,HaverPull!$C$1:$YA$1,0))</f>
        <v>33419</v>
      </c>
      <c r="CK12">
        <f>INDEX(HaverPull!$A:$XZ,MATCH(Calculations!CK$9,HaverPull!$B:$B,0),MATCH(Calculations!$B12,HaverPull!$C$1:$YA$1,0))</f>
        <v>33511</v>
      </c>
      <c r="CL12">
        <f>INDEX(HaverPull!$A:$XZ,MATCH(Calculations!CL$9,HaverPull!$B:$B,0),MATCH(Calculations!$B12,HaverPull!$C$1:$YA$1,0))</f>
        <v>33603</v>
      </c>
      <c r="CM12">
        <f>INDEX(HaverPull!$A:$XZ,MATCH(Calculations!CM$9,HaverPull!$B:$B,0),MATCH(Calculations!$B12,HaverPull!$C$1:$YA$1,0))</f>
        <v>33694</v>
      </c>
      <c r="CN12">
        <f>INDEX(HaverPull!$A:$XZ,MATCH(Calculations!CN$9,HaverPull!$B:$B,0),MATCH(Calculations!$B12,HaverPull!$C$1:$YA$1,0))</f>
        <v>33785</v>
      </c>
      <c r="CO12">
        <f>INDEX(HaverPull!$A:$XZ,MATCH(Calculations!CO$9,HaverPull!$B:$B,0),MATCH(Calculations!$B12,HaverPull!$C$1:$YA$1,0))</f>
        <v>33877</v>
      </c>
      <c r="CP12">
        <f>INDEX(HaverPull!$A:$XZ,MATCH(Calculations!CP$9,HaverPull!$B:$B,0),MATCH(Calculations!$B12,HaverPull!$C$1:$YA$1,0))</f>
        <v>33969</v>
      </c>
      <c r="CQ12">
        <f>INDEX(HaverPull!$A:$XZ,MATCH(Calculations!CQ$9,HaverPull!$B:$B,0),MATCH(Calculations!$B12,HaverPull!$C$1:$YA$1,0))</f>
        <v>34059</v>
      </c>
      <c r="CR12">
        <f>INDEX(HaverPull!$A:$XZ,MATCH(Calculations!CR$9,HaverPull!$B:$B,0),MATCH(Calculations!$B12,HaverPull!$C$1:$YA$1,0))</f>
        <v>34150</v>
      </c>
      <c r="CS12">
        <f>INDEX(HaverPull!$A:$XZ,MATCH(Calculations!CS$9,HaverPull!$B:$B,0),MATCH(Calculations!$B12,HaverPull!$C$1:$YA$1,0))</f>
        <v>34242</v>
      </c>
      <c r="CT12">
        <f>INDEX(HaverPull!$A:$XZ,MATCH(Calculations!CT$9,HaverPull!$B:$B,0),MATCH(Calculations!$B12,HaverPull!$C$1:$YA$1,0))</f>
        <v>34334</v>
      </c>
      <c r="CU12">
        <f>INDEX(HaverPull!$A:$XZ,MATCH(Calculations!CU$9,HaverPull!$B:$B,0),MATCH(Calculations!$B12,HaverPull!$C$1:$YA$1,0))</f>
        <v>34424</v>
      </c>
      <c r="CV12">
        <f>INDEX(HaverPull!$A:$XZ,MATCH(Calculations!CV$9,HaverPull!$B:$B,0),MATCH(Calculations!$B12,HaverPull!$C$1:$YA$1,0))</f>
        <v>34515</v>
      </c>
      <c r="CW12">
        <f>INDEX(HaverPull!$A:$XZ,MATCH(Calculations!CW$9,HaverPull!$B:$B,0),MATCH(Calculations!$B12,HaverPull!$C$1:$YA$1,0))</f>
        <v>34607</v>
      </c>
      <c r="CX12">
        <f>INDEX(HaverPull!$A:$XZ,MATCH(Calculations!CX$9,HaverPull!$B:$B,0),MATCH(Calculations!$B12,HaverPull!$C$1:$YA$1,0))</f>
        <v>34699</v>
      </c>
      <c r="CY12">
        <f>INDEX(HaverPull!$A:$XZ,MATCH(Calculations!CY$9,HaverPull!$B:$B,0),MATCH(Calculations!$B12,HaverPull!$C$1:$YA$1,0))</f>
        <v>34789</v>
      </c>
      <c r="CZ12">
        <f>INDEX(HaverPull!$A:$XZ,MATCH(Calculations!CZ$9,HaverPull!$B:$B,0),MATCH(Calculations!$B12,HaverPull!$C$1:$YA$1,0))</f>
        <v>34880</v>
      </c>
      <c r="DA12">
        <f>INDEX(HaverPull!$A:$XZ,MATCH(Calculations!DA$9,HaverPull!$B:$B,0),MATCH(Calculations!$B12,HaverPull!$C$1:$YA$1,0))</f>
        <v>34972</v>
      </c>
      <c r="DB12">
        <f>INDEX(HaverPull!$A:$XZ,MATCH(Calculations!DB$9,HaverPull!$B:$B,0),MATCH(Calculations!$B12,HaverPull!$C$1:$YA$1,0))</f>
        <v>35064</v>
      </c>
      <c r="DC12">
        <f>INDEX(HaverPull!$A:$XZ,MATCH(Calculations!DC$9,HaverPull!$B:$B,0),MATCH(Calculations!$B12,HaverPull!$C$1:$YA$1,0))</f>
        <v>35155</v>
      </c>
      <c r="DD12">
        <f>INDEX(HaverPull!$A:$XZ,MATCH(Calculations!DD$9,HaverPull!$B:$B,0),MATCH(Calculations!$B12,HaverPull!$C$1:$YA$1,0))</f>
        <v>35246</v>
      </c>
      <c r="DE12">
        <f>INDEX(HaverPull!$A:$XZ,MATCH(Calculations!DE$9,HaverPull!$B:$B,0),MATCH(Calculations!$B12,HaverPull!$C$1:$YA$1,0))</f>
        <v>35338</v>
      </c>
      <c r="DF12">
        <f>INDEX(HaverPull!$A:$XZ,MATCH(Calculations!DF$9,HaverPull!$B:$B,0),MATCH(Calculations!$B12,HaverPull!$C$1:$YA$1,0))</f>
        <v>35430</v>
      </c>
      <c r="DG12">
        <f>INDEX(HaverPull!$A:$XZ,MATCH(Calculations!DG$9,HaverPull!$B:$B,0),MATCH(Calculations!$B12,HaverPull!$C$1:$YA$1,0))</f>
        <v>35520</v>
      </c>
      <c r="DH12">
        <f>INDEX(HaverPull!$A:$XZ,MATCH(Calculations!DH$9,HaverPull!$B:$B,0),MATCH(Calculations!$B12,HaverPull!$C$1:$YA$1,0))</f>
        <v>35611</v>
      </c>
      <c r="DI12">
        <f>INDEX(HaverPull!$A:$XZ,MATCH(Calculations!DI$9,HaverPull!$B:$B,0),MATCH(Calculations!$B12,HaverPull!$C$1:$YA$1,0))</f>
        <v>35703</v>
      </c>
      <c r="DJ12">
        <f>INDEX(HaverPull!$A:$XZ,MATCH(Calculations!DJ$9,HaverPull!$B:$B,0),MATCH(Calculations!$B12,HaverPull!$C$1:$YA$1,0))</f>
        <v>35795</v>
      </c>
      <c r="DK12">
        <f>INDEX(HaverPull!$A:$XZ,MATCH(Calculations!DK$9,HaverPull!$B:$B,0),MATCH(Calculations!$B12,HaverPull!$C$1:$YA$1,0))</f>
        <v>35885</v>
      </c>
      <c r="DL12">
        <f>INDEX(HaverPull!$A:$XZ,MATCH(Calculations!DL$9,HaverPull!$B:$B,0),MATCH(Calculations!$B12,HaverPull!$C$1:$YA$1,0))</f>
        <v>35976</v>
      </c>
      <c r="DM12">
        <f>INDEX(HaverPull!$A:$XZ,MATCH(Calculations!DM$9,HaverPull!$B:$B,0),MATCH(Calculations!$B12,HaverPull!$C$1:$YA$1,0))</f>
        <v>36068</v>
      </c>
      <c r="DN12">
        <f>INDEX(HaverPull!$A:$XZ,MATCH(Calculations!DN$9,HaverPull!$B:$B,0),MATCH(Calculations!$B12,HaverPull!$C$1:$YA$1,0))</f>
        <v>36160</v>
      </c>
      <c r="DO12">
        <f>INDEX(HaverPull!$A:$XZ,MATCH(Calculations!DO$9,HaverPull!$B:$B,0),MATCH(Calculations!$B12,HaverPull!$C$1:$YA$1,0))</f>
        <v>36250</v>
      </c>
      <c r="DP12">
        <f>INDEX(HaverPull!$A:$XZ,MATCH(Calculations!DP$9,HaverPull!$B:$B,0),MATCH(Calculations!$B12,HaverPull!$C$1:$YA$1,0))</f>
        <v>36341</v>
      </c>
      <c r="DQ12">
        <f>INDEX(HaverPull!$A:$XZ,MATCH(Calculations!DQ$9,HaverPull!$B:$B,0),MATCH(Calculations!$B12,HaverPull!$C$1:$YA$1,0))</f>
        <v>36433</v>
      </c>
      <c r="DR12">
        <f>INDEX(HaverPull!$A:$XZ,MATCH(Calculations!DR$9,HaverPull!$B:$B,0),MATCH(Calculations!$B12,HaverPull!$C$1:$YA$1,0))</f>
        <v>36525</v>
      </c>
      <c r="DS12">
        <f>INDEX(HaverPull!$A:$XZ,MATCH(Calculations!DS$9,HaverPull!$B:$B,0),MATCH(Calculations!$B12,HaverPull!$C$1:$YA$1,0))</f>
        <v>36616</v>
      </c>
      <c r="DT12">
        <f>INDEX(HaverPull!$A:$XZ,MATCH(Calculations!DT$9,HaverPull!$B:$B,0),MATCH(Calculations!$B12,HaverPull!$C$1:$YA$1,0))</f>
        <v>36707</v>
      </c>
      <c r="DU12">
        <f>INDEX(HaverPull!$A:$XZ,MATCH(Calculations!DU$9,HaverPull!$B:$B,0),MATCH(Calculations!$B12,HaverPull!$C$1:$YA$1,0))</f>
        <v>36799</v>
      </c>
      <c r="DV12">
        <f>INDEX(HaverPull!$A:$XZ,MATCH(Calculations!DV$9,HaverPull!$B:$B,0),MATCH(Calculations!$B12,HaverPull!$C$1:$YA$1,0))</f>
        <v>36891</v>
      </c>
      <c r="DW12">
        <f>INDEX(HaverPull!$A:$XZ,MATCH(Calculations!DW$9,HaverPull!$B:$B,0),MATCH(Calculations!$B12,HaverPull!$C$1:$YA$1,0))</f>
        <v>36981</v>
      </c>
      <c r="DX12">
        <f>INDEX(HaverPull!$A:$XZ,MATCH(Calculations!DX$9,HaverPull!$B:$B,0),MATCH(Calculations!$B12,HaverPull!$C$1:$YA$1,0))</f>
        <v>37072</v>
      </c>
      <c r="DY12">
        <f>INDEX(HaverPull!$A:$XZ,MATCH(Calculations!DY$9,HaverPull!$B:$B,0),MATCH(Calculations!$B12,HaverPull!$C$1:$YA$1,0))</f>
        <v>37164</v>
      </c>
      <c r="DZ12">
        <f>INDEX(HaverPull!$A:$XZ,MATCH(Calculations!DZ$9,HaverPull!$B:$B,0),MATCH(Calculations!$B12,HaverPull!$C$1:$YA$1,0))</f>
        <v>37256</v>
      </c>
      <c r="EA12">
        <f>INDEX(HaverPull!$A:$XZ,MATCH(Calculations!EA$9,HaverPull!$B:$B,0),MATCH(Calculations!$B12,HaverPull!$C$1:$YA$1,0))</f>
        <v>37346</v>
      </c>
      <c r="EB12">
        <f>INDEX(HaverPull!$A:$XZ,MATCH(Calculations!EB$9,HaverPull!$B:$B,0),MATCH(Calculations!$B12,HaverPull!$C$1:$YA$1,0))</f>
        <v>37437</v>
      </c>
      <c r="EC12">
        <f>INDEX(HaverPull!$A:$XZ,MATCH(Calculations!EC$9,HaverPull!$B:$B,0),MATCH(Calculations!$B12,HaverPull!$C$1:$YA$1,0))</f>
        <v>37529</v>
      </c>
      <c r="ED12">
        <f>INDEX(HaverPull!$A:$XZ,MATCH(Calculations!ED$9,HaverPull!$B:$B,0),MATCH(Calculations!$B12,HaverPull!$C$1:$YA$1,0))</f>
        <v>37621</v>
      </c>
      <c r="EE12">
        <f>INDEX(HaverPull!$A:$XZ,MATCH(Calculations!EE$9,HaverPull!$B:$B,0),MATCH(Calculations!$B12,HaverPull!$C$1:$YA$1,0))</f>
        <v>37711</v>
      </c>
      <c r="EF12">
        <f>INDEX(HaverPull!$A:$XZ,MATCH(Calculations!EF$9,HaverPull!$B:$B,0),MATCH(Calculations!$B12,HaverPull!$C$1:$YA$1,0))</f>
        <v>37802</v>
      </c>
      <c r="EG12">
        <f>INDEX(HaverPull!$A:$XZ,MATCH(Calculations!EG$9,HaverPull!$B:$B,0),MATCH(Calculations!$B12,HaverPull!$C$1:$YA$1,0))</f>
        <v>37894</v>
      </c>
      <c r="EH12">
        <f>INDEX(HaverPull!$A:$XZ,MATCH(Calculations!EH$9,HaverPull!$B:$B,0),MATCH(Calculations!$B12,HaverPull!$C$1:$YA$1,0))</f>
        <v>37986</v>
      </c>
      <c r="EI12">
        <f>INDEX(HaverPull!$A:$XZ,MATCH(Calculations!EI$9,HaverPull!$B:$B,0),MATCH(Calculations!$B12,HaverPull!$C$1:$YA$1,0))</f>
        <v>38077</v>
      </c>
      <c r="EJ12">
        <f>INDEX(HaverPull!$A:$XZ,MATCH(Calculations!EJ$9,HaverPull!$B:$B,0),MATCH(Calculations!$B12,HaverPull!$C$1:$YA$1,0))</f>
        <v>38168</v>
      </c>
      <c r="EK12">
        <f>INDEX(HaverPull!$A:$XZ,MATCH(Calculations!EK$9,HaverPull!$B:$B,0),MATCH(Calculations!$B12,HaverPull!$C$1:$YA$1,0))</f>
        <v>38260</v>
      </c>
      <c r="EL12">
        <f>INDEX(HaverPull!$A:$XZ,MATCH(Calculations!EL$9,HaverPull!$B:$B,0),MATCH(Calculations!$B12,HaverPull!$C$1:$YA$1,0))</f>
        <v>38352</v>
      </c>
      <c r="EM12">
        <f>INDEX(HaverPull!$A:$XZ,MATCH(Calculations!EM$9,HaverPull!$B:$B,0),MATCH(Calculations!$B12,HaverPull!$C$1:$YA$1,0))</f>
        <v>38442</v>
      </c>
      <c r="EN12">
        <f>INDEX(HaverPull!$A:$XZ,MATCH(Calculations!EN$9,HaverPull!$B:$B,0),MATCH(Calculations!$B12,HaverPull!$C$1:$YA$1,0))</f>
        <v>38533</v>
      </c>
      <c r="EO12">
        <f>INDEX(HaverPull!$A:$XZ,MATCH(Calculations!EO$9,HaverPull!$B:$B,0),MATCH(Calculations!$B12,HaverPull!$C$1:$YA$1,0))</f>
        <v>38625</v>
      </c>
      <c r="EP12">
        <f>INDEX(HaverPull!$A:$XZ,MATCH(Calculations!EP$9,HaverPull!$B:$B,0),MATCH(Calculations!$B12,HaverPull!$C$1:$YA$1,0))</f>
        <v>38717</v>
      </c>
      <c r="EQ12">
        <f>INDEX(HaverPull!$A:$XZ,MATCH(Calculations!EQ$9,HaverPull!$B:$B,0),MATCH(Calculations!$B12,HaverPull!$C$1:$YA$1,0))</f>
        <v>38807</v>
      </c>
      <c r="ER12">
        <f>INDEX(HaverPull!$A:$XZ,MATCH(Calculations!ER$9,HaverPull!$B:$B,0),MATCH(Calculations!$B12,HaverPull!$C$1:$YA$1,0))</f>
        <v>38898</v>
      </c>
      <c r="ES12">
        <f>INDEX(HaverPull!$A:$XZ,MATCH(Calculations!ES$9,HaverPull!$B:$B,0),MATCH(Calculations!$B12,HaverPull!$C$1:$YA$1,0))</f>
        <v>38990</v>
      </c>
      <c r="ET12">
        <f>INDEX(HaverPull!$A:$XZ,MATCH(Calculations!ET$9,HaverPull!$B:$B,0),MATCH(Calculations!$B12,HaverPull!$C$1:$YA$1,0))</f>
        <v>39082</v>
      </c>
      <c r="EU12">
        <f>INDEX(HaverPull!$A:$XZ,MATCH(Calculations!EU$9,HaverPull!$B:$B,0),MATCH(Calculations!$B12,HaverPull!$C$1:$YA$1,0))</f>
        <v>39172</v>
      </c>
      <c r="EV12">
        <f>INDEX(HaverPull!$A:$XZ,MATCH(Calculations!EV$9,HaverPull!$B:$B,0),MATCH(Calculations!$B12,HaverPull!$C$1:$YA$1,0))</f>
        <v>39263</v>
      </c>
      <c r="EW12">
        <f>INDEX(HaverPull!$A:$XZ,MATCH(Calculations!EW$9,HaverPull!$B:$B,0),MATCH(Calculations!$B12,HaverPull!$C$1:$YA$1,0))</f>
        <v>39355</v>
      </c>
      <c r="EX12">
        <f>INDEX(HaverPull!$A:$XZ,MATCH(Calculations!EX$9,HaverPull!$B:$B,0),MATCH(Calculations!$B12,HaverPull!$C$1:$YA$1,0))</f>
        <v>39447</v>
      </c>
      <c r="EY12">
        <f>INDEX(HaverPull!$A:$XZ,MATCH(Calculations!EY$9,HaverPull!$B:$B,0),MATCH(Calculations!$B12,HaverPull!$C$1:$YA$1,0))</f>
        <v>39538</v>
      </c>
      <c r="EZ12">
        <f>INDEX(HaverPull!$A:$XZ,MATCH(Calculations!EZ$9,HaverPull!$B:$B,0),MATCH(Calculations!$B12,HaverPull!$C$1:$YA$1,0))</f>
        <v>39629</v>
      </c>
      <c r="FA12">
        <f>INDEX(HaverPull!$A:$XZ,MATCH(Calculations!FA$9,HaverPull!$B:$B,0),MATCH(Calculations!$B12,HaverPull!$C$1:$YA$1,0))</f>
        <v>39721</v>
      </c>
      <c r="FB12">
        <f>INDEX(HaverPull!$A:$XZ,MATCH(Calculations!FB$9,HaverPull!$B:$B,0),MATCH(Calculations!$B12,HaverPull!$C$1:$YA$1,0))</f>
        <v>39813</v>
      </c>
      <c r="FC12">
        <f>INDEX(HaverPull!$A:$XZ,MATCH(Calculations!FC$9,HaverPull!$B:$B,0),MATCH(Calculations!$B12,HaverPull!$C$1:$YA$1,0))</f>
        <v>39903</v>
      </c>
      <c r="FD12">
        <f>INDEX(HaverPull!$A:$XZ,MATCH(Calculations!FD$9,HaverPull!$B:$B,0),MATCH(Calculations!$B12,HaverPull!$C$1:$YA$1,0))</f>
        <v>39994</v>
      </c>
      <c r="FE12">
        <f>INDEX(HaverPull!$A:$XZ,MATCH(Calculations!FE$9,HaverPull!$B:$B,0),MATCH(Calculations!$B12,HaverPull!$C$1:$YA$1,0))</f>
        <v>40086</v>
      </c>
      <c r="FF12">
        <f>INDEX(HaverPull!$A:$XZ,MATCH(Calculations!FF$9,HaverPull!$B:$B,0),MATCH(Calculations!$B12,HaverPull!$C$1:$YA$1,0))</f>
        <v>40178</v>
      </c>
      <c r="FG12">
        <f>INDEX(HaverPull!$A:$XZ,MATCH(Calculations!FG$9,HaverPull!$B:$B,0),MATCH(Calculations!$B12,HaverPull!$C$1:$YA$1,0))</f>
        <v>40268</v>
      </c>
      <c r="FH12">
        <f>INDEX(HaverPull!$A:$XZ,MATCH(Calculations!FH$9,HaverPull!$B:$B,0),MATCH(Calculations!$B12,HaverPull!$C$1:$YA$1,0))</f>
        <v>40359</v>
      </c>
      <c r="FI12">
        <f>INDEX(HaverPull!$A:$XZ,MATCH(Calculations!FI$9,HaverPull!$B:$B,0),MATCH(Calculations!$B12,HaverPull!$C$1:$YA$1,0))</f>
        <v>40451</v>
      </c>
      <c r="FJ12">
        <f>INDEX(HaverPull!$A:$XZ,MATCH(Calculations!FJ$9,HaverPull!$B:$B,0),MATCH(Calculations!$B12,HaverPull!$C$1:$YA$1,0))</f>
        <v>40543</v>
      </c>
      <c r="FK12">
        <f>INDEX(HaverPull!$A:$XZ,MATCH(Calculations!FK$9,HaverPull!$B:$B,0),MATCH(Calculations!$B12,HaverPull!$C$1:$YA$1,0))</f>
        <v>40633</v>
      </c>
      <c r="FL12">
        <f>INDEX(HaverPull!$A:$XZ,MATCH(Calculations!FL$9,HaverPull!$B:$B,0),MATCH(Calculations!$B12,HaverPull!$C$1:$YA$1,0))</f>
        <v>40724</v>
      </c>
      <c r="FM12">
        <f>INDEX(HaverPull!$A:$XZ,MATCH(Calculations!FM$9,HaverPull!$B:$B,0),MATCH(Calculations!$B12,HaverPull!$C$1:$YA$1,0))</f>
        <v>40816</v>
      </c>
      <c r="FN12">
        <f>INDEX(HaverPull!$A:$XZ,MATCH(Calculations!FN$9,HaverPull!$B:$B,0),MATCH(Calculations!$B12,HaverPull!$C$1:$YA$1,0))</f>
        <v>40908</v>
      </c>
      <c r="FO12">
        <f>INDEX(HaverPull!$A:$XZ,MATCH(Calculations!FO$9,HaverPull!$B:$B,0),MATCH(Calculations!$B12,HaverPull!$C$1:$YA$1,0))</f>
        <v>40999</v>
      </c>
      <c r="FP12">
        <f>INDEX(HaverPull!$A:$XZ,MATCH(Calculations!FP$9,HaverPull!$B:$B,0),MATCH(Calculations!$B12,HaverPull!$C$1:$YA$1,0))</f>
        <v>41090</v>
      </c>
      <c r="FQ12">
        <f>INDEX(HaverPull!$A:$XZ,MATCH(Calculations!FQ$9,HaverPull!$B:$B,0),MATCH(Calculations!$B12,HaverPull!$C$1:$YA$1,0))</f>
        <v>41182</v>
      </c>
      <c r="FR12">
        <f>INDEX(HaverPull!$A:$XZ,MATCH(Calculations!FR$9,HaverPull!$B:$B,0),MATCH(Calculations!$B12,HaverPull!$C$1:$YA$1,0))</f>
        <v>41274</v>
      </c>
      <c r="FS12">
        <f>INDEX(HaverPull!$A:$XZ,MATCH(Calculations!FS$9,HaverPull!$B:$B,0),MATCH(Calculations!$B12,HaverPull!$C$1:$YA$1,0))</f>
        <v>41364</v>
      </c>
      <c r="FT12">
        <f>INDEX(HaverPull!$A:$XZ,MATCH(Calculations!FT$9,HaverPull!$B:$B,0),MATCH(Calculations!$B12,HaverPull!$C$1:$YA$1,0))</f>
        <v>41455</v>
      </c>
      <c r="FU12">
        <f>INDEX(HaverPull!$A:$XZ,MATCH(Calculations!FU$9,HaverPull!$B:$B,0),MATCH(Calculations!$B12,HaverPull!$C$1:$YA$1,0))</f>
        <v>41547</v>
      </c>
      <c r="FV12">
        <f>INDEX(HaverPull!$A:$XZ,MATCH(Calculations!FV$9,HaverPull!$B:$B,0),MATCH(Calculations!$B12,HaverPull!$C$1:$YA$1,0))</f>
        <v>41639</v>
      </c>
      <c r="FW12">
        <f>INDEX(HaverPull!$A:$XZ,MATCH(Calculations!FW$9,HaverPull!$B:$B,0),MATCH(Calculations!$B12,HaverPull!$C$1:$YA$1,0))</f>
        <v>41729</v>
      </c>
      <c r="FX12">
        <f>INDEX(HaverPull!$A:$XZ,MATCH(Calculations!FX$9,HaverPull!$B:$B,0),MATCH(Calculations!$B12,HaverPull!$C$1:$YA$1,0))</f>
        <v>41820</v>
      </c>
      <c r="FY12">
        <f>INDEX(HaverPull!$A:$XZ,MATCH(Calculations!FY$9,HaverPull!$B:$B,0),MATCH(Calculations!$B12,HaverPull!$C$1:$YA$1,0))</f>
        <v>41912</v>
      </c>
      <c r="FZ12">
        <f>INDEX(HaverPull!$A:$XZ,MATCH(Calculations!FZ$9,HaverPull!$B:$B,0),MATCH(Calculations!$B12,HaverPull!$C$1:$YA$1,0))</f>
        <v>42004</v>
      </c>
      <c r="GA12">
        <f>INDEX(HaverPull!$A:$XZ,MATCH(Calculations!GA$9,HaverPull!$B:$B,0),MATCH(Calculations!$B12,HaverPull!$C$1:$YA$1,0))</f>
        <v>42094</v>
      </c>
      <c r="GB12">
        <f>INDEX(HaverPull!$A:$XZ,MATCH(Calculations!GB$9,HaverPull!$B:$B,0),MATCH(Calculations!$B12,HaverPull!$C$1:$YA$1,0))</f>
        <v>42185</v>
      </c>
      <c r="GC12">
        <f>INDEX(HaverPull!$A:$XZ,MATCH(Calculations!GC$9,HaverPull!$B:$B,0),MATCH(Calculations!$B12,HaverPull!$C$1:$YA$1,0))</f>
        <v>42277</v>
      </c>
      <c r="GD12">
        <f>INDEX(HaverPull!$A:$XZ,MATCH(Calculations!GD$9,HaverPull!$B:$B,0),MATCH(Calculations!$B12,HaverPull!$C$1:$YA$1,0))</f>
        <v>42369</v>
      </c>
      <c r="GE12">
        <f>INDEX(HaverPull!$A:$XZ,MATCH(Calculations!GE$9,HaverPull!$B:$B,0),MATCH(Calculations!$B12,HaverPull!$C$1:$YA$1,0))</f>
        <v>42460</v>
      </c>
      <c r="GF12">
        <f>INDEX(HaverPull!$A:$XZ,MATCH(Calculations!GF$9,HaverPull!$B:$B,0),MATCH(Calculations!$B12,HaverPull!$C$1:$YA$1,0))</f>
        <v>42551</v>
      </c>
      <c r="GG12">
        <f>INDEX(HaverPull!$A:$XZ,MATCH(Calculations!GG$9,HaverPull!$B:$B,0),MATCH(Calculations!$B12,HaverPull!$C$1:$YA$1,0))</f>
        <v>42643</v>
      </c>
      <c r="GH12">
        <f>INDEX(HaverPull!$A:$XZ,MATCH(Calculations!GH$9,HaverPull!$B:$B,0),MATCH(Calculations!$B12,HaverPull!$C$1:$YA$1,0))</f>
        <v>42735</v>
      </c>
      <c r="GI12">
        <f>INDEX(HaverPull!$A:$XZ,MATCH(Calculations!GI$9,HaverPull!$B:$B,0),MATCH(Calculations!$B12,HaverPull!$C$1:$YA$1,0))</f>
        <v>42825</v>
      </c>
      <c r="GJ12">
        <f>INDEX(HaverPull!$A:$XZ,MATCH(Calculations!GJ$9,HaverPull!$B:$B,0),MATCH(Calculations!$B12,HaverPull!$C$1:$YA$1,0))</f>
        <v>42916</v>
      </c>
      <c r="GK12">
        <f>INDEX(HaverPull!$A:$XZ,MATCH(Calculations!GK$9,HaverPull!$B:$B,0),MATCH(Calculations!$B12,HaverPull!$C$1:$YA$1,0))</f>
        <v>43008</v>
      </c>
      <c r="GL12">
        <f>INDEX(HaverPull!$A:$XZ,MATCH(Calculations!GL$9,HaverPull!$B:$B,0),MATCH(Calculations!$B12,HaverPull!$C$1:$YA$1,0))</f>
        <v>43100</v>
      </c>
      <c r="GM12">
        <f>INDEX(HaverPull!$A:$XZ,MATCH(Calculations!GM$9,HaverPull!$B:$B,0),MATCH(Calculations!$B12,HaverPull!$C$1:$YA$1,0))</f>
        <v>43190</v>
      </c>
      <c r="GN12">
        <f>INDEX(HaverPull!$A:$XZ,MATCH(Calculations!GN$9,HaverPull!$B:$B,0),MATCH(Calculations!$B12,HaverPull!$C$1:$YA$1,0))</f>
        <v>43281</v>
      </c>
      <c r="GO12">
        <f>INDEX(HaverPull!$A:$XZ,MATCH(Calculations!GO$9,HaverPull!$B:$B,0),MATCH(Calculations!$B12,HaverPull!$C$1:$YA$1,0))</f>
        <v>43373</v>
      </c>
      <c r="GP12" t="e">
        <f>INDEX(HaverPull!$A:$XZ,MATCH(Calculations!GP$9,HaverPull!$B:$B,0),MATCH(Calculations!$B12,HaverPull!$C$1:$YA$1,0))</f>
        <v>#N/A</v>
      </c>
      <c r="GQ12" t="e">
        <f>INDEX(HaverPull!$A:$XZ,MATCH(Calculations!GQ$9,HaverPull!$B:$B,0),MATCH(Calculations!$B12,HaverPull!$C$1:$YA$1,0))</f>
        <v>#N/A</v>
      </c>
      <c r="GR12" t="e">
        <f>INDEX(HaverPull!$A:$XZ,MATCH(Calculations!GR$9,HaverPull!$B:$B,0),MATCH(Calculations!$B12,HaverPull!$C$1:$YA$1,0))</f>
        <v>#N/A</v>
      </c>
      <c r="GS12" t="e">
        <f>INDEX(HaverPull!$A:$XZ,MATCH(Calculations!GS$9,HaverPull!$B:$B,0),MATCH(Calculations!$B12,HaverPull!$C$1:$YA$1,0))</f>
        <v>#N/A</v>
      </c>
      <c r="GT12" t="e">
        <f>INDEX(HaverPull!$A:$XZ,MATCH(Calculations!GT$9,HaverPull!$B:$B,0),MATCH(Calculations!$B12,HaverPull!$C$1:$YA$1,0))</f>
        <v>#N/A</v>
      </c>
      <c r="GU12" t="e">
        <f>INDEX(HaverPull!$A:$XZ,MATCH(Calculations!GU$9,HaverPull!$B:$B,0),MATCH(Calculations!$B12,HaverPull!$C$1:$YA$1,0))</f>
        <v>#N/A</v>
      </c>
      <c r="GV12" t="e">
        <f>INDEX(HaverPull!$A:$XZ,MATCH(Calculations!GV$9,HaverPull!$B:$B,0),MATCH(Calculations!$B12,HaverPull!$C$1:$YA$1,0))</f>
        <v>#N/A</v>
      </c>
    </row>
    <row r="13" spans="1:206" x14ac:dyDescent="0.25">
      <c r="A13" s="7" t="s">
        <v>80</v>
      </c>
      <c r="B13" t="s">
        <v>18</v>
      </c>
      <c r="C13">
        <f>INDEX(HaverPull!$A:$XZ,MATCH(Calculations!C$9,HaverPull!$B:$B,0),MATCH(Calculations!$B13,HaverPull!$C$1:$YA$1,0))</f>
        <v>7</v>
      </c>
      <c r="D13">
        <f>INDEX(HaverPull!$A:$XZ,MATCH(Calculations!D$9,HaverPull!$B:$B,0),MATCH(Calculations!$B13,HaverPull!$C$1:$YA$1,0))</f>
        <v>7.2</v>
      </c>
      <c r="E13">
        <f>INDEX(HaverPull!$A:$XZ,MATCH(Calculations!E$9,HaverPull!$B:$B,0),MATCH(Calculations!$B13,HaverPull!$C$1:$YA$1,0))</f>
        <v>7.3</v>
      </c>
      <c r="F13">
        <f>INDEX(HaverPull!$A:$XZ,MATCH(Calculations!F$9,HaverPull!$B:$B,0),MATCH(Calculations!$B13,HaverPull!$C$1:$YA$1,0))</f>
        <v>7.5</v>
      </c>
      <c r="G13">
        <f>INDEX(HaverPull!$A:$XZ,MATCH(Calculations!G$9,HaverPull!$B:$B,0),MATCH(Calculations!$B13,HaverPull!$C$1:$YA$1,0))</f>
        <v>7.8</v>
      </c>
      <c r="H13">
        <f>INDEX(HaverPull!$A:$XZ,MATCH(Calculations!H$9,HaverPull!$B:$B,0),MATCH(Calculations!$B13,HaverPull!$C$1:$YA$1,0))</f>
        <v>8</v>
      </c>
      <c r="I13">
        <f>INDEX(HaverPull!$A:$XZ,MATCH(Calculations!I$9,HaverPull!$B:$B,0),MATCH(Calculations!$B13,HaverPull!$C$1:$YA$1,0))</f>
        <v>8.1</v>
      </c>
      <c r="J13">
        <f>INDEX(HaverPull!$A:$XZ,MATCH(Calculations!J$9,HaverPull!$B:$B,0),MATCH(Calculations!$B13,HaverPull!$C$1:$YA$1,0))</f>
        <v>8.3000000000000007</v>
      </c>
      <c r="K13">
        <f>INDEX(HaverPull!$A:$XZ,MATCH(Calculations!K$9,HaverPull!$B:$B,0),MATCH(Calculations!$B13,HaverPull!$C$1:$YA$1,0))</f>
        <v>8.5</v>
      </c>
      <c r="L13">
        <f>INDEX(HaverPull!$A:$XZ,MATCH(Calculations!L$9,HaverPull!$B:$B,0),MATCH(Calculations!$B13,HaverPull!$C$1:$YA$1,0))</f>
        <v>8.6999999999999993</v>
      </c>
      <c r="M13">
        <f>INDEX(HaverPull!$A:$XZ,MATCH(Calculations!M$9,HaverPull!$B:$B,0),MATCH(Calculations!$B13,HaverPull!$C$1:$YA$1,0))</f>
        <v>8.9</v>
      </c>
      <c r="N13">
        <f>INDEX(HaverPull!$A:$XZ,MATCH(Calculations!N$9,HaverPull!$B:$B,0),MATCH(Calculations!$B13,HaverPull!$C$1:$YA$1,0))</f>
        <v>9.1999999999999993</v>
      </c>
      <c r="O13">
        <f>INDEX(HaverPull!$A:$XZ,MATCH(Calculations!O$9,HaverPull!$B:$B,0),MATCH(Calculations!$B13,HaverPull!$C$1:$YA$1,0))</f>
        <v>9.5</v>
      </c>
      <c r="P13">
        <f>INDEX(HaverPull!$A:$XZ,MATCH(Calculations!P$9,HaverPull!$B:$B,0),MATCH(Calculations!$B13,HaverPull!$C$1:$YA$1,0))</f>
        <v>10</v>
      </c>
      <c r="Q13">
        <f>INDEX(HaverPull!$A:$XZ,MATCH(Calculations!Q$9,HaverPull!$B:$B,0),MATCH(Calculations!$B13,HaverPull!$C$1:$YA$1,0))</f>
        <v>10.5</v>
      </c>
      <c r="R13">
        <f>INDEX(HaverPull!$A:$XZ,MATCH(Calculations!R$9,HaverPull!$B:$B,0),MATCH(Calculations!$B13,HaverPull!$C$1:$YA$1,0))</f>
        <v>11</v>
      </c>
      <c r="S13">
        <f>INDEX(HaverPull!$A:$XZ,MATCH(Calculations!S$9,HaverPull!$B:$B,0),MATCH(Calculations!$B13,HaverPull!$C$1:$YA$1,0))</f>
        <v>11.7</v>
      </c>
      <c r="T13">
        <f>INDEX(HaverPull!$A:$XZ,MATCH(Calculations!T$9,HaverPull!$B:$B,0),MATCH(Calculations!$B13,HaverPull!$C$1:$YA$1,0))</f>
        <v>12.4</v>
      </c>
      <c r="U13">
        <f>INDEX(HaverPull!$A:$XZ,MATCH(Calculations!U$9,HaverPull!$B:$B,0),MATCH(Calculations!$B13,HaverPull!$C$1:$YA$1,0))</f>
        <v>13.1</v>
      </c>
      <c r="V13">
        <f>INDEX(HaverPull!$A:$XZ,MATCH(Calculations!V$9,HaverPull!$B:$B,0),MATCH(Calculations!$B13,HaverPull!$C$1:$YA$1,0))</f>
        <v>13.8</v>
      </c>
      <c r="W13">
        <f>INDEX(HaverPull!$A:$XZ,MATCH(Calculations!W$9,HaverPull!$B:$B,0),MATCH(Calculations!$B13,HaverPull!$C$1:$YA$1,0))</f>
        <v>14.5</v>
      </c>
      <c r="X13">
        <f>INDEX(HaverPull!$A:$XZ,MATCH(Calculations!X$9,HaverPull!$B:$B,0),MATCH(Calculations!$B13,HaverPull!$C$1:$YA$1,0))</f>
        <v>15.2</v>
      </c>
      <c r="Y13">
        <f>INDEX(HaverPull!$A:$XZ,MATCH(Calculations!Y$9,HaverPull!$B:$B,0),MATCH(Calculations!$B13,HaverPull!$C$1:$YA$1,0))</f>
        <v>16</v>
      </c>
      <c r="Z13">
        <f>INDEX(HaverPull!$A:$XZ,MATCH(Calculations!Z$9,HaverPull!$B:$B,0),MATCH(Calculations!$B13,HaverPull!$C$1:$YA$1,0))</f>
        <v>16.8</v>
      </c>
      <c r="AA13">
        <f>INDEX(HaverPull!$A:$XZ,MATCH(Calculations!AA$9,HaverPull!$B:$B,0),MATCH(Calculations!$B13,HaverPull!$C$1:$YA$1,0))</f>
        <v>17.600000000000001</v>
      </c>
      <c r="AB13">
        <f>INDEX(HaverPull!$A:$XZ,MATCH(Calculations!AB$9,HaverPull!$B:$B,0),MATCH(Calculations!$B13,HaverPull!$C$1:$YA$1,0))</f>
        <v>18.399999999999999</v>
      </c>
      <c r="AC13">
        <f>INDEX(HaverPull!$A:$XZ,MATCH(Calculations!AC$9,HaverPull!$B:$B,0),MATCH(Calculations!$B13,HaverPull!$C$1:$YA$1,0))</f>
        <v>19.2</v>
      </c>
      <c r="AD13">
        <f>INDEX(HaverPull!$A:$XZ,MATCH(Calculations!AD$9,HaverPull!$B:$B,0),MATCH(Calculations!$B13,HaverPull!$C$1:$YA$1,0))</f>
        <v>20</v>
      </c>
      <c r="AE13">
        <f>INDEX(HaverPull!$A:$XZ,MATCH(Calculations!AE$9,HaverPull!$B:$B,0),MATCH(Calculations!$B13,HaverPull!$C$1:$YA$1,0))</f>
        <v>20.9</v>
      </c>
      <c r="AF13">
        <f>INDEX(HaverPull!$A:$XZ,MATCH(Calculations!AF$9,HaverPull!$B:$B,0),MATCH(Calculations!$B13,HaverPull!$C$1:$YA$1,0))</f>
        <v>21.7</v>
      </c>
      <c r="AG13">
        <f>INDEX(HaverPull!$A:$XZ,MATCH(Calculations!AG$9,HaverPull!$B:$B,0),MATCH(Calculations!$B13,HaverPull!$C$1:$YA$1,0))</f>
        <v>22.5</v>
      </c>
      <c r="AH13">
        <f>INDEX(HaverPull!$A:$XZ,MATCH(Calculations!AH$9,HaverPull!$B:$B,0),MATCH(Calculations!$B13,HaverPull!$C$1:$YA$1,0))</f>
        <v>23.3</v>
      </c>
      <c r="AI13">
        <f>INDEX(HaverPull!$A:$XZ,MATCH(Calculations!AI$9,HaverPull!$B:$B,0),MATCH(Calculations!$B13,HaverPull!$C$1:$YA$1,0))</f>
        <v>24.2</v>
      </c>
      <c r="AJ13">
        <f>INDEX(HaverPull!$A:$XZ,MATCH(Calculations!AJ$9,HaverPull!$B:$B,0),MATCH(Calculations!$B13,HaverPull!$C$1:$YA$1,0))</f>
        <v>25</v>
      </c>
      <c r="AK13">
        <f>INDEX(HaverPull!$A:$XZ,MATCH(Calculations!AK$9,HaverPull!$B:$B,0),MATCH(Calculations!$B13,HaverPull!$C$1:$YA$1,0))</f>
        <v>26</v>
      </c>
      <c r="AL13">
        <f>INDEX(HaverPull!$A:$XZ,MATCH(Calculations!AL$9,HaverPull!$B:$B,0),MATCH(Calculations!$B13,HaverPull!$C$1:$YA$1,0))</f>
        <v>27</v>
      </c>
      <c r="AM13">
        <f>INDEX(HaverPull!$A:$XZ,MATCH(Calculations!AM$9,HaverPull!$B:$B,0),MATCH(Calculations!$B13,HaverPull!$C$1:$YA$1,0))</f>
        <v>28</v>
      </c>
      <c r="AN13">
        <f>INDEX(HaverPull!$A:$XZ,MATCH(Calculations!AN$9,HaverPull!$B:$B,0),MATCH(Calculations!$B13,HaverPull!$C$1:$YA$1,0))</f>
        <v>29.2</v>
      </c>
      <c r="AO13">
        <f>INDEX(HaverPull!$A:$XZ,MATCH(Calculations!AO$9,HaverPull!$B:$B,0),MATCH(Calculations!$B13,HaverPull!$C$1:$YA$1,0))</f>
        <v>30.5</v>
      </c>
      <c r="AP13">
        <f>INDEX(HaverPull!$A:$XZ,MATCH(Calculations!AP$9,HaverPull!$B:$B,0),MATCH(Calculations!$B13,HaverPull!$C$1:$YA$1,0))</f>
        <v>32</v>
      </c>
      <c r="AQ13">
        <f>INDEX(HaverPull!$A:$XZ,MATCH(Calculations!AQ$9,HaverPull!$B:$B,0),MATCH(Calculations!$B13,HaverPull!$C$1:$YA$1,0))</f>
        <v>33.6</v>
      </c>
      <c r="AR13">
        <f>INDEX(HaverPull!$A:$XZ,MATCH(Calculations!AR$9,HaverPull!$B:$B,0),MATCH(Calculations!$B13,HaverPull!$C$1:$YA$1,0))</f>
        <v>35.299999999999997</v>
      </c>
      <c r="AS13">
        <f>INDEX(HaverPull!$A:$XZ,MATCH(Calculations!AS$9,HaverPull!$B:$B,0),MATCH(Calculations!$B13,HaverPull!$C$1:$YA$1,0))</f>
        <v>37</v>
      </c>
      <c r="AT13">
        <f>INDEX(HaverPull!$A:$XZ,MATCH(Calculations!AT$9,HaverPull!$B:$B,0),MATCH(Calculations!$B13,HaverPull!$C$1:$YA$1,0))</f>
        <v>38.799999999999997</v>
      </c>
      <c r="AU13">
        <f>INDEX(HaverPull!$A:$XZ,MATCH(Calculations!AU$9,HaverPull!$B:$B,0),MATCH(Calculations!$B13,HaverPull!$C$1:$YA$1,0))</f>
        <v>40.700000000000003</v>
      </c>
      <c r="AV13">
        <f>INDEX(HaverPull!$A:$XZ,MATCH(Calculations!AV$9,HaverPull!$B:$B,0),MATCH(Calculations!$B13,HaverPull!$C$1:$YA$1,0))</f>
        <v>42.6</v>
      </c>
      <c r="AW13">
        <f>INDEX(HaverPull!$A:$XZ,MATCH(Calculations!AW$9,HaverPull!$B:$B,0),MATCH(Calculations!$B13,HaverPull!$C$1:$YA$1,0))</f>
        <v>44.4</v>
      </c>
      <c r="AX13">
        <f>INDEX(HaverPull!$A:$XZ,MATCH(Calculations!AX$9,HaverPull!$B:$B,0),MATCH(Calculations!$B13,HaverPull!$C$1:$YA$1,0))</f>
        <v>46.3</v>
      </c>
      <c r="AY13">
        <f>INDEX(HaverPull!$A:$XZ,MATCH(Calculations!AY$9,HaverPull!$B:$B,0),MATCH(Calculations!$B13,HaverPull!$C$1:$YA$1,0))</f>
        <v>48.2</v>
      </c>
      <c r="AZ13">
        <f>INDEX(HaverPull!$A:$XZ,MATCH(Calculations!AZ$9,HaverPull!$B:$B,0),MATCH(Calculations!$B13,HaverPull!$C$1:$YA$1,0))</f>
        <v>50.1</v>
      </c>
      <c r="BA13">
        <f>INDEX(HaverPull!$A:$XZ,MATCH(Calculations!BA$9,HaverPull!$B:$B,0),MATCH(Calculations!$B13,HaverPull!$C$1:$YA$1,0))</f>
        <v>51.8</v>
      </c>
      <c r="BB13">
        <f>INDEX(HaverPull!$A:$XZ,MATCH(Calculations!BB$9,HaverPull!$B:$B,0),MATCH(Calculations!$B13,HaverPull!$C$1:$YA$1,0))</f>
        <v>53.6</v>
      </c>
      <c r="BC13">
        <f>INDEX(HaverPull!$A:$XZ,MATCH(Calculations!BC$9,HaverPull!$B:$B,0),MATCH(Calculations!$B13,HaverPull!$C$1:$YA$1,0))</f>
        <v>55.2</v>
      </c>
      <c r="BD13">
        <f>INDEX(HaverPull!$A:$XZ,MATCH(Calculations!BD$9,HaverPull!$B:$B,0),MATCH(Calculations!$B13,HaverPull!$C$1:$YA$1,0))</f>
        <v>56.9</v>
      </c>
      <c r="BE13">
        <f>INDEX(HaverPull!$A:$XZ,MATCH(Calculations!BE$9,HaverPull!$B:$B,0),MATCH(Calculations!$B13,HaverPull!$C$1:$YA$1,0))</f>
        <v>58.7</v>
      </c>
      <c r="BF13">
        <f>INDEX(HaverPull!$A:$XZ,MATCH(Calculations!BF$9,HaverPull!$B:$B,0),MATCH(Calculations!$B13,HaverPull!$C$1:$YA$1,0))</f>
        <v>60.4</v>
      </c>
      <c r="BG13">
        <f>INDEX(HaverPull!$A:$XZ,MATCH(Calculations!BG$9,HaverPull!$B:$B,0),MATCH(Calculations!$B13,HaverPull!$C$1:$YA$1,0))</f>
        <v>62.5</v>
      </c>
      <c r="BH13">
        <f>INDEX(HaverPull!$A:$XZ,MATCH(Calculations!BH$9,HaverPull!$B:$B,0),MATCH(Calculations!$B13,HaverPull!$C$1:$YA$1,0))</f>
        <v>64.099999999999994</v>
      </c>
      <c r="BI13">
        <f>INDEX(HaverPull!$A:$XZ,MATCH(Calculations!BI$9,HaverPull!$B:$B,0),MATCH(Calculations!$B13,HaverPull!$C$1:$YA$1,0))</f>
        <v>65.599999999999994</v>
      </c>
      <c r="BJ13">
        <f>INDEX(HaverPull!$A:$XZ,MATCH(Calculations!BJ$9,HaverPull!$B:$B,0),MATCH(Calculations!$B13,HaverPull!$C$1:$YA$1,0))</f>
        <v>66.900000000000006</v>
      </c>
      <c r="BK13">
        <f>INDEX(HaverPull!$A:$XZ,MATCH(Calculations!BK$9,HaverPull!$B:$B,0),MATCH(Calculations!$B13,HaverPull!$C$1:$YA$1,0))</f>
        <v>67.900000000000006</v>
      </c>
      <c r="BL13">
        <f>INDEX(HaverPull!$A:$XZ,MATCH(Calculations!BL$9,HaverPull!$B:$B,0),MATCH(Calculations!$B13,HaverPull!$C$1:$YA$1,0))</f>
        <v>69.099999999999994</v>
      </c>
      <c r="BM13">
        <f>INDEX(HaverPull!$A:$XZ,MATCH(Calculations!BM$9,HaverPull!$B:$B,0),MATCH(Calculations!$B13,HaverPull!$C$1:$YA$1,0))</f>
        <v>70.3</v>
      </c>
      <c r="BN13">
        <f>INDEX(HaverPull!$A:$XZ,MATCH(Calculations!BN$9,HaverPull!$B:$B,0),MATCH(Calculations!$B13,HaverPull!$C$1:$YA$1,0))</f>
        <v>71.599999999999994</v>
      </c>
      <c r="BO13">
        <f>INDEX(HaverPull!$A:$XZ,MATCH(Calculations!BO$9,HaverPull!$B:$B,0),MATCH(Calculations!$B13,HaverPull!$C$1:$YA$1,0))</f>
        <v>73</v>
      </c>
      <c r="BP13">
        <f>INDEX(HaverPull!$A:$XZ,MATCH(Calculations!BP$9,HaverPull!$B:$B,0),MATCH(Calculations!$B13,HaverPull!$C$1:$YA$1,0))</f>
        <v>74.5</v>
      </c>
      <c r="BQ13">
        <f>INDEX(HaverPull!$A:$XZ,MATCH(Calculations!BQ$9,HaverPull!$B:$B,0),MATCH(Calculations!$B13,HaverPull!$C$1:$YA$1,0))</f>
        <v>76</v>
      </c>
      <c r="BR13">
        <f>INDEX(HaverPull!$A:$XZ,MATCH(Calculations!BR$9,HaverPull!$B:$B,0),MATCH(Calculations!$B13,HaverPull!$C$1:$YA$1,0))</f>
        <v>77.599999999999994</v>
      </c>
      <c r="BS13">
        <f>INDEX(HaverPull!$A:$XZ,MATCH(Calculations!BS$9,HaverPull!$B:$B,0),MATCH(Calculations!$B13,HaverPull!$C$1:$YA$1,0))</f>
        <v>79.599999999999994</v>
      </c>
      <c r="BT13">
        <f>INDEX(HaverPull!$A:$XZ,MATCH(Calculations!BT$9,HaverPull!$B:$B,0),MATCH(Calculations!$B13,HaverPull!$C$1:$YA$1,0))</f>
        <v>81.099999999999994</v>
      </c>
      <c r="BU13">
        <f>INDEX(HaverPull!$A:$XZ,MATCH(Calculations!BU$9,HaverPull!$B:$B,0),MATCH(Calculations!$B13,HaverPull!$C$1:$YA$1,0))</f>
        <v>82.3</v>
      </c>
      <c r="BV13">
        <f>INDEX(HaverPull!$A:$XZ,MATCH(Calculations!BV$9,HaverPull!$B:$B,0),MATCH(Calculations!$B13,HaverPull!$C$1:$YA$1,0))</f>
        <v>83.3</v>
      </c>
      <c r="BW13">
        <f>INDEX(HaverPull!$A:$XZ,MATCH(Calculations!BW$9,HaverPull!$B:$B,0),MATCH(Calculations!$B13,HaverPull!$C$1:$YA$1,0))</f>
        <v>83.4</v>
      </c>
      <c r="BX13">
        <f>INDEX(HaverPull!$A:$XZ,MATCH(Calculations!BX$9,HaverPull!$B:$B,0),MATCH(Calculations!$B13,HaverPull!$C$1:$YA$1,0))</f>
        <v>85</v>
      </c>
      <c r="BY13">
        <f>INDEX(HaverPull!$A:$XZ,MATCH(Calculations!BY$9,HaverPull!$B:$B,0),MATCH(Calculations!$B13,HaverPull!$C$1:$YA$1,0))</f>
        <v>87</v>
      </c>
      <c r="BZ13">
        <f>INDEX(HaverPull!$A:$XZ,MATCH(Calculations!BZ$9,HaverPull!$B:$B,0),MATCH(Calculations!$B13,HaverPull!$C$1:$YA$1,0))</f>
        <v>89.7</v>
      </c>
      <c r="CA13">
        <f>INDEX(HaverPull!$A:$XZ,MATCH(Calculations!CA$9,HaverPull!$B:$B,0),MATCH(Calculations!$B13,HaverPull!$C$1:$YA$1,0))</f>
        <v>93.8</v>
      </c>
      <c r="CB13">
        <f>INDEX(HaverPull!$A:$XZ,MATCH(Calculations!CB$9,HaverPull!$B:$B,0),MATCH(Calculations!$B13,HaverPull!$C$1:$YA$1,0))</f>
        <v>96.9</v>
      </c>
      <c r="CC13">
        <f>INDEX(HaverPull!$A:$XZ,MATCH(Calculations!CC$9,HaverPull!$B:$B,0),MATCH(Calculations!$B13,HaverPull!$C$1:$YA$1,0))</f>
        <v>99.7</v>
      </c>
      <c r="CD13">
        <f>INDEX(HaverPull!$A:$XZ,MATCH(Calculations!CD$9,HaverPull!$B:$B,0),MATCH(Calculations!$B13,HaverPull!$C$1:$YA$1,0))</f>
        <v>102.3</v>
      </c>
      <c r="CE13">
        <f>INDEX(HaverPull!$A:$XZ,MATCH(Calculations!CE$9,HaverPull!$B:$B,0),MATCH(Calculations!$B13,HaverPull!$C$1:$YA$1,0))</f>
        <v>104.3</v>
      </c>
      <c r="CF13">
        <f>INDEX(HaverPull!$A:$XZ,MATCH(Calculations!CF$9,HaverPull!$B:$B,0),MATCH(Calculations!$B13,HaverPull!$C$1:$YA$1,0))</f>
        <v>106.5</v>
      </c>
      <c r="CG13">
        <f>INDEX(HaverPull!$A:$XZ,MATCH(Calculations!CG$9,HaverPull!$B:$B,0),MATCH(Calculations!$B13,HaverPull!$C$1:$YA$1,0))</f>
        <v>108.7</v>
      </c>
      <c r="CH13">
        <f>INDEX(HaverPull!$A:$XZ,MATCH(Calculations!CH$9,HaverPull!$B:$B,0),MATCH(Calculations!$B13,HaverPull!$C$1:$YA$1,0))</f>
        <v>111</v>
      </c>
      <c r="CI13">
        <f>INDEX(HaverPull!$A:$XZ,MATCH(Calculations!CI$9,HaverPull!$B:$B,0),MATCH(Calculations!$B13,HaverPull!$C$1:$YA$1,0))</f>
        <v>112.9</v>
      </c>
      <c r="CJ13">
        <f>INDEX(HaverPull!$A:$XZ,MATCH(Calculations!CJ$9,HaverPull!$B:$B,0),MATCH(Calculations!$B13,HaverPull!$C$1:$YA$1,0))</f>
        <v>115.7</v>
      </c>
      <c r="CK13">
        <f>INDEX(HaverPull!$A:$XZ,MATCH(Calculations!CK$9,HaverPull!$B:$B,0),MATCH(Calculations!$B13,HaverPull!$C$1:$YA$1,0))</f>
        <v>118.9</v>
      </c>
      <c r="CL13">
        <f>INDEX(HaverPull!$A:$XZ,MATCH(Calculations!CL$9,HaverPull!$B:$B,0),MATCH(Calculations!$B13,HaverPull!$C$1:$YA$1,0))</f>
        <v>122.5</v>
      </c>
      <c r="CM13">
        <f>INDEX(HaverPull!$A:$XZ,MATCH(Calculations!CM$9,HaverPull!$B:$B,0),MATCH(Calculations!$B13,HaverPull!$C$1:$YA$1,0))</f>
        <v>127.2</v>
      </c>
      <c r="CN13">
        <f>INDEX(HaverPull!$A:$XZ,MATCH(Calculations!CN$9,HaverPull!$B:$B,0),MATCH(Calculations!$B13,HaverPull!$C$1:$YA$1,0))</f>
        <v>131</v>
      </c>
      <c r="CO13">
        <f>INDEX(HaverPull!$A:$XZ,MATCH(Calculations!CO$9,HaverPull!$B:$B,0),MATCH(Calculations!$B13,HaverPull!$C$1:$YA$1,0))</f>
        <v>134.5</v>
      </c>
      <c r="CP13">
        <f>INDEX(HaverPull!$A:$XZ,MATCH(Calculations!CP$9,HaverPull!$B:$B,0),MATCH(Calculations!$B13,HaverPull!$C$1:$YA$1,0))</f>
        <v>137.69999999999999</v>
      </c>
      <c r="CQ13">
        <f>INDEX(HaverPull!$A:$XZ,MATCH(Calculations!CQ$9,HaverPull!$B:$B,0),MATCH(Calculations!$B13,HaverPull!$C$1:$YA$1,0))</f>
        <v>143.4</v>
      </c>
      <c r="CR13">
        <f>INDEX(HaverPull!$A:$XZ,MATCH(Calculations!CR$9,HaverPull!$B:$B,0),MATCH(Calculations!$B13,HaverPull!$C$1:$YA$1,0))</f>
        <v>144.69999999999999</v>
      </c>
      <c r="CS13">
        <f>INDEX(HaverPull!$A:$XZ,MATCH(Calculations!CS$9,HaverPull!$B:$B,0),MATCH(Calculations!$B13,HaverPull!$C$1:$YA$1,0))</f>
        <v>147.5</v>
      </c>
      <c r="CT13">
        <f>INDEX(HaverPull!$A:$XZ,MATCH(Calculations!CT$9,HaverPull!$B:$B,0),MATCH(Calculations!$B13,HaverPull!$C$1:$YA$1,0))</f>
        <v>151.6</v>
      </c>
      <c r="CU13">
        <f>INDEX(HaverPull!$A:$XZ,MATCH(Calculations!CU$9,HaverPull!$B:$B,0),MATCH(Calculations!$B13,HaverPull!$C$1:$YA$1,0))</f>
        <v>156.9</v>
      </c>
      <c r="CV13">
        <f>INDEX(HaverPull!$A:$XZ,MATCH(Calculations!CV$9,HaverPull!$B:$B,0),MATCH(Calculations!$B13,HaverPull!$C$1:$YA$1,0))</f>
        <v>162.19999999999999</v>
      </c>
      <c r="CW13">
        <f>INDEX(HaverPull!$A:$XZ,MATCH(Calculations!CW$9,HaverPull!$B:$B,0),MATCH(Calculations!$B13,HaverPull!$C$1:$YA$1,0))</f>
        <v>167.1</v>
      </c>
      <c r="CX13">
        <f>INDEX(HaverPull!$A:$XZ,MATCH(Calculations!CX$9,HaverPull!$B:$B,0),MATCH(Calculations!$B13,HaverPull!$C$1:$YA$1,0))</f>
        <v>171.6</v>
      </c>
      <c r="CY13">
        <f>INDEX(HaverPull!$A:$XZ,MATCH(Calculations!CY$9,HaverPull!$B:$B,0),MATCH(Calculations!$B13,HaverPull!$C$1:$YA$1,0))</f>
        <v>175.7</v>
      </c>
      <c r="CZ13">
        <f>INDEX(HaverPull!$A:$XZ,MATCH(Calculations!CZ$9,HaverPull!$B:$B,0),MATCH(Calculations!$B13,HaverPull!$C$1:$YA$1,0))</f>
        <v>179.6</v>
      </c>
      <c r="DA13">
        <f>INDEX(HaverPull!$A:$XZ,MATCH(Calculations!DA$9,HaverPull!$B:$B,0),MATCH(Calculations!$B13,HaverPull!$C$1:$YA$1,0))</f>
        <v>183.2</v>
      </c>
      <c r="DB13">
        <f>INDEX(HaverPull!$A:$XZ,MATCH(Calculations!DB$9,HaverPull!$B:$B,0),MATCH(Calculations!$B13,HaverPull!$C$1:$YA$1,0))</f>
        <v>186.5</v>
      </c>
      <c r="DC13">
        <f>INDEX(HaverPull!$A:$XZ,MATCH(Calculations!DC$9,HaverPull!$B:$B,0),MATCH(Calculations!$B13,HaverPull!$C$1:$YA$1,0))</f>
        <v>189.6</v>
      </c>
      <c r="DD13">
        <f>INDEX(HaverPull!$A:$XZ,MATCH(Calculations!DD$9,HaverPull!$B:$B,0),MATCH(Calculations!$B13,HaverPull!$C$1:$YA$1,0))</f>
        <v>192.9</v>
      </c>
      <c r="DE13">
        <f>INDEX(HaverPull!$A:$XZ,MATCH(Calculations!DE$9,HaverPull!$B:$B,0),MATCH(Calculations!$B13,HaverPull!$C$1:$YA$1,0))</f>
        <v>196.5</v>
      </c>
      <c r="DF13">
        <f>INDEX(HaverPull!$A:$XZ,MATCH(Calculations!DF$9,HaverPull!$B:$B,0),MATCH(Calculations!$B13,HaverPull!$C$1:$YA$1,0))</f>
        <v>200.4</v>
      </c>
      <c r="DG13">
        <f>INDEX(HaverPull!$A:$XZ,MATCH(Calculations!DG$9,HaverPull!$B:$B,0),MATCH(Calculations!$B13,HaverPull!$C$1:$YA$1,0))</f>
        <v>204.4</v>
      </c>
      <c r="DH13">
        <f>INDEX(HaverPull!$A:$XZ,MATCH(Calculations!DH$9,HaverPull!$B:$B,0),MATCH(Calculations!$B13,HaverPull!$C$1:$YA$1,0))</f>
        <v>207.1</v>
      </c>
      <c r="DI13">
        <f>INDEX(HaverPull!$A:$XZ,MATCH(Calculations!DI$9,HaverPull!$B:$B,0),MATCH(Calculations!$B13,HaverPull!$C$1:$YA$1,0))</f>
        <v>208.3</v>
      </c>
      <c r="DJ13">
        <f>INDEX(HaverPull!$A:$XZ,MATCH(Calculations!DJ$9,HaverPull!$B:$B,0),MATCH(Calculations!$B13,HaverPull!$C$1:$YA$1,0))</f>
        <v>207.9</v>
      </c>
      <c r="DK13">
        <f>INDEX(HaverPull!$A:$XZ,MATCH(Calculations!DK$9,HaverPull!$B:$B,0),MATCH(Calculations!$B13,HaverPull!$C$1:$YA$1,0))</f>
        <v>206.4</v>
      </c>
      <c r="DL13">
        <f>INDEX(HaverPull!$A:$XZ,MATCH(Calculations!DL$9,HaverPull!$B:$B,0),MATCH(Calculations!$B13,HaverPull!$C$1:$YA$1,0))</f>
        <v>205.3</v>
      </c>
      <c r="DM13">
        <f>INDEX(HaverPull!$A:$XZ,MATCH(Calculations!DM$9,HaverPull!$B:$B,0),MATCH(Calculations!$B13,HaverPull!$C$1:$YA$1,0))</f>
        <v>205</v>
      </c>
      <c r="DN13">
        <f>INDEX(HaverPull!$A:$XZ,MATCH(Calculations!DN$9,HaverPull!$B:$B,0),MATCH(Calculations!$B13,HaverPull!$C$1:$YA$1,0))</f>
        <v>205.5</v>
      </c>
      <c r="DO13">
        <f>INDEX(HaverPull!$A:$XZ,MATCH(Calculations!DO$9,HaverPull!$B:$B,0),MATCH(Calculations!$B13,HaverPull!$C$1:$YA$1,0))</f>
        <v>206.6</v>
      </c>
      <c r="DP13">
        <f>INDEX(HaverPull!$A:$XZ,MATCH(Calculations!DP$9,HaverPull!$B:$B,0),MATCH(Calculations!$B13,HaverPull!$C$1:$YA$1,0))</f>
        <v>207.9</v>
      </c>
      <c r="DQ13">
        <f>INDEX(HaverPull!$A:$XZ,MATCH(Calculations!DQ$9,HaverPull!$B:$B,0),MATCH(Calculations!$B13,HaverPull!$C$1:$YA$1,0))</f>
        <v>209.4</v>
      </c>
      <c r="DR13">
        <f>INDEX(HaverPull!$A:$XZ,MATCH(Calculations!DR$9,HaverPull!$B:$B,0),MATCH(Calculations!$B13,HaverPull!$C$1:$YA$1,0))</f>
        <v>211</v>
      </c>
      <c r="DS13">
        <f>INDEX(HaverPull!$A:$XZ,MATCH(Calculations!DS$9,HaverPull!$B:$B,0),MATCH(Calculations!$B13,HaverPull!$C$1:$YA$1,0))</f>
        <v>213</v>
      </c>
      <c r="DT13">
        <f>INDEX(HaverPull!$A:$XZ,MATCH(Calculations!DT$9,HaverPull!$B:$B,0),MATCH(Calculations!$B13,HaverPull!$C$1:$YA$1,0))</f>
        <v>216.1</v>
      </c>
      <c r="DU13">
        <f>INDEX(HaverPull!$A:$XZ,MATCH(Calculations!DU$9,HaverPull!$B:$B,0),MATCH(Calculations!$B13,HaverPull!$C$1:$YA$1,0))</f>
        <v>220.7</v>
      </c>
      <c r="DV13">
        <f>INDEX(HaverPull!$A:$XZ,MATCH(Calculations!DV$9,HaverPull!$B:$B,0),MATCH(Calculations!$B13,HaverPull!$C$1:$YA$1,0))</f>
        <v>226.7</v>
      </c>
      <c r="DW13">
        <f>INDEX(HaverPull!$A:$XZ,MATCH(Calculations!DW$9,HaverPull!$B:$B,0),MATCH(Calculations!$B13,HaverPull!$C$1:$YA$1,0))</f>
        <v>233.8</v>
      </c>
      <c r="DX13">
        <f>INDEX(HaverPull!$A:$XZ,MATCH(Calculations!DX$9,HaverPull!$B:$B,0),MATCH(Calculations!$B13,HaverPull!$C$1:$YA$1,0))</f>
        <v>240.4</v>
      </c>
      <c r="DY13">
        <f>INDEX(HaverPull!$A:$XZ,MATCH(Calculations!DY$9,HaverPull!$B:$B,0),MATCH(Calculations!$B13,HaverPull!$C$1:$YA$1,0))</f>
        <v>245.8</v>
      </c>
      <c r="DZ13">
        <f>INDEX(HaverPull!$A:$XZ,MATCH(Calculations!DZ$9,HaverPull!$B:$B,0),MATCH(Calculations!$B13,HaverPull!$C$1:$YA$1,0))</f>
        <v>250.3</v>
      </c>
      <c r="EA13">
        <f>INDEX(HaverPull!$A:$XZ,MATCH(Calculations!EA$9,HaverPull!$B:$B,0),MATCH(Calculations!$B13,HaverPull!$C$1:$YA$1,0))</f>
        <v>254.1</v>
      </c>
      <c r="EB13">
        <f>INDEX(HaverPull!$A:$XZ,MATCH(Calculations!EB$9,HaverPull!$B:$B,0),MATCH(Calculations!$B13,HaverPull!$C$1:$YA$1,0))</f>
        <v>257.89999999999998</v>
      </c>
      <c r="EC13">
        <f>INDEX(HaverPull!$A:$XZ,MATCH(Calculations!EC$9,HaverPull!$B:$B,0),MATCH(Calculations!$B13,HaverPull!$C$1:$YA$1,0))</f>
        <v>261.60000000000002</v>
      </c>
      <c r="ED13">
        <f>INDEX(HaverPull!$A:$XZ,MATCH(Calculations!ED$9,HaverPull!$B:$B,0),MATCH(Calculations!$B13,HaverPull!$C$1:$YA$1,0))</f>
        <v>265.2</v>
      </c>
      <c r="EE13">
        <f>INDEX(HaverPull!$A:$XZ,MATCH(Calculations!EE$9,HaverPull!$B:$B,0),MATCH(Calculations!$B13,HaverPull!$C$1:$YA$1,0))</f>
        <v>268.89999999999998</v>
      </c>
      <c r="EF13">
        <f>INDEX(HaverPull!$A:$XZ,MATCH(Calculations!EF$9,HaverPull!$B:$B,0),MATCH(Calculations!$B13,HaverPull!$C$1:$YA$1,0))</f>
        <v>273.39999999999998</v>
      </c>
      <c r="EG13">
        <f>INDEX(HaverPull!$A:$XZ,MATCH(Calculations!EG$9,HaverPull!$B:$B,0),MATCH(Calculations!$B13,HaverPull!$C$1:$YA$1,0))</f>
        <v>279</v>
      </c>
      <c r="EH13">
        <f>INDEX(HaverPull!$A:$XZ,MATCH(Calculations!EH$9,HaverPull!$B:$B,0),MATCH(Calculations!$B13,HaverPull!$C$1:$YA$1,0))</f>
        <v>285.5</v>
      </c>
      <c r="EI13">
        <f>INDEX(HaverPull!$A:$XZ,MATCH(Calculations!EI$9,HaverPull!$B:$B,0),MATCH(Calculations!$B13,HaverPull!$C$1:$YA$1,0))</f>
        <v>293</v>
      </c>
      <c r="EJ13">
        <f>INDEX(HaverPull!$A:$XZ,MATCH(Calculations!EJ$9,HaverPull!$B:$B,0),MATCH(Calculations!$B13,HaverPull!$C$1:$YA$1,0))</f>
        <v>300.39999999999998</v>
      </c>
      <c r="EK13">
        <f>INDEX(HaverPull!$A:$XZ,MATCH(Calculations!EK$9,HaverPull!$B:$B,0),MATCH(Calculations!$B13,HaverPull!$C$1:$YA$1,0))</f>
        <v>308.60000000000002</v>
      </c>
      <c r="EL13">
        <f>INDEX(HaverPull!$A:$XZ,MATCH(Calculations!EL$9,HaverPull!$B:$B,0),MATCH(Calculations!$B13,HaverPull!$C$1:$YA$1,0))</f>
        <v>315.39999999999998</v>
      </c>
      <c r="EM13">
        <f>INDEX(HaverPull!$A:$XZ,MATCH(Calculations!EM$9,HaverPull!$B:$B,0),MATCH(Calculations!$B13,HaverPull!$C$1:$YA$1,0))</f>
        <v>323.2</v>
      </c>
      <c r="EN13">
        <f>INDEX(HaverPull!$A:$XZ,MATCH(Calculations!EN$9,HaverPull!$B:$B,0),MATCH(Calculations!$B13,HaverPull!$C$1:$YA$1,0))</f>
        <v>329.2</v>
      </c>
      <c r="EO13">
        <f>INDEX(HaverPull!$A:$XZ,MATCH(Calculations!EO$9,HaverPull!$B:$B,0),MATCH(Calculations!$B13,HaverPull!$C$1:$YA$1,0))</f>
        <v>335.1</v>
      </c>
      <c r="EP13">
        <f>INDEX(HaverPull!$A:$XZ,MATCH(Calculations!EP$9,HaverPull!$B:$B,0),MATCH(Calculations!$B13,HaverPull!$C$1:$YA$1,0))</f>
        <v>341</v>
      </c>
      <c r="EQ13">
        <f>INDEX(HaverPull!$A:$XZ,MATCH(Calculations!EQ$9,HaverPull!$B:$B,0),MATCH(Calculations!$B13,HaverPull!$C$1:$YA$1,0))</f>
        <v>389.6</v>
      </c>
      <c r="ER13">
        <f>INDEX(HaverPull!$A:$XZ,MATCH(Calculations!ER$9,HaverPull!$B:$B,0),MATCH(Calculations!$B13,HaverPull!$C$1:$YA$1,0))</f>
        <v>395.6</v>
      </c>
      <c r="ES13">
        <f>INDEX(HaverPull!$A:$XZ,MATCH(Calculations!ES$9,HaverPull!$B:$B,0),MATCH(Calculations!$B13,HaverPull!$C$1:$YA$1,0))</f>
        <v>402.1</v>
      </c>
      <c r="ET13">
        <f>INDEX(HaverPull!$A:$XZ,MATCH(Calculations!ET$9,HaverPull!$B:$B,0),MATCH(Calculations!$B13,HaverPull!$C$1:$YA$1,0))</f>
        <v>409.1</v>
      </c>
      <c r="EU13">
        <f>INDEX(HaverPull!$A:$XZ,MATCH(Calculations!EU$9,HaverPull!$B:$B,0),MATCH(Calculations!$B13,HaverPull!$C$1:$YA$1,0))</f>
        <v>416.4</v>
      </c>
      <c r="EV13">
        <f>INDEX(HaverPull!$A:$XZ,MATCH(Calculations!EV$9,HaverPull!$B:$B,0),MATCH(Calculations!$B13,HaverPull!$C$1:$YA$1,0))</f>
        <v>424.1</v>
      </c>
      <c r="EW13">
        <f>INDEX(HaverPull!$A:$XZ,MATCH(Calculations!EW$9,HaverPull!$B:$B,0),MATCH(Calculations!$B13,HaverPull!$C$1:$YA$1,0))</f>
        <v>432</v>
      </c>
      <c r="EX13">
        <f>INDEX(HaverPull!$A:$XZ,MATCH(Calculations!EX$9,HaverPull!$B:$B,0),MATCH(Calculations!$B13,HaverPull!$C$1:$YA$1,0))</f>
        <v>440.3</v>
      </c>
      <c r="EY13">
        <f>INDEX(HaverPull!$A:$XZ,MATCH(Calculations!EY$9,HaverPull!$B:$B,0),MATCH(Calculations!$B13,HaverPull!$C$1:$YA$1,0))</f>
        <v>448.8</v>
      </c>
      <c r="EZ13">
        <f>INDEX(HaverPull!$A:$XZ,MATCH(Calculations!EZ$9,HaverPull!$B:$B,0),MATCH(Calculations!$B13,HaverPull!$C$1:$YA$1,0))</f>
        <v>457.3</v>
      </c>
      <c r="FA13">
        <f>INDEX(HaverPull!$A:$XZ,MATCH(Calculations!FA$9,HaverPull!$B:$B,0),MATCH(Calculations!$B13,HaverPull!$C$1:$YA$1,0))</f>
        <v>465.9</v>
      </c>
      <c r="FB13">
        <f>INDEX(HaverPull!$A:$XZ,MATCH(Calculations!FB$9,HaverPull!$B:$B,0),MATCH(Calculations!$B13,HaverPull!$C$1:$YA$1,0))</f>
        <v>474.5</v>
      </c>
      <c r="FC13">
        <f>INDEX(HaverPull!$A:$XZ,MATCH(Calculations!FC$9,HaverPull!$B:$B,0),MATCH(Calculations!$B13,HaverPull!$C$1:$YA$1,0))</f>
        <v>482.9</v>
      </c>
      <c r="FD13">
        <f>INDEX(HaverPull!$A:$XZ,MATCH(Calculations!FD$9,HaverPull!$B:$B,0),MATCH(Calculations!$B13,HaverPull!$C$1:$YA$1,0))</f>
        <v>490.4</v>
      </c>
      <c r="FE13">
        <f>INDEX(HaverPull!$A:$XZ,MATCH(Calculations!FE$9,HaverPull!$B:$B,0),MATCH(Calculations!$B13,HaverPull!$C$1:$YA$1,0))</f>
        <v>496.7</v>
      </c>
      <c r="FF13">
        <f>INDEX(HaverPull!$A:$XZ,MATCH(Calculations!FF$9,HaverPull!$B:$B,0),MATCH(Calculations!$B13,HaverPull!$C$1:$YA$1,0))</f>
        <v>501.8</v>
      </c>
      <c r="FG13">
        <f>INDEX(HaverPull!$A:$XZ,MATCH(Calculations!FG$9,HaverPull!$B:$B,0),MATCH(Calculations!$B13,HaverPull!$C$1:$YA$1,0))</f>
        <v>506</v>
      </c>
      <c r="FH13">
        <f>INDEX(HaverPull!$A:$XZ,MATCH(Calculations!FH$9,HaverPull!$B:$B,0),MATCH(Calculations!$B13,HaverPull!$C$1:$YA$1,0))</f>
        <v>510.5</v>
      </c>
      <c r="FI13">
        <f>INDEX(HaverPull!$A:$XZ,MATCH(Calculations!FI$9,HaverPull!$B:$B,0),MATCH(Calculations!$B13,HaverPull!$C$1:$YA$1,0))</f>
        <v>515.70000000000005</v>
      </c>
      <c r="FJ13">
        <f>INDEX(HaverPull!$A:$XZ,MATCH(Calculations!FJ$9,HaverPull!$B:$B,0),MATCH(Calculations!$B13,HaverPull!$C$1:$YA$1,0))</f>
        <v>521.4</v>
      </c>
      <c r="FK13">
        <f>INDEX(HaverPull!$A:$XZ,MATCH(Calculations!FK$9,HaverPull!$B:$B,0),MATCH(Calculations!$B13,HaverPull!$C$1:$YA$1,0))</f>
        <v>527.6</v>
      </c>
      <c r="FL13">
        <f>INDEX(HaverPull!$A:$XZ,MATCH(Calculations!FL$9,HaverPull!$B:$B,0),MATCH(Calculations!$B13,HaverPull!$C$1:$YA$1,0))</f>
        <v>533.4</v>
      </c>
      <c r="FM13">
        <f>INDEX(HaverPull!$A:$XZ,MATCH(Calculations!FM$9,HaverPull!$B:$B,0),MATCH(Calculations!$B13,HaverPull!$C$1:$YA$1,0))</f>
        <v>538.5</v>
      </c>
      <c r="FN13">
        <f>INDEX(HaverPull!$A:$XZ,MATCH(Calculations!FN$9,HaverPull!$B:$B,0),MATCH(Calculations!$B13,HaverPull!$C$1:$YA$1,0))</f>
        <v>542.9</v>
      </c>
      <c r="FO13">
        <f>INDEX(HaverPull!$A:$XZ,MATCH(Calculations!FO$9,HaverPull!$B:$B,0),MATCH(Calculations!$B13,HaverPull!$C$1:$YA$1,0))</f>
        <v>547</v>
      </c>
      <c r="FP13">
        <f>INDEX(HaverPull!$A:$XZ,MATCH(Calculations!FP$9,HaverPull!$B:$B,0),MATCH(Calculations!$B13,HaverPull!$C$1:$YA$1,0))</f>
        <v>551.6</v>
      </c>
      <c r="FQ13">
        <f>INDEX(HaverPull!$A:$XZ,MATCH(Calculations!FQ$9,HaverPull!$B:$B,0),MATCH(Calculations!$B13,HaverPull!$C$1:$YA$1,0))</f>
        <v>557.1</v>
      </c>
      <c r="FR13">
        <f>INDEX(HaverPull!$A:$XZ,MATCH(Calculations!FR$9,HaverPull!$B:$B,0),MATCH(Calculations!$B13,HaverPull!$C$1:$YA$1,0))</f>
        <v>563.4</v>
      </c>
      <c r="FS13">
        <f>INDEX(HaverPull!$A:$XZ,MATCH(Calculations!FS$9,HaverPull!$B:$B,0),MATCH(Calculations!$B13,HaverPull!$C$1:$YA$1,0))</f>
        <v>570.29999999999995</v>
      </c>
      <c r="FT13">
        <f>INDEX(HaverPull!$A:$XZ,MATCH(Calculations!FT$9,HaverPull!$B:$B,0),MATCH(Calculations!$B13,HaverPull!$C$1:$YA$1,0))</f>
        <v>567.1</v>
      </c>
      <c r="FU13">
        <f>INDEX(HaverPull!$A:$XZ,MATCH(Calculations!FU$9,HaverPull!$B:$B,0),MATCH(Calculations!$B13,HaverPull!$C$1:$YA$1,0))</f>
        <v>573.70000000000005</v>
      </c>
      <c r="FV13">
        <f>INDEX(HaverPull!$A:$XZ,MATCH(Calculations!FV$9,HaverPull!$B:$B,0),MATCH(Calculations!$B13,HaverPull!$C$1:$YA$1,0))</f>
        <v>580.20000000000005</v>
      </c>
      <c r="FW13">
        <f>INDEX(HaverPull!$A:$XZ,MATCH(Calculations!FW$9,HaverPull!$B:$B,0),MATCH(Calculations!$B13,HaverPull!$C$1:$YA$1,0))</f>
        <v>586.70000000000005</v>
      </c>
      <c r="FX13">
        <f>INDEX(HaverPull!$A:$XZ,MATCH(Calculations!FX$9,HaverPull!$B:$B,0),MATCH(Calculations!$B13,HaverPull!$C$1:$YA$1,0))</f>
        <v>594</v>
      </c>
      <c r="FY13">
        <f>INDEX(HaverPull!$A:$XZ,MATCH(Calculations!FY$9,HaverPull!$B:$B,0),MATCH(Calculations!$B13,HaverPull!$C$1:$YA$1,0))</f>
        <v>602.29999999999995</v>
      </c>
      <c r="FZ13">
        <f>INDEX(HaverPull!$A:$XZ,MATCH(Calculations!FZ$9,HaverPull!$B:$B,0),MATCH(Calculations!$B13,HaverPull!$C$1:$YA$1,0))</f>
        <v>611.5</v>
      </c>
      <c r="GA13">
        <f>INDEX(HaverPull!$A:$XZ,MATCH(Calculations!GA$9,HaverPull!$B:$B,0),MATCH(Calculations!$B13,HaverPull!$C$1:$YA$1,0))</f>
        <v>621.5</v>
      </c>
      <c r="GB13">
        <f>INDEX(HaverPull!$A:$XZ,MATCH(Calculations!GB$9,HaverPull!$B:$B,0),MATCH(Calculations!$B13,HaverPull!$C$1:$YA$1,0))</f>
        <v>630.6</v>
      </c>
      <c r="GC13">
        <f>INDEX(HaverPull!$A:$XZ,MATCH(Calculations!GC$9,HaverPull!$B:$B,0),MATCH(Calculations!$B13,HaverPull!$C$1:$YA$1,0))</f>
        <v>638.5</v>
      </c>
      <c r="GD13">
        <f>INDEX(HaverPull!$A:$XZ,MATCH(Calculations!GD$9,HaverPull!$B:$B,0),MATCH(Calculations!$B13,HaverPull!$C$1:$YA$1,0))</f>
        <v>645.29999999999995</v>
      </c>
      <c r="GE13">
        <f>INDEX(HaverPull!$A:$XZ,MATCH(Calculations!GE$9,HaverPull!$B:$B,0),MATCH(Calculations!$B13,HaverPull!$C$1:$YA$1,0))</f>
        <v>651.29999999999995</v>
      </c>
      <c r="GF13">
        <f>INDEX(HaverPull!$A:$XZ,MATCH(Calculations!GF$9,HaverPull!$B:$B,0),MATCH(Calculations!$B13,HaverPull!$C$1:$YA$1,0))</f>
        <v>657.9</v>
      </c>
      <c r="GG13">
        <f>INDEX(HaverPull!$A:$XZ,MATCH(Calculations!GG$9,HaverPull!$B:$B,0),MATCH(Calculations!$B13,HaverPull!$C$1:$YA$1,0))</f>
        <v>665.5</v>
      </c>
      <c r="GH13">
        <f>INDEX(HaverPull!$A:$XZ,MATCH(Calculations!GH$9,HaverPull!$B:$B,0),MATCH(Calculations!$B13,HaverPull!$C$1:$YA$1,0))</f>
        <v>673.9</v>
      </c>
      <c r="GI13">
        <f>INDEX(HaverPull!$A:$XZ,MATCH(Calculations!GI$9,HaverPull!$B:$B,0),MATCH(Calculations!$B13,HaverPull!$C$1:$YA$1,0))</f>
        <v>683.1</v>
      </c>
      <c r="GJ13">
        <f>INDEX(HaverPull!$A:$XZ,MATCH(Calculations!GJ$9,HaverPull!$B:$B,0),MATCH(Calculations!$B13,HaverPull!$C$1:$YA$1,0))</f>
        <v>691.7</v>
      </c>
      <c r="GK13">
        <f>INDEX(HaverPull!$A:$XZ,MATCH(Calculations!GK$9,HaverPull!$B:$B,0),MATCH(Calculations!$B13,HaverPull!$C$1:$YA$1,0))</f>
        <v>699.6</v>
      </c>
      <c r="GL13">
        <f>INDEX(HaverPull!$A:$XZ,MATCH(Calculations!GL$9,HaverPull!$B:$B,0),MATCH(Calculations!$B13,HaverPull!$C$1:$YA$1,0))</f>
        <v>706.6</v>
      </c>
      <c r="GM13">
        <f>INDEX(HaverPull!$A:$XZ,MATCH(Calculations!GM$9,HaverPull!$B:$B,0),MATCH(Calculations!$B13,HaverPull!$C$1:$YA$1,0))</f>
        <v>713.7</v>
      </c>
      <c r="GN13">
        <f>INDEX(HaverPull!$A:$XZ,MATCH(Calculations!GN$9,HaverPull!$B:$B,0),MATCH(Calculations!$B13,HaverPull!$C$1:$YA$1,0))</f>
        <v>724.5</v>
      </c>
      <c r="GO13">
        <f>INDEX(HaverPull!$A:$XZ,MATCH(Calculations!GO$9,HaverPull!$B:$B,0),MATCH(Calculations!$B13,HaverPull!$C$1:$YA$1,0))</f>
        <v>739.9</v>
      </c>
      <c r="GP13" t="e">
        <f>INDEX(HaverPull!$A:$XZ,MATCH(Calculations!GP$9,HaverPull!$B:$B,0),MATCH(Calculations!$B13,HaverPull!$C$1:$YA$1,0))</f>
        <v>#N/A</v>
      </c>
      <c r="GQ13" t="e">
        <f>INDEX(HaverPull!$A:$XZ,MATCH(Calculations!GQ$9,HaverPull!$B:$B,0),MATCH(Calculations!$B13,HaverPull!$C$1:$YA$1,0))</f>
        <v>#N/A</v>
      </c>
      <c r="GR13" t="e">
        <f>INDEX(HaverPull!$A:$XZ,MATCH(Calculations!GR$9,HaverPull!$B:$B,0),MATCH(Calculations!$B13,HaverPull!$C$1:$YA$1,0))</f>
        <v>#N/A</v>
      </c>
      <c r="GS13" t="e">
        <f>INDEX(HaverPull!$A:$XZ,MATCH(Calculations!GS$9,HaverPull!$B:$B,0),MATCH(Calculations!$B13,HaverPull!$C$1:$YA$1,0))</f>
        <v>#N/A</v>
      </c>
      <c r="GT13" t="e">
        <f>INDEX(HaverPull!$A:$XZ,MATCH(Calculations!GT$9,HaverPull!$B:$B,0),MATCH(Calculations!$B13,HaverPull!$C$1:$YA$1,0))</f>
        <v>#N/A</v>
      </c>
      <c r="GU13" t="e">
        <f>INDEX(HaverPull!$A:$XZ,MATCH(Calculations!GU$9,HaverPull!$B:$B,0),MATCH(Calculations!$B13,HaverPull!$C$1:$YA$1,0))</f>
        <v>#N/A</v>
      </c>
      <c r="GV13" t="e">
        <f>INDEX(HaverPull!$A:$XZ,MATCH(Calculations!GV$9,HaverPull!$B:$B,0),MATCH(Calculations!$B13,HaverPull!$C$1:$YA$1,0))</f>
        <v>#N/A</v>
      </c>
    </row>
    <row r="14" spans="1:206" x14ac:dyDescent="0.25">
      <c r="A14" s="7" t="s">
        <v>81</v>
      </c>
      <c r="B14" t="s">
        <v>35</v>
      </c>
      <c r="C14">
        <f>INDEX(HaverPull!$A:$XZ,MATCH(Calculations!C$9,HaverPull!$B:$B,0),MATCH(Calculations!$B14,HaverPull!$C$1:$YA$1,0))</f>
        <v>30.7</v>
      </c>
      <c r="D14">
        <f>INDEX(HaverPull!$A:$XZ,MATCH(Calculations!D$9,HaverPull!$B:$B,0),MATCH(Calculations!$B14,HaverPull!$C$1:$YA$1,0))</f>
        <v>30.8</v>
      </c>
      <c r="E14">
        <f>INDEX(HaverPull!$A:$XZ,MATCH(Calculations!E$9,HaverPull!$B:$B,0),MATCH(Calculations!$B14,HaverPull!$C$1:$YA$1,0))</f>
        <v>31.7</v>
      </c>
      <c r="F14">
        <f>INDEX(HaverPull!$A:$XZ,MATCH(Calculations!F$9,HaverPull!$B:$B,0),MATCH(Calculations!$B14,HaverPull!$C$1:$YA$1,0))</f>
        <v>30.2</v>
      </c>
      <c r="G14">
        <f>INDEX(HaverPull!$A:$XZ,MATCH(Calculations!G$9,HaverPull!$B:$B,0),MATCH(Calculations!$B14,HaverPull!$C$1:$YA$1,0))</f>
        <v>34</v>
      </c>
      <c r="H14">
        <f>INDEX(HaverPull!$A:$XZ,MATCH(Calculations!H$9,HaverPull!$B:$B,0),MATCH(Calculations!$B14,HaverPull!$C$1:$YA$1,0))</f>
        <v>34.9</v>
      </c>
      <c r="I14">
        <f>INDEX(HaverPull!$A:$XZ,MATCH(Calculations!I$9,HaverPull!$B:$B,0),MATCH(Calculations!$B14,HaverPull!$C$1:$YA$1,0))</f>
        <v>34.1</v>
      </c>
      <c r="J14">
        <f>INDEX(HaverPull!$A:$XZ,MATCH(Calculations!J$9,HaverPull!$B:$B,0),MATCH(Calculations!$B14,HaverPull!$C$1:$YA$1,0))</f>
        <v>34.6</v>
      </c>
      <c r="K14">
        <f>INDEX(HaverPull!$A:$XZ,MATCH(Calculations!K$9,HaverPull!$B:$B,0),MATCH(Calculations!$B14,HaverPull!$C$1:$YA$1,0))</f>
        <v>36.799999999999997</v>
      </c>
      <c r="L14">
        <f>INDEX(HaverPull!$A:$XZ,MATCH(Calculations!L$9,HaverPull!$B:$B,0),MATCH(Calculations!$B14,HaverPull!$C$1:$YA$1,0))</f>
        <v>37.1</v>
      </c>
      <c r="M14">
        <f>INDEX(HaverPull!$A:$XZ,MATCH(Calculations!M$9,HaverPull!$B:$B,0),MATCH(Calculations!$B14,HaverPull!$C$1:$YA$1,0))</f>
        <v>38.299999999999997</v>
      </c>
      <c r="N14">
        <f>INDEX(HaverPull!$A:$XZ,MATCH(Calculations!N$9,HaverPull!$B:$B,0),MATCH(Calculations!$B14,HaverPull!$C$1:$YA$1,0))</f>
        <v>42.4</v>
      </c>
      <c r="O14">
        <f>INDEX(HaverPull!$A:$XZ,MATCH(Calculations!O$9,HaverPull!$B:$B,0),MATCH(Calculations!$B14,HaverPull!$C$1:$YA$1,0))</f>
        <v>45.3</v>
      </c>
      <c r="P14">
        <f>INDEX(HaverPull!$A:$XZ,MATCH(Calculations!P$9,HaverPull!$B:$B,0),MATCH(Calculations!$B14,HaverPull!$C$1:$YA$1,0))</f>
        <v>45.4</v>
      </c>
      <c r="Q14">
        <f>INDEX(HaverPull!$A:$XZ,MATCH(Calculations!Q$9,HaverPull!$B:$B,0),MATCH(Calculations!$B14,HaverPull!$C$1:$YA$1,0))</f>
        <v>43.4</v>
      </c>
      <c r="R14">
        <f>INDEX(HaverPull!$A:$XZ,MATCH(Calculations!R$9,HaverPull!$B:$B,0),MATCH(Calculations!$B14,HaverPull!$C$1:$YA$1,0))</f>
        <v>45.6</v>
      </c>
      <c r="S14">
        <f>INDEX(HaverPull!$A:$XZ,MATCH(Calculations!S$9,HaverPull!$B:$B,0),MATCH(Calculations!$B14,HaverPull!$C$1:$YA$1,0))</f>
        <v>43.7</v>
      </c>
      <c r="T14">
        <f>INDEX(HaverPull!$A:$XZ,MATCH(Calculations!T$9,HaverPull!$B:$B,0),MATCH(Calculations!$B14,HaverPull!$C$1:$YA$1,0))</f>
        <v>45.9</v>
      </c>
      <c r="U14">
        <f>INDEX(HaverPull!$A:$XZ,MATCH(Calculations!U$9,HaverPull!$B:$B,0),MATCH(Calculations!$B14,HaverPull!$C$1:$YA$1,0))</f>
        <v>50.8</v>
      </c>
      <c r="V14">
        <f>INDEX(HaverPull!$A:$XZ,MATCH(Calculations!V$9,HaverPull!$B:$B,0),MATCH(Calculations!$B14,HaverPull!$C$1:$YA$1,0))</f>
        <v>44.6</v>
      </c>
      <c r="W14">
        <f>INDEX(HaverPull!$A:$XZ,MATCH(Calculations!W$9,HaverPull!$B:$B,0),MATCH(Calculations!$B14,HaverPull!$C$1:$YA$1,0))</f>
        <v>37.6</v>
      </c>
      <c r="X14">
        <f>INDEX(HaverPull!$A:$XZ,MATCH(Calculations!X$9,HaverPull!$B:$B,0),MATCH(Calculations!$B14,HaverPull!$C$1:$YA$1,0))</f>
        <v>40.799999999999997</v>
      </c>
      <c r="Y14">
        <f>INDEX(HaverPull!$A:$XZ,MATCH(Calculations!Y$9,HaverPull!$B:$B,0),MATCH(Calculations!$B14,HaverPull!$C$1:$YA$1,0))</f>
        <v>51.4</v>
      </c>
      <c r="Z14">
        <f>INDEX(HaverPull!$A:$XZ,MATCH(Calculations!Z$9,HaverPull!$B:$B,0),MATCH(Calculations!$B14,HaverPull!$C$1:$YA$1,0))</f>
        <v>52.3</v>
      </c>
      <c r="AA14">
        <f>INDEX(HaverPull!$A:$XZ,MATCH(Calculations!AA$9,HaverPull!$B:$B,0),MATCH(Calculations!$B14,HaverPull!$C$1:$YA$1,0))</f>
        <v>59.6</v>
      </c>
      <c r="AB14">
        <f>INDEX(HaverPull!$A:$XZ,MATCH(Calculations!AB$9,HaverPull!$B:$B,0),MATCH(Calculations!$B14,HaverPull!$C$1:$YA$1,0))</f>
        <v>58.6</v>
      </c>
      <c r="AC14">
        <f>INDEX(HaverPull!$A:$XZ,MATCH(Calculations!AC$9,HaverPull!$B:$B,0),MATCH(Calculations!$B14,HaverPull!$C$1:$YA$1,0))</f>
        <v>58.1</v>
      </c>
      <c r="AD14">
        <f>INDEX(HaverPull!$A:$XZ,MATCH(Calculations!AD$9,HaverPull!$B:$B,0),MATCH(Calculations!$B14,HaverPull!$C$1:$YA$1,0))</f>
        <v>57.1</v>
      </c>
      <c r="AE14">
        <f>INDEX(HaverPull!$A:$XZ,MATCH(Calculations!AE$9,HaverPull!$B:$B,0),MATCH(Calculations!$B14,HaverPull!$C$1:$YA$1,0))</f>
        <v>61.5</v>
      </c>
      <c r="AF14">
        <f>INDEX(HaverPull!$A:$XZ,MATCH(Calculations!AF$9,HaverPull!$B:$B,0),MATCH(Calculations!$B14,HaverPull!$C$1:$YA$1,0))</f>
        <v>67.099999999999994</v>
      </c>
      <c r="AG14">
        <f>INDEX(HaverPull!$A:$XZ,MATCH(Calculations!AG$9,HaverPull!$B:$B,0),MATCH(Calculations!$B14,HaverPull!$C$1:$YA$1,0))</f>
        <v>69.7</v>
      </c>
      <c r="AH14">
        <f>INDEX(HaverPull!$A:$XZ,MATCH(Calculations!AH$9,HaverPull!$B:$B,0),MATCH(Calculations!$B14,HaverPull!$C$1:$YA$1,0))</f>
        <v>70.099999999999994</v>
      </c>
      <c r="AI14">
        <f>INDEX(HaverPull!$A:$XZ,MATCH(Calculations!AI$9,HaverPull!$B:$B,0),MATCH(Calculations!$B14,HaverPull!$C$1:$YA$1,0))</f>
        <v>65</v>
      </c>
      <c r="AJ14">
        <f>INDEX(HaverPull!$A:$XZ,MATCH(Calculations!AJ$9,HaverPull!$B:$B,0),MATCH(Calculations!$B14,HaverPull!$C$1:$YA$1,0))</f>
        <v>78.599999999999994</v>
      </c>
      <c r="AK14">
        <f>INDEX(HaverPull!$A:$XZ,MATCH(Calculations!AK$9,HaverPull!$B:$B,0),MATCH(Calculations!$B14,HaverPull!$C$1:$YA$1,0))</f>
        <v>79.099999999999994</v>
      </c>
      <c r="AL14">
        <f>INDEX(HaverPull!$A:$XZ,MATCH(Calculations!AL$9,HaverPull!$B:$B,0),MATCH(Calculations!$B14,HaverPull!$C$1:$YA$1,0))</f>
        <v>83.3</v>
      </c>
      <c r="AM14">
        <f>INDEX(HaverPull!$A:$XZ,MATCH(Calculations!AM$9,HaverPull!$B:$B,0),MATCH(Calculations!$B14,HaverPull!$C$1:$YA$1,0))</f>
        <v>80.3</v>
      </c>
      <c r="AN14">
        <f>INDEX(HaverPull!$A:$XZ,MATCH(Calculations!AN$9,HaverPull!$B:$B,0),MATCH(Calculations!$B14,HaverPull!$C$1:$YA$1,0))</f>
        <v>80.3</v>
      </c>
      <c r="AO14">
        <f>INDEX(HaverPull!$A:$XZ,MATCH(Calculations!AO$9,HaverPull!$B:$B,0),MATCH(Calculations!$B14,HaverPull!$C$1:$YA$1,0))</f>
        <v>78.900000000000006</v>
      </c>
      <c r="AP14">
        <f>INDEX(HaverPull!$A:$XZ,MATCH(Calculations!AP$9,HaverPull!$B:$B,0),MATCH(Calculations!$B14,HaverPull!$C$1:$YA$1,0))</f>
        <v>75.3</v>
      </c>
      <c r="AQ14">
        <f>INDEX(HaverPull!$A:$XZ,MATCH(Calculations!AQ$9,HaverPull!$B:$B,0),MATCH(Calculations!$B14,HaverPull!$C$1:$YA$1,0))</f>
        <v>83.1</v>
      </c>
      <c r="AR14">
        <f>INDEX(HaverPull!$A:$XZ,MATCH(Calculations!AR$9,HaverPull!$B:$B,0),MATCH(Calculations!$B14,HaverPull!$C$1:$YA$1,0))</f>
        <v>62.6</v>
      </c>
      <c r="AS14">
        <f>INDEX(HaverPull!$A:$XZ,MATCH(Calculations!AS$9,HaverPull!$B:$B,0),MATCH(Calculations!$B14,HaverPull!$C$1:$YA$1,0))</f>
        <v>69.900000000000006</v>
      </c>
      <c r="AT14">
        <f>INDEX(HaverPull!$A:$XZ,MATCH(Calculations!AT$9,HaverPull!$B:$B,0),MATCH(Calculations!$B14,HaverPull!$C$1:$YA$1,0))</f>
        <v>76.8</v>
      </c>
      <c r="AU14">
        <f>INDEX(HaverPull!$A:$XZ,MATCH(Calculations!AU$9,HaverPull!$B:$B,0),MATCH(Calculations!$B14,HaverPull!$C$1:$YA$1,0))</f>
        <v>75.400000000000006</v>
      </c>
      <c r="AV14">
        <f>INDEX(HaverPull!$A:$XZ,MATCH(Calculations!AV$9,HaverPull!$B:$B,0),MATCH(Calculations!$B14,HaverPull!$C$1:$YA$1,0))</f>
        <v>65.900000000000006</v>
      </c>
      <c r="AW14">
        <f>INDEX(HaverPull!$A:$XZ,MATCH(Calculations!AW$9,HaverPull!$B:$B,0),MATCH(Calculations!$B14,HaverPull!$C$1:$YA$1,0))</f>
        <v>68.400000000000006</v>
      </c>
      <c r="AX14">
        <f>INDEX(HaverPull!$A:$XZ,MATCH(Calculations!AX$9,HaverPull!$B:$B,0),MATCH(Calculations!$B14,HaverPull!$C$1:$YA$1,0))</f>
        <v>58.9</v>
      </c>
      <c r="AY14">
        <f>INDEX(HaverPull!$A:$XZ,MATCH(Calculations!AY$9,HaverPull!$B:$B,0),MATCH(Calculations!$B14,HaverPull!$C$1:$YA$1,0))</f>
        <v>47.6</v>
      </c>
      <c r="AZ14">
        <f>INDEX(HaverPull!$A:$XZ,MATCH(Calculations!AZ$9,HaverPull!$B:$B,0),MATCH(Calculations!$B14,HaverPull!$C$1:$YA$1,0))</f>
        <v>49</v>
      </c>
      <c r="BA14">
        <f>INDEX(HaverPull!$A:$XZ,MATCH(Calculations!BA$9,HaverPull!$B:$B,0),MATCH(Calculations!$B14,HaverPull!$C$1:$YA$1,0))</f>
        <v>49.8</v>
      </c>
      <c r="BB14">
        <f>INDEX(HaverPull!$A:$XZ,MATCH(Calculations!BB$9,HaverPull!$B:$B,0),MATCH(Calculations!$B14,HaverPull!$C$1:$YA$1,0))</f>
        <v>45.1</v>
      </c>
      <c r="BC14">
        <f>INDEX(HaverPull!$A:$XZ,MATCH(Calculations!BC$9,HaverPull!$B:$B,0),MATCH(Calculations!$B14,HaverPull!$C$1:$YA$1,0))</f>
        <v>47.1</v>
      </c>
      <c r="BD14">
        <f>INDEX(HaverPull!$A:$XZ,MATCH(Calculations!BD$9,HaverPull!$B:$B,0),MATCH(Calculations!$B14,HaverPull!$C$1:$YA$1,0))</f>
        <v>61.9</v>
      </c>
      <c r="BE14">
        <f>INDEX(HaverPull!$A:$XZ,MATCH(Calculations!BE$9,HaverPull!$B:$B,0),MATCH(Calculations!$B14,HaverPull!$C$1:$YA$1,0))</f>
        <v>70.7</v>
      </c>
      <c r="BF14">
        <f>INDEX(HaverPull!$A:$XZ,MATCH(Calculations!BF$9,HaverPull!$B:$B,0),MATCH(Calculations!$B14,HaverPull!$C$1:$YA$1,0))</f>
        <v>72.400000000000006</v>
      </c>
      <c r="BG14">
        <f>INDEX(HaverPull!$A:$XZ,MATCH(Calculations!BG$9,HaverPull!$B:$B,0),MATCH(Calculations!$B14,HaverPull!$C$1:$YA$1,0))</f>
        <v>84.9</v>
      </c>
      <c r="BH14">
        <f>INDEX(HaverPull!$A:$XZ,MATCH(Calculations!BH$9,HaverPull!$B:$B,0),MATCH(Calculations!$B14,HaverPull!$C$1:$YA$1,0))</f>
        <v>83.7</v>
      </c>
      <c r="BI14">
        <f>INDEX(HaverPull!$A:$XZ,MATCH(Calculations!BI$9,HaverPull!$B:$B,0),MATCH(Calculations!$B14,HaverPull!$C$1:$YA$1,0))</f>
        <v>71.3</v>
      </c>
      <c r="BJ14">
        <f>INDEX(HaverPull!$A:$XZ,MATCH(Calculations!BJ$9,HaverPull!$B:$B,0),MATCH(Calculations!$B14,HaverPull!$C$1:$YA$1,0))</f>
        <v>72.099999999999994</v>
      </c>
      <c r="BK14">
        <f>INDEX(HaverPull!$A:$XZ,MATCH(Calculations!BK$9,HaverPull!$B:$B,0),MATCH(Calculations!$B14,HaverPull!$C$1:$YA$1,0))</f>
        <v>77.7</v>
      </c>
      <c r="BL14">
        <f>INDEX(HaverPull!$A:$XZ,MATCH(Calculations!BL$9,HaverPull!$B:$B,0),MATCH(Calculations!$B14,HaverPull!$C$1:$YA$1,0))</f>
        <v>76</v>
      </c>
      <c r="BM14">
        <f>INDEX(HaverPull!$A:$XZ,MATCH(Calculations!BM$9,HaverPull!$B:$B,0),MATCH(Calculations!$B14,HaverPull!$C$1:$YA$1,0))</f>
        <v>81.7</v>
      </c>
      <c r="BN14">
        <f>INDEX(HaverPull!$A:$XZ,MATCH(Calculations!BN$9,HaverPull!$B:$B,0),MATCH(Calculations!$B14,HaverPull!$C$1:$YA$1,0))</f>
        <v>79.5</v>
      </c>
      <c r="BO14">
        <f>INDEX(HaverPull!$A:$XZ,MATCH(Calculations!BO$9,HaverPull!$B:$B,0),MATCH(Calculations!$B14,HaverPull!$C$1:$YA$1,0))</f>
        <v>84.4</v>
      </c>
      <c r="BP14">
        <f>INDEX(HaverPull!$A:$XZ,MATCH(Calculations!BP$9,HaverPull!$B:$B,0),MATCH(Calculations!$B14,HaverPull!$C$1:$YA$1,0))</f>
        <v>85.5</v>
      </c>
      <c r="BQ14">
        <f>INDEX(HaverPull!$A:$XZ,MATCH(Calculations!BQ$9,HaverPull!$B:$B,0),MATCH(Calculations!$B14,HaverPull!$C$1:$YA$1,0))</f>
        <v>86.9</v>
      </c>
      <c r="BR14">
        <f>INDEX(HaverPull!$A:$XZ,MATCH(Calculations!BR$9,HaverPull!$B:$B,0),MATCH(Calculations!$B14,HaverPull!$C$1:$YA$1,0))</f>
        <v>97.9</v>
      </c>
      <c r="BS14">
        <f>INDEX(HaverPull!$A:$XZ,MATCH(Calculations!BS$9,HaverPull!$B:$B,0),MATCH(Calculations!$B14,HaverPull!$C$1:$YA$1,0))</f>
        <v>98.7</v>
      </c>
      <c r="BT14">
        <f>INDEX(HaverPull!$A:$XZ,MATCH(Calculations!BT$9,HaverPull!$B:$B,0),MATCH(Calculations!$B14,HaverPull!$C$1:$YA$1,0))</f>
        <v>111.8</v>
      </c>
      <c r="BU14">
        <f>INDEX(HaverPull!$A:$XZ,MATCH(Calculations!BU$9,HaverPull!$B:$B,0),MATCH(Calculations!$B14,HaverPull!$C$1:$YA$1,0))</f>
        <v>116.2</v>
      </c>
      <c r="BV14">
        <f>INDEX(HaverPull!$A:$XZ,MATCH(Calculations!BV$9,HaverPull!$B:$B,0),MATCH(Calculations!$B14,HaverPull!$C$1:$YA$1,0))</f>
        <v>110.7</v>
      </c>
      <c r="BW14">
        <f>INDEX(HaverPull!$A:$XZ,MATCH(Calculations!BW$9,HaverPull!$B:$B,0),MATCH(Calculations!$B14,HaverPull!$C$1:$YA$1,0))</f>
        <v>108</v>
      </c>
      <c r="BX14">
        <f>INDEX(HaverPull!$A:$XZ,MATCH(Calculations!BX$9,HaverPull!$B:$B,0),MATCH(Calculations!$B14,HaverPull!$C$1:$YA$1,0))</f>
        <v>115.3</v>
      </c>
      <c r="BY14">
        <f>INDEX(HaverPull!$A:$XZ,MATCH(Calculations!BY$9,HaverPull!$B:$B,0),MATCH(Calculations!$B14,HaverPull!$C$1:$YA$1,0))</f>
        <v>125.1</v>
      </c>
      <c r="BZ14">
        <f>INDEX(HaverPull!$A:$XZ,MATCH(Calculations!BZ$9,HaverPull!$B:$B,0),MATCH(Calculations!$B14,HaverPull!$C$1:$YA$1,0))</f>
        <v>130.9</v>
      </c>
      <c r="CA14">
        <f>INDEX(HaverPull!$A:$XZ,MATCH(Calculations!CA$9,HaverPull!$B:$B,0),MATCH(Calculations!$B14,HaverPull!$C$1:$YA$1,0))</f>
        <v>132.69999999999999</v>
      </c>
      <c r="CB14">
        <f>INDEX(HaverPull!$A:$XZ,MATCH(Calculations!CB$9,HaverPull!$B:$B,0),MATCH(Calculations!$B14,HaverPull!$C$1:$YA$1,0))</f>
        <v>118.7</v>
      </c>
      <c r="CC14">
        <f>INDEX(HaverPull!$A:$XZ,MATCH(Calculations!CC$9,HaverPull!$B:$B,0),MATCH(Calculations!$B14,HaverPull!$C$1:$YA$1,0))</f>
        <v>114.4</v>
      </c>
      <c r="CD14">
        <f>INDEX(HaverPull!$A:$XZ,MATCH(Calculations!CD$9,HaverPull!$B:$B,0),MATCH(Calculations!$B14,HaverPull!$C$1:$YA$1,0))</f>
        <v>113.5</v>
      </c>
      <c r="CE14">
        <f>INDEX(HaverPull!$A:$XZ,MATCH(Calculations!CE$9,HaverPull!$B:$B,0),MATCH(Calculations!$B14,HaverPull!$C$1:$YA$1,0))</f>
        <v>112.5</v>
      </c>
      <c r="CF14">
        <f>INDEX(HaverPull!$A:$XZ,MATCH(Calculations!CF$9,HaverPull!$B:$B,0),MATCH(Calculations!$B14,HaverPull!$C$1:$YA$1,0))</f>
        <v>116.8</v>
      </c>
      <c r="CG14">
        <f>INDEX(HaverPull!$A:$XZ,MATCH(Calculations!CG$9,HaverPull!$B:$B,0),MATCH(Calculations!$B14,HaverPull!$C$1:$YA$1,0))</f>
        <v>119.9</v>
      </c>
      <c r="CH14">
        <f>INDEX(HaverPull!$A:$XZ,MATCH(Calculations!CH$9,HaverPull!$B:$B,0),MATCH(Calculations!$B14,HaverPull!$C$1:$YA$1,0))</f>
        <v>118.8</v>
      </c>
      <c r="CI14">
        <f>INDEX(HaverPull!$A:$XZ,MATCH(Calculations!CI$9,HaverPull!$B:$B,0),MATCH(Calculations!$B14,HaverPull!$C$1:$YA$1,0))</f>
        <v>115.3</v>
      </c>
      <c r="CJ14">
        <f>INDEX(HaverPull!$A:$XZ,MATCH(Calculations!CJ$9,HaverPull!$B:$B,0),MATCH(Calculations!$B14,HaverPull!$C$1:$YA$1,0))</f>
        <v>110.9</v>
      </c>
      <c r="CK14">
        <f>INDEX(HaverPull!$A:$XZ,MATCH(Calculations!CK$9,HaverPull!$B:$B,0),MATCH(Calculations!$B14,HaverPull!$C$1:$YA$1,0))</f>
        <v>111.9</v>
      </c>
      <c r="CL14">
        <f>INDEX(HaverPull!$A:$XZ,MATCH(Calculations!CL$9,HaverPull!$B:$B,0),MATCH(Calculations!$B14,HaverPull!$C$1:$YA$1,0))</f>
        <v>113.1</v>
      </c>
      <c r="CM14">
        <f>INDEX(HaverPull!$A:$XZ,MATCH(Calculations!CM$9,HaverPull!$B:$B,0),MATCH(Calculations!$B14,HaverPull!$C$1:$YA$1,0))</f>
        <v>125</v>
      </c>
      <c r="CN14">
        <f>INDEX(HaverPull!$A:$XZ,MATCH(Calculations!CN$9,HaverPull!$B:$B,0),MATCH(Calculations!$B14,HaverPull!$C$1:$YA$1,0))</f>
        <v>126.8</v>
      </c>
      <c r="CO14">
        <f>INDEX(HaverPull!$A:$XZ,MATCH(Calculations!CO$9,HaverPull!$B:$B,0),MATCH(Calculations!$B14,HaverPull!$C$1:$YA$1,0))</f>
        <v>122.1</v>
      </c>
      <c r="CP14">
        <f>INDEX(HaverPull!$A:$XZ,MATCH(Calculations!CP$9,HaverPull!$B:$B,0),MATCH(Calculations!$B14,HaverPull!$C$1:$YA$1,0))</f>
        <v>131.6</v>
      </c>
      <c r="CQ14">
        <f>INDEX(HaverPull!$A:$XZ,MATCH(Calculations!CQ$9,HaverPull!$B:$B,0),MATCH(Calculations!$B14,HaverPull!$C$1:$YA$1,0))</f>
        <v>136.4</v>
      </c>
      <c r="CR14">
        <f>INDEX(HaverPull!$A:$XZ,MATCH(Calculations!CR$9,HaverPull!$B:$B,0),MATCH(Calculations!$B14,HaverPull!$C$1:$YA$1,0))</f>
        <v>148.69999999999999</v>
      </c>
      <c r="CS14">
        <f>INDEX(HaverPull!$A:$XZ,MATCH(Calculations!CS$9,HaverPull!$B:$B,0),MATCH(Calculations!$B14,HaverPull!$C$1:$YA$1,0))</f>
        <v>140.69999999999999</v>
      </c>
      <c r="CT14">
        <f>INDEX(HaverPull!$A:$XZ,MATCH(Calculations!CT$9,HaverPull!$B:$B,0),MATCH(Calculations!$B14,HaverPull!$C$1:$YA$1,0))</f>
        <v>171.9</v>
      </c>
      <c r="CU14">
        <f>INDEX(HaverPull!$A:$XZ,MATCH(Calculations!CU$9,HaverPull!$B:$B,0),MATCH(Calculations!$B14,HaverPull!$C$1:$YA$1,0))</f>
        <v>149.5</v>
      </c>
      <c r="CV14">
        <f>INDEX(HaverPull!$A:$XZ,MATCH(Calculations!CV$9,HaverPull!$B:$B,0),MATCH(Calculations!$B14,HaverPull!$C$1:$YA$1,0))</f>
        <v>158</v>
      </c>
      <c r="CW14">
        <f>INDEX(HaverPull!$A:$XZ,MATCH(Calculations!CW$9,HaverPull!$B:$B,0),MATCH(Calculations!$B14,HaverPull!$C$1:$YA$1,0))</f>
        <v>173.8</v>
      </c>
      <c r="CX14">
        <f>INDEX(HaverPull!$A:$XZ,MATCH(Calculations!CX$9,HaverPull!$B:$B,0),MATCH(Calculations!$B14,HaverPull!$C$1:$YA$1,0))</f>
        <v>183.6</v>
      </c>
      <c r="CY14">
        <f>INDEX(HaverPull!$A:$XZ,MATCH(Calculations!CY$9,HaverPull!$B:$B,0),MATCH(Calculations!$B14,HaverPull!$C$1:$YA$1,0))</f>
        <v>187.8</v>
      </c>
      <c r="CZ14">
        <f>INDEX(HaverPull!$A:$XZ,MATCH(Calculations!CZ$9,HaverPull!$B:$B,0),MATCH(Calculations!$B14,HaverPull!$C$1:$YA$1,0))</f>
        <v>184.4</v>
      </c>
      <c r="DA14">
        <f>INDEX(HaverPull!$A:$XZ,MATCH(Calculations!DA$9,HaverPull!$B:$B,0),MATCH(Calculations!$B14,HaverPull!$C$1:$YA$1,0))</f>
        <v>191</v>
      </c>
      <c r="DB14">
        <f>INDEX(HaverPull!$A:$XZ,MATCH(Calculations!DB$9,HaverPull!$B:$B,0),MATCH(Calculations!$B14,HaverPull!$C$1:$YA$1,0))</f>
        <v>187.1</v>
      </c>
      <c r="DC14">
        <f>INDEX(HaverPull!$A:$XZ,MATCH(Calculations!DC$9,HaverPull!$B:$B,0),MATCH(Calculations!$B14,HaverPull!$C$1:$YA$1,0))</f>
        <v>194.3</v>
      </c>
      <c r="DD14">
        <f>INDEX(HaverPull!$A:$XZ,MATCH(Calculations!DD$9,HaverPull!$B:$B,0),MATCH(Calculations!$B14,HaverPull!$C$1:$YA$1,0))</f>
        <v>205.5</v>
      </c>
      <c r="DE14">
        <f>INDEX(HaverPull!$A:$XZ,MATCH(Calculations!DE$9,HaverPull!$B:$B,0),MATCH(Calculations!$B14,HaverPull!$C$1:$YA$1,0))</f>
        <v>205.9</v>
      </c>
      <c r="DF14">
        <f>INDEX(HaverPull!$A:$XZ,MATCH(Calculations!DF$9,HaverPull!$B:$B,0),MATCH(Calculations!$B14,HaverPull!$C$1:$YA$1,0))</f>
        <v>208.6</v>
      </c>
      <c r="DG14">
        <f>INDEX(HaverPull!$A:$XZ,MATCH(Calculations!DG$9,HaverPull!$B:$B,0),MATCH(Calculations!$B14,HaverPull!$C$1:$YA$1,0))</f>
        <v>210</v>
      </c>
      <c r="DH14">
        <f>INDEX(HaverPull!$A:$XZ,MATCH(Calculations!DH$9,HaverPull!$B:$B,0),MATCH(Calculations!$B14,HaverPull!$C$1:$YA$1,0))</f>
        <v>214</v>
      </c>
      <c r="DI14">
        <f>INDEX(HaverPull!$A:$XZ,MATCH(Calculations!DI$9,HaverPull!$B:$B,0),MATCH(Calculations!$B14,HaverPull!$C$1:$YA$1,0))</f>
        <v>226</v>
      </c>
      <c r="DJ14">
        <f>INDEX(HaverPull!$A:$XZ,MATCH(Calculations!DJ$9,HaverPull!$B:$B,0),MATCH(Calculations!$B14,HaverPull!$C$1:$YA$1,0))</f>
        <v>215.9</v>
      </c>
      <c r="DK14">
        <f>INDEX(HaverPull!$A:$XZ,MATCH(Calculations!DK$9,HaverPull!$B:$B,0),MATCH(Calculations!$B14,HaverPull!$C$1:$YA$1,0))</f>
        <v>213.5</v>
      </c>
      <c r="DL14">
        <f>INDEX(HaverPull!$A:$XZ,MATCH(Calculations!DL$9,HaverPull!$B:$B,0),MATCH(Calculations!$B14,HaverPull!$C$1:$YA$1,0))</f>
        <v>209.9</v>
      </c>
      <c r="DM14">
        <f>INDEX(HaverPull!$A:$XZ,MATCH(Calculations!DM$9,HaverPull!$B:$B,0),MATCH(Calculations!$B14,HaverPull!$C$1:$YA$1,0))</f>
        <v>215.8</v>
      </c>
      <c r="DN14">
        <f>INDEX(HaverPull!$A:$XZ,MATCH(Calculations!DN$9,HaverPull!$B:$B,0),MATCH(Calculations!$B14,HaverPull!$C$1:$YA$1,0))</f>
        <v>211.3</v>
      </c>
      <c r="DO14">
        <f>INDEX(HaverPull!$A:$XZ,MATCH(Calculations!DO$9,HaverPull!$B:$B,0),MATCH(Calculations!$B14,HaverPull!$C$1:$YA$1,0))</f>
        <v>222.3</v>
      </c>
      <c r="DP14">
        <f>INDEX(HaverPull!$A:$XZ,MATCH(Calculations!DP$9,HaverPull!$B:$B,0),MATCH(Calculations!$B14,HaverPull!$C$1:$YA$1,0))</f>
        <v>219.9</v>
      </c>
      <c r="DQ14">
        <f>INDEX(HaverPull!$A:$XZ,MATCH(Calculations!DQ$9,HaverPull!$B:$B,0),MATCH(Calculations!$B14,HaverPull!$C$1:$YA$1,0))</f>
        <v>223.3</v>
      </c>
      <c r="DR14">
        <f>INDEX(HaverPull!$A:$XZ,MATCH(Calculations!DR$9,HaverPull!$B:$B,0),MATCH(Calculations!$B14,HaverPull!$C$1:$YA$1,0))</f>
        <v>228</v>
      </c>
      <c r="DS14">
        <f>INDEX(HaverPull!$A:$XZ,MATCH(Calculations!DS$9,HaverPull!$B:$B,0),MATCH(Calculations!$B14,HaverPull!$C$1:$YA$1,0))</f>
        <v>239.4</v>
      </c>
      <c r="DT14">
        <f>INDEX(HaverPull!$A:$XZ,MATCH(Calculations!DT$9,HaverPull!$B:$B,0),MATCH(Calculations!$B14,HaverPull!$C$1:$YA$1,0))</f>
        <v>237.6</v>
      </c>
      <c r="DU14">
        <f>INDEX(HaverPull!$A:$XZ,MATCH(Calculations!DU$9,HaverPull!$B:$B,0),MATCH(Calculations!$B14,HaverPull!$C$1:$YA$1,0))</f>
        <v>219</v>
      </c>
      <c r="DV14">
        <f>INDEX(HaverPull!$A:$XZ,MATCH(Calculations!DV$9,HaverPull!$B:$B,0),MATCH(Calculations!$B14,HaverPull!$C$1:$YA$1,0))</f>
        <v>221.3</v>
      </c>
      <c r="DW14">
        <f>INDEX(HaverPull!$A:$XZ,MATCH(Calculations!DW$9,HaverPull!$B:$B,0),MATCH(Calculations!$B14,HaverPull!$C$1:$YA$1,0))</f>
        <v>185.1</v>
      </c>
      <c r="DX14">
        <f>INDEX(HaverPull!$A:$XZ,MATCH(Calculations!DX$9,HaverPull!$B:$B,0),MATCH(Calculations!$B14,HaverPull!$C$1:$YA$1,0))</f>
        <v>179</v>
      </c>
      <c r="DY14">
        <f>INDEX(HaverPull!$A:$XZ,MATCH(Calculations!DY$9,HaverPull!$B:$B,0),MATCH(Calculations!$B14,HaverPull!$C$1:$YA$1,0))</f>
        <v>159.30000000000001</v>
      </c>
      <c r="DZ14">
        <f>INDEX(HaverPull!$A:$XZ,MATCH(Calculations!DZ$9,HaverPull!$B:$B,0),MATCH(Calculations!$B14,HaverPull!$C$1:$YA$1,0))</f>
        <v>142.4</v>
      </c>
      <c r="EA14">
        <f>INDEX(HaverPull!$A:$XZ,MATCH(Calculations!EA$9,HaverPull!$B:$B,0),MATCH(Calculations!$B14,HaverPull!$C$1:$YA$1,0))</f>
        <v>143.80000000000001</v>
      </c>
      <c r="EB14">
        <f>INDEX(HaverPull!$A:$XZ,MATCH(Calculations!EB$9,HaverPull!$B:$B,0),MATCH(Calculations!$B14,HaverPull!$C$1:$YA$1,0))</f>
        <v>150</v>
      </c>
      <c r="EC14">
        <f>INDEX(HaverPull!$A:$XZ,MATCH(Calculations!EC$9,HaverPull!$B:$B,0),MATCH(Calculations!$B14,HaverPull!$C$1:$YA$1,0))</f>
        <v>158</v>
      </c>
      <c r="ED14">
        <f>INDEX(HaverPull!$A:$XZ,MATCH(Calculations!ED$9,HaverPull!$B:$B,0),MATCH(Calculations!$B14,HaverPull!$C$1:$YA$1,0))</f>
        <v>175.5</v>
      </c>
      <c r="EE14">
        <f>INDEX(HaverPull!$A:$XZ,MATCH(Calculations!EE$9,HaverPull!$B:$B,0),MATCH(Calculations!$B14,HaverPull!$C$1:$YA$1,0))</f>
        <v>196.1</v>
      </c>
      <c r="EF14">
        <f>INDEX(HaverPull!$A:$XZ,MATCH(Calculations!EF$9,HaverPull!$B:$B,0),MATCH(Calculations!$B14,HaverPull!$C$1:$YA$1,0))</f>
        <v>192.6</v>
      </c>
      <c r="EG14">
        <f>INDEX(HaverPull!$A:$XZ,MATCH(Calculations!EG$9,HaverPull!$B:$B,0),MATCH(Calculations!$B14,HaverPull!$C$1:$YA$1,0))</f>
        <v>213.9</v>
      </c>
      <c r="EH14">
        <f>INDEX(HaverPull!$A:$XZ,MATCH(Calculations!EH$9,HaverPull!$B:$B,0),MATCH(Calculations!$B14,HaverPull!$C$1:$YA$1,0))</f>
        <v>236.6</v>
      </c>
      <c r="EI14">
        <f>INDEX(HaverPull!$A:$XZ,MATCH(Calculations!EI$9,HaverPull!$B:$B,0),MATCH(Calculations!$B14,HaverPull!$C$1:$YA$1,0))</f>
        <v>247</v>
      </c>
      <c r="EJ14">
        <f>INDEX(HaverPull!$A:$XZ,MATCH(Calculations!EJ$9,HaverPull!$B:$B,0),MATCH(Calculations!$B14,HaverPull!$C$1:$YA$1,0))</f>
        <v>266.8</v>
      </c>
      <c r="EK14">
        <f>INDEX(HaverPull!$A:$XZ,MATCH(Calculations!EK$9,HaverPull!$B:$B,0),MATCH(Calculations!$B14,HaverPull!$C$1:$YA$1,0))</f>
        <v>288.3</v>
      </c>
      <c r="EL14">
        <f>INDEX(HaverPull!$A:$XZ,MATCH(Calculations!EL$9,HaverPull!$B:$B,0),MATCH(Calculations!$B14,HaverPull!$C$1:$YA$1,0))</f>
        <v>293.60000000000002</v>
      </c>
      <c r="EM14">
        <f>INDEX(HaverPull!$A:$XZ,MATCH(Calculations!EM$9,HaverPull!$B:$B,0),MATCH(Calculations!$B14,HaverPull!$C$1:$YA$1,0))</f>
        <v>370.6</v>
      </c>
      <c r="EN14">
        <f>INDEX(HaverPull!$A:$XZ,MATCH(Calculations!EN$9,HaverPull!$B:$B,0),MATCH(Calculations!$B14,HaverPull!$C$1:$YA$1,0))</f>
        <v>359</v>
      </c>
      <c r="EO14">
        <f>INDEX(HaverPull!$A:$XZ,MATCH(Calculations!EO$9,HaverPull!$B:$B,0),MATCH(Calculations!$B14,HaverPull!$C$1:$YA$1,0))</f>
        <v>365.2</v>
      </c>
      <c r="EP14">
        <f>INDEX(HaverPull!$A:$XZ,MATCH(Calculations!EP$9,HaverPull!$B:$B,0),MATCH(Calculations!$B14,HaverPull!$C$1:$YA$1,0))</f>
        <v>402.9</v>
      </c>
      <c r="EQ14">
        <f>INDEX(HaverPull!$A:$XZ,MATCH(Calculations!EQ$9,HaverPull!$B:$B,0),MATCH(Calculations!$B14,HaverPull!$C$1:$YA$1,0))</f>
        <v>416.9</v>
      </c>
      <c r="ER14">
        <f>INDEX(HaverPull!$A:$XZ,MATCH(Calculations!ER$9,HaverPull!$B:$B,0),MATCH(Calculations!$B14,HaverPull!$C$1:$YA$1,0))</f>
        <v>427.6</v>
      </c>
      <c r="ES14">
        <f>INDEX(HaverPull!$A:$XZ,MATCH(Calculations!ES$9,HaverPull!$B:$B,0),MATCH(Calculations!$B14,HaverPull!$C$1:$YA$1,0))</f>
        <v>446.6</v>
      </c>
      <c r="ET14">
        <f>INDEX(HaverPull!$A:$XZ,MATCH(Calculations!ET$9,HaverPull!$B:$B,0),MATCH(Calculations!$B14,HaverPull!$C$1:$YA$1,0))</f>
        <v>409.8</v>
      </c>
      <c r="EU14">
        <f>INDEX(HaverPull!$A:$XZ,MATCH(Calculations!EU$9,HaverPull!$B:$B,0),MATCH(Calculations!$B14,HaverPull!$C$1:$YA$1,0))</f>
        <v>413.6</v>
      </c>
      <c r="EV14">
        <f>INDEX(HaverPull!$A:$XZ,MATCH(Calculations!EV$9,HaverPull!$B:$B,0),MATCH(Calculations!$B14,HaverPull!$C$1:$YA$1,0))</f>
        <v>407.2</v>
      </c>
      <c r="EW14">
        <f>INDEX(HaverPull!$A:$XZ,MATCH(Calculations!EW$9,HaverPull!$B:$B,0),MATCH(Calculations!$B14,HaverPull!$C$1:$YA$1,0))</f>
        <v>370.9</v>
      </c>
      <c r="EX14">
        <f>INDEX(HaverPull!$A:$XZ,MATCH(Calculations!EX$9,HaverPull!$B:$B,0),MATCH(Calculations!$B14,HaverPull!$C$1:$YA$1,0))</f>
        <v>352.7</v>
      </c>
      <c r="EY14">
        <f>INDEX(HaverPull!$A:$XZ,MATCH(Calculations!EY$9,HaverPull!$B:$B,0),MATCH(Calculations!$B14,HaverPull!$C$1:$YA$1,0))</f>
        <v>291.89999999999998</v>
      </c>
      <c r="EZ14">
        <f>INDEX(HaverPull!$A:$XZ,MATCH(Calculations!EZ$9,HaverPull!$B:$B,0),MATCH(Calculations!$B14,HaverPull!$C$1:$YA$1,0))</f>
        <v>278.7</v>
      </c>
      <c r="FA14">
        <f>INDEX(HaverPull!$A:$XZ,MATCH(Calculations!FA$9,HaverPull!$B:$B,0),MATCH(Calculations!$B14,HaverPull!$C$1:$YA$1,0))</f>
        <v>264.39999999999998</v>
      </c>
      <c r="FB14">
        <f>INDEX(HaverPull!$A:$XZ,MATCH(Calculations!FB$9,HaverPull!$B:$B,0),MATCH(Calculations!$B14,HaverPull!$C$1:$YA$1,0))</f>
        <v>162.6</v>
      </c>
      <c r="FC14">
        <f>INDEX(HaverPull!$A:$XZ,MATCH(Calculations!FC$9,HaverPull!$B:$B,0),MATCH(Calculations!$B14,HaverPull!$C$1:$YA$1,0))</f>
        <v>166.5</v>
      </c>
      <c r="FD14">
        <f>INDEX(HaverPull!$A:$XZ,MATCH(Calculations!FD$9,HaverPull!$B:$B,0),MATCH(Calculations!$B14,HaverPull!$C$1:$YA$1,0))</f>
        <v>188.6</v>
      </c>
      <c r="FE14">
        <f>INDEX(HaverPull!$A:$XZ,MATCH(Calculations!FE$9,HaverPull!$B:$B,0),MATCH(Calculations!$B14,HaverPull!$C$1:$YA$1,0))</f>
        <v>200.7</v>
      </c>
      <c r="FF14">
        <f>INDEX(HaverPull!$A:$XZ,MATCH(Calculations!FF$9,HaverPull!$B:$B,0),MATCH(Calculations!$B14,HaverPull!$C$1:$YA$1,0))</f>
        <v>234.2</v>
      </c>
      <c r="FG14">
        <f>INDEX(HaverPull!$A:$XZ,MATCH(Calculations!FG$9,HaverPull!$B:$B,0),MATCH(Calculations!$B14,HaverPull!$C$1:$YA$1,0))</f>
        <v>249.8</v>
      </c>
      <c r="FH14">
        <f>INDEX(HaverPull!$A:$XZ,MATCH(Calculations!FH$9,HaverPull!$B:$B,0),MATCH(Calculations!$B14,HaverPull!$C$1:$YA$1,0))</f>
        <v>255.6</v>
      </c>
      <c r="FI14">
        <f>INDEX(HaverPull!$A:$XZ,MATCH(Calculations!FI$9,HaverPull!$B:$B,0),MATCH(Calculations!$B14,HaverPull!$C$1:$YA$1,0))</f>
        <v>272.60000000000002</v>
      </c>
      <c r="FJ14">
        <f>INDEX(HaverPull!$A:$XZ,MATCH(Calculations!FJ$9,HaverPull!$B:$B,0),MATCH(Calculations!$B14,HaverPull!$C$1:$YA$1,0))</f>
        <v>284</v>
      </c>
      <c r="FK14">
        <f>INDEX(HaverPull!$A:$XZ,MATCH(Calculations!FK$9,HaverPull!$B:$B,0),MATCH(Calculations!$B14,HaverPull!$C$1:$YA$1,0))</f>
        <v>277.3</v>
      </c>
      <c r="FL14">
        <f>INDEX(HaverPull!$A:$XZ,MATCH(Calculations!FL$9,HaverPull!$B:$B,0),MATCH(Calculations!$B14,HaverPull!$C$1:$YA$1,0))</f>
        <v>276.89999999999998</v>
      </c>
      <c r="FM14">
        <f>INDEX(HaverPull!$A:$XZ,MATCH(Calculations!FM$9,HaverPull!$B:$B,0),MATCH(Calculations!$B14,HaverPull!$C$1:$YA$1,0))</f>
        <v>248.2</v>
      </c>
      <c r="FN14">
        <f>INDEX(HaverPull!$A:$XZ,MATCH(Calculations!FN$9,HaverPull!$B:$B,0),MATCH(Calculations!$B14,HaverPull!$C$1:$YA$1,0))</f>
        <v>287</v>
      </c>
      <c r="FO14">
        <f>INDEX(HaverPull!$A:$XZ,MATCH(Calculations!FO$9,HaverPull!$B:$B,0),MATCH(Calculations!$B14,HaverPull!$C$1:$YA$1,0))</f>
        <v>310.7</v>
      </c>
      <c r="FP14">
        <f>INDEX(HaverPull!$A:$XZ,MATCH(Calculations!FP$9,HaverPull!$B:$B,0),MATCH(Calculations!$B14,HaverPull!$C$1:$YA$1,0))</f>
        <v>325</v>
      </c>
      <c r="FQ14">
        <f>INDEX(HaverPull!$A:$XZ,MATCH(Calculations!FQ$9,HaverPull!$B:$B,0),MATCH(Calculations!$B14,HaverPull!$C$1:$YA$1,0))</f>
        <v>332.9</v>
      </c>
      <c r="FR14">
        <f>INDEX(HaverPull!$A:$XZ,MATCH(Calculations!FR$9,HaverPull!$B:$B,0),MATCH(Calculations!$B14,HaverPull!$C$1:$YA$1,0))</f>
        <v>332.8</v>
      </c>
      <c r="FS14">
        <f>INDEX(HaverPull!$A:$XZ,MATCH(Calculations!FS$9,HaverPull!$B:$B,0),MATCH(Calculations!$B14,HaverPull!$C$1:$YA$1,0))</f>
        <v>350.8</v>
      </c>
      <c r="FT14">
        <f>INDEX(HaverPull!$A:$XZ,MATCH(Calculations!FT$9,HaverPull!$B:$B,0),MATCH(Calculations!$B14,HaverPull!$C$1:$YA$1,0))</f>
        <v>347.3</v>
      </c>
      <c r="FU14">
        <f>INDEX(HaverPull!$A:$XZ,MATCH(Calculations!FU$9,HaverPull!$B:$B,0),MATCH(Calculations!$B14,HaverPull!$C$1:$YA$1,0))</f>
        <v>354.3</v>
      </c>
      <c r="FV14">
        <f>INDEX(HaverPull!$A:$XZ,MATCH(Calculations!FV$9,HaverPull!$B:$B,0),MATCH(Calculations!$B14,HaverPull!$C$1:$YA$1,0))</f>
        <v>356.9</v>
      </c>
      <c r="FW14">
        <f>INDEX(HaverPull!$A:$XZ,MATCH(Calculations!FW$9,HaverPull!$B:$B,0),MATCH(Calculations!$B14,HaverPull!$C$1:$YA$1,0))</f>
        <v>394.7</v>
      </c>
      <c r="FX14">
        <f>INDEX(HaverPull!$A:$XZ,MATCH(Calculations!FX$9,HaverPull!$B:$B,0),MATCH(Calculations!$B14,HaverPull!$C$1:$YA$1,0))</f>
        <v>415.1</v>
      </c>
      <c r="FY14">
        <f>INDEX(HaverPull!$A:$XZ,MATCH(Calculations!FY$9,HaverPull!$B:$B,0),MATCH(Calculations!$B14,HaverPull!$C$1:$YA$1,0))</f>
        <v>385.6</v>
      </c>
      <c r="FZ14">
        <f>INDEX(HaverPull!$A:$XZ,MATCH(Calculations!FZ$9,HaverPull!$B:$B,0),MATCH(Calculations!$B14,HaverPull!$C$1:$YA$1,0))</f>
        <v>389.5</v>
      </c>
      <c r="GA14">
        <f>INDEX(HaverPull!$A:$XZ,MATCH(Calculations!GA$9,HaverPull!$B:$B,0),MATCH(Calculations!$B14,HaverPull!$C$1:$YA$1,0))</f>
        <v>406.6</v>
      </c>
      <c r="GB14">
        <f>INDEX(HaverPull!$A:$XZ,MATCH(Calculations!GB$9,HaverPull!$B:$B,0),MATCH(Calculations!$B14,HaverPull!$C$1:$YA$1,0))</f>
        <v>410.6</v>
      </c>
      <c r="GC14">
        <f>INDEX(HaverPull!$A:$XZ,MATCH(Calculations!GC$9,HaverPull!$B:$B,0),MATCH(Calculations!$B14,HaverPull!$C$1:$YA$1,0))</f>
        <v>379.8</v>
      </c>
      <c r="GD14">
        <f>INDEX(HaverPull!$A:$XZ,MATCH(Calculations!GD$9,HaverPull!$B:$B,0),MATCH(Calculations!$B14,HaverPull!$C$1:$YA$1,0))</f>
        <v>346.5</v>
      </c>
      <c r="GE14">
        <f>INDEX(HaverPull!$A:$XZ,MATCH(Calculations!GE$9,HaverPull!$B:$B,0),MATCH(Calculations!$B14,HaverPull!$C$1:$YA$1,0))</f>
        <v>373.4</v>
      </c>
      <c r="GF14">
        <f>INDEX(HaverPull!$A:$XZ,MATCH(Calculations!GF$9,HaverPull!$B:$B,0),MATCH(Calculations!$B14,HaverPull!$C$1:$YA$1,0))</f>
        <v>373.9</v>
      </c>
      <c r="GG14">
        <f>INDEX(HaverPull!$A:$XZ,MATCH(Calculations!GG$9,HaverPull!$B:$B,0),MATCH(Calculations!$B14,HaverPull!$C$1:$YA$1,0))</f>
        <v>400.5</v>
      </c>
      <c r="GH14">
        <f>INDEX(HaverPull!$A:$XZ,MATCH(Calculations!GH$9,HaverPull!$B:$B,0),MATCH(Calculations!$B14,HaverPull!$C$1:$YA$1,0))</f>
        <v>376.1</v>
      </c>
      <c r="GI14">
        <f>INDEX(HaverPull!$A:$XZ,MATCH(Calculations!GI$9,HaverPull!$B:$B,0),MATCH(Calculations!$B14,HaverPull!$C$1:$YA$1,0))</f>
        <v>336.2</v>
      </c>
      <c r="GJ14">
        <f>INDEX(HaverPull!$A:$XZ,MATCH(Calculations!GJ$9,HaverPull!$B:$B,0),MATCH(Calculations!$B14,HaverPull!$C$1:$YA$1,0))</f>
        <v>343.7</v>
      </c>
      <c r="GK14">
        <f>INDEX(HaverPull!$A:$XZ,MATCH(Calculations!GK$9,HaverPull!$B:$B,0),MATCH(Calculations!$B14,HaverPull!$C$1:$YA$1,0))</f>
        <v>349.9</v>
      </c>
      <c r="GL14">
        <f>INDEX(HaverPull!$A:$XZ,MATCH(Calculations!GL$9,HaverPull!$B:$B,0),MATCH(Calculations!$B14,HaverPull!$C$1:$YA$1,0))</f>
        <v>320.39999999999998</v>
      </c>
      <c r="GM14">
        <f>INDEX(HaverPull!$A:$XZ,MATCH(Calculations!GM$9,HaverPull!$B:$B,0),MATCH(Calculations!$B14,HaverPull!$C$1:$YA$1,0))</f>
        <v>198.7</v>
      </c>
      <c r="GN14">
        <f>INDEX(HaverPull!$A:$XZ,MATCH(Calculations!GN$9,HaverPull!$B:$B,0),MATCH(Calculations!$B14,HaverPull!$C$1:$YA$1,0))</f>
        <v>221.6</v>
      </c>
      <c r="GO14">
        <f>INDEX(HaverPull!$A:$XZ,MATCH(Calculations!GO$9,HaverPull!$B:$B,0),MATCH(Calculations!$B14,HaverPull!$C$1:$YA$1,0))</f>
        <v>230.7</v>
      </c>
      <c r="GP14" t="e">
        <f>INDEX(HaverPull!$A:$XZ,MATCH(Calculations!GP$9,HaverPull!$B:$B,0),MATCH(Calculations!$B14,HaverPull!$C$1:$YA$1,0))</f>
        <v>#N/A</v>
      </c>
      <c r="GQ14" t="e">
        <f>INDEX(HaverPull!$A:$XZ,MATCH(Calculations!GQ$9,HaverPull!$B:$B,0),MATCH(Calculations!$B14,HaverPull!$C$1:$YA$1,0))</f>
        <v>#N/A</v>
      </c>
      <c r="GR14" t="e">
        <f>INDEX(HaverPull!$A:$XZ,MATCH(Calculations!GR$9,HaverPull!$B:$B,0),MATCH(Calculations!$B14,HaverPull!$C$1:$YA$1,0))</f>
        <v>#N/A</v>
      </c>
      <c r="GS14" t="e">
        <f>INDEX(HaverPull!$A:$XZ,MATCH(Calculations!GS$9,HaverPull!$B:$B,0),MATCH(Calculations!$B14,HaverPull!$C$1:$YA$1,0))</f>
        <v>#N/A</v>
      </c>
      <c r="GT14" t="e">
        <f>INDEX(HaverPull!$A:$XZ,MATCH(Calculations!GT$9,HaverPull!$B:$B,0),MATCH(Calculations!$B14,HaverPull!$C$1:$YA$1,0))</f>
        <v>#N/A</v>
      </c>
      <c r="GU14" t="e">
        <f>INDEX(HaverPull!$A:$XZ,MATCH(Calculations!GU$9,HaverPull!$B:$B,0),MATCH(Calculations!$B14,HaverPull!$C$1:$YA$1,0))</f>
        <v>#N/A</v>
      </c>
      <c r="GV14" t="e">
        <f>INDEX(HaverPull!$A:$XZ,MATCH(Calculations!GV$9,HaverPull!$B:$B,0),MATCH(Calculations!$B14,HaverPull!$C$1:$YA$1,0))</f>
        <v>#N/A</v>
      </c>
    </row>
    <row r="15" spans="1:206" x14ac:dyDescent="0.25">
      <c r="A15" s="7" t="s">
        <v>82</v>
      </c>
      <c r="B15" t="s">
        <v>36</v>
      </c>
      <c r="C15">
        <f>INDEX(HaverPull!$A:$XZ,MATCH(Calculations!C$9,HaverPull!$B:$B,0),MATCH(Calculations!$B15,HaverPull!$C$1:$YA$1,0))</f>
        <v>5</v>
      </c>
      <c r="D15">
        <f>INDEX(HaverPull!$A:$XZ,MATCH(Calculations!D$9,HaverPull!$B:$B,0),MATCH(Calculations!$B15,HaverPull!$C$1:$YA$1,0))</f>
        <v>5.3</v>
      </c>
      <c r="E15">
        <f>INDEX(HaverPull!$A:$XZ,MATCH(Calculations!E$9,HaverPull!$B:$B,0),MATCH(Calculations!$B15,HaverPull!$C$1:$YA$1,0))</f>
        <v>5.6</v>
      </c>
      <c r="F15">
        <f>INDEX(HaverPull!$A:$XZ,MATCH(Calculations!F$9,HaverPull!$B:$B,0),MATCH(Calculations!$B15,HaverPull!$C$1:$YA$1,0))</f>
        <v>5.9</v>
      </c>
      <c r="G15">
        <f>INDEX(HaverPull!$A:$XZ,MATCH(Calculations!G$9,HaverPull!$B:$B,0),MATCH(Calculations!$B15,HaverPull!$C$1:$YA$1,0))</f>
        <v>6.2</v>
      </c>
      <c r="H15">
        <f>INDEX(HaverPull!$A:$XZ,MATCH(Calculations!H$9,HaverPull!$B:$B,0),MATCH(Calculations!$B15,HaverPull!$C$1:$YA$1,0))</f>
        <v>6.6</v>
      </c>
      <c r="I15">
        <f>INDEX(HaverPull!$A:$XZ,MATCH(Calculations!I$9,HaverPull!$B:$B,0),MATCH(Calculations!$B15,HaverPull!$C$1:$YA$1,0))</f>
        <v>6.9</v>
      </c>
      <c r="J15">
        <f>INDEX(HaverPull!$A:$XZ,MATCH(Calculations!J$9,HaverPull!$B:$B,0),MATCH(Calculations!$B15,HaverPull!$C$1:$YA$1,0))</f>
        <v>7.3</v>
      </c>
      <c r="K15">
        <f>INDEX(HaverPull!$A:$XZ,MATCH(Calculations!K$9,HaverPull!$B:$B,0),MATCH(Calculations!$B15,HaverPull!$C$1:$YA$1,0))</f>
        <v>7.8</v>
      </c>
      <c r="L15">
        <f>INDEX(HaverPull!$A:$XZ,MATCH(Calculations!L$9,HaverPull!$B:$B,0),MATCH(Calculations!$B15,HaverPull!$C$1:$YA$1,0))</f>
        <v>8</v>
      </c>
      <c r="M15">
        <f>INDEX(HaverPull!$A:$XZ,MATCH(Calculations!M$9,HaverPull!$B:$B,0),MATCH(Calculations!$B15,HaverPull!$C$1:$YA$1,0))</f>
        <v>8.6</v>
      </c>
      <c r="N15">
        <f>INDEX(HaverPull!$A:$XZ,MATCH(Calculations!N$9,HaverPull!$B:$B,0),MATCH(Calculations!$B15,HaverPull!$C$1:$YA$1,0))</f>
        <v>8.5</v>
      </c>
      <c r="O15">
        <f>INDEX(HaverPull!$A:$XZ,MATCH(Calculations!O$9,HaverPull!$B:$B,0),MATCH(Calculations!$B15,HaverPull!$C$1:$YA$1,0))</f>
        <v>9</v>
      </c>
      <c r="P15">
        <f>INDEX(HaverPull!$A:$XZ,MATCH(Calculations!P$9,HaverPull!$B:$B,0),MATCH(Calculations!$B15,HaverPull!$C$1:$YA$1,0))</f>
        <v>9.6</v>
      </c>
      <c r="Q15">
        <f>INDEX(HaverPull!$A:$XZ,MATCH(Calculations!Q$9,HaverPull!$B:$B,0),MATCH(Calculations!$B15,HaverPull!$C$1:$YA$1,0))</f>
        <v>9.6999999999999993</v>
      </c>
      <c r="R15">
        <f>INDEX(HaverPull!$A:$XZ,MATCH(Calculations!R$9,HaverPull!$B:$B,0),MATCH(Calculations!$B15,HaverPull!$C$1:$YA$1,0))</f>
        <v>10.1</v>
      </c>
      <c r="S15">
        <f>INDEX(HaverPull!$A:$XZ,MATCH(Calculations!S$9,HaverPull!$B:$B,0),MATCH(Calculations!$B15,HaverPull!$C$1:$YA$1,0))</f>
        <v>10.199999999999999</v>
      </c>
      <c r="T15">
        <f>INDEX(HaverPull!$A:$XZ,MATCH(Calculations!T$9,HaverPull!$B:$B,0),MATCH(Calculations!$B15,HaverPull!$C$1:$YA$1,0))</f>
        <v>11.1</v>
      </c>
      <c r="U15">
        <f>INDEX(HaverPull!$A:$XZ,MATCH(Calculations!U$9,HaverPull!$B:$B,0),MATCH(Calculations!$B15,HaverPull!$C$1:$YA$1,0))</f>
        <v>11.4</v>
      </c>
      <c r="V15">
        <f>INDEX(HaverPull!$A:$XZ,MATCH(Calculations!V$9,HaverPull!$B:$B,0),MATCH(Calculations!$B15,HaverPull!$C$1:$YA$1,0))</f>
        <v>12</v>
      </c>
      <c r="W15">
        <f>INDEX(HaverPull!$A:$XZ,MATCH(Calculations!W$9,HaverPull!$B:$B,0),MATCH(Calculations!$B15,HaverPull!$C$1:$YA$1,0))</f>
        <v>13.3</v>
      </c>
      <c r="X15">
        <f>INDEX(HaverPull!$A:$XZ,MATCH(Calculations!X$9,HaverPull!$B:$B,0),MATCH(Calculations!$B15,HaverPull!$C$1:$YA$1,0))</f>
        <v>13.8</v>
      </c>
      <c r="Y15">
        <f>INDEX(HaverPull!$A:$XZ,MATCH(Calculations!Y$9,HaverPull!$B:$B,0),MATCH(Calculations!$B15,HaverPull!$C$1:$YA$1,0))</f>
        <v>13.8</v>
      </c>
      <c r="Z15">
        <f>INDEX(HaverPull!$A:$XZ,MATCH(Calculations!Z$9,HaverPull!$B:$B,0),MATCH(Calculations!$B15,HaverPull!$C$1:$YA$1,0))</f>
        <v>14.6</v>
      </c>
      <c r="AA15">
        <f>INDEX(HaverPull!$A:$XZ,MATCH(Calculations!AA$9,HaverPull!$B:$B,0),MATCH(Calculations!$B15,HaverPull!$C$1:$YA$1,0))</f>
        <v>15.2</v>
      </c>
      <c r="AB15">
        <f>INDEX(HaverPull!$A:$XZ,MATCH(Calculations!AB$9,HaverPull!$B:$B,0),MATCH(Calculations!$B15,HaverPull!$C$1:$YA$1,0))</f>
        <v>14.9</v>
      </c>
      <c r="AC15">
        <f>INDEX(HaverPull!$A:$XZ,MATCH(Calculations!AC$9,HaverPull!$B:$B,0),MATCH(Calculations!$B15,HaverPull!$C$1:$YA$1,0))</f>
        <v>15.9</v>
      </c>
      <c r="AD15">
        <f>INDEX(HaverPull!$A:$XZ,MATCH(Calculations!AD$9,HaverPull!$B:$B,0),MATCH(Calculations!$B15,HaverPull!$C$1:$YA$1,0))</f>
        <v>15.9</v>
      </c>
      <c r="AE15">
        <f>INDEX(HaverPull!$A:$XZ,MATCH(Calculations!AE$9,HaverPull!$B:$B,0),MATCH(Calculations!$B15,HaverPull!$C$1:$YA$1,0))</f>
        <v>16.2</v>
      </c>
      <c r="AF15">
        <f>INDEX(HaverPull!$A:$XZ,MATCH(Calculations!AF$9,HaverPull!$B:$B,0),MATCH(Calculations!$B15,HaverPull!$C$1:$YA$1,0))</f>
        <v>17.5</v>
      </c>
      <c r="AG15">
        <f>INDEX(HaverPull!$A:$XZ,MATCH(Calculations!AG$9,HaverPull!$B:$B,0),MATCH(Calculations!$B15,HaverPull!$C$1:$YA$1,0))</f>
        <v>16.7</v>
      </c>
      <c r="AH15">
        <f>INDEX(HaverPull!$A:$XZ,MATCH(Calculations!AH$9,HaverPull!$B:$B,0),MATCH(Calculations!$B15,HaverPull!$C$1:$YA$1,0))</f>
        <v>16.5</v>
      </c>
      <c r="AI15">
        <f>INDEX(HaverPull!$A:$XZ,MATCH(Calculations!AI$9,HaverPull!$B:$B,0),MATCH(Calculations!$B15,HaverPull!$C$1:$YA$1,0))</f>
        <v>17.5</v>
      </c>
      <c r="AJ15">
        <f>INDEX(HaverPull!$A:$XZ,MATCH(Calculations!AJ$9,HaverPull!$B:$B,0),MATCH(Calculations!$B15,HaverPull!$C$1:$YA$1,0))</f>
        <v>18.600000000000001</v>
      </c>
      <c r="AK15">
        <f>INDEX(HaverPull!$A:$XZ,MATCH(Calculations!AK$9,HaverPull!$B:$B,0),MATCH(Calculations!$B15,HaverPull!$C$1:$YA$1,0))</f>
        <v>18.899999999999999</v>
      </c>
      <c r="AL15">
        <f>INDEX(HaverPull!$A:$XZ,MATCH(Calculations!AL$9,HaverPull!$B:$B,0),MATCH(Calculations!$B15,HaverPull!$C$1:$YA$1,0))</f>
        <v>19.5</v>
      </c>
      <c r="AM15">
        <f>INDEX(HaverPull!$A:$XZ,MATCH(Calculations!AM$9,HaverPull!$B:$B,0),MATCH(Calculations!$B15,HaverPull!$C$1:$YA$1,0))</f>
        <v>20</v>
      </c>
      <c r="AN15">
        <f>INDEX(HaverPull!$A:$XZ,MATCH(Calculations!AN$9,HaverPull!$B:$B,0),MATCH(Calculations!$B15,HaverPull!$C$1:$YA$1,0))</f>
        <v>20.8</v>
      </c>
      <c r="AO15">
        <f>INDEX(HaverPull!$A:$XZ,MATCH(Calculations!AO$9,HaverPull!$B:$B,0),MATCH(Calculations!$B15,HaverPull!$C$1:$YA$1,0))</f>
        <v>21.1</v>
      </c>
      <c r="AP15">
        <f>INDEX(HaverPull!$A:$XZ,MATCH(Calculations!AP$9,HaverPull!$B:$B,0),MATCH(Calculations!$B15,HaverPull!$C$1:$YA$1,0))</f>
        <v>22.4</v>
      </c>
      <c r="AQ15">
        <f>INDEX(HaverPull!$A:$XZ,MATCH(Calculations!AQ$9,HaverPull!$B:$B,0),MATCH(Calculations!$B15,HaverPull!$C$1:$YA$1,0))</f>
        <v>23.4</v>
      </c>
      <c r="AR15">
        <f>INDEX(HaverPull!$A:$XZ,MATCH(Calculations!AR$9,HaverPull!$B:$B,0),MATCH(Calculations!$B15,HaverPull!$C$1:$YA$1,0))</f>
        <v>22.2</v>
      </c>
      <c r="AS15">
        <f>INDEX(HaverPull!$A:$XZ,MATCH(Calculations!AS$9,HaverPull!$B:$B,0),MATCH(Calculations!$B15,HaverPull!$C$1:$YA$1,0))</f>
        <v>24.2</v>
      </c>
      <c r="AT15">
        <f>INDEX(HaverPull!$A:$XZ,MATCH(Calculations!AT$9,HaverPull!$B:$B,0),MATCH(Calculations!$B15,HaverPull!$C$1:$YA$1,0))</f>
        <v>25.6</v>
      </c>
      <c r="AU15">
        <f>INDEX(HaverPull!$A:$XZ,MATCH(Calculations!AU$9,HaverPull!$B:$B,0),MATCH(Calculations!$B15,HaverPull!$C$1:$YA$1,0))</f>
        <v>26.5</v>
      </c>
      <c r="AV15">
        <f>INDEX(HaverPull!$A:$XZ,MATCH(Calculations!AV$9,HaverPull!$B:$B,0),MATCH(Calculations!$B15,HaverPull!$C$1:$YA$1,0))</f>
        <v>28.1</v>
      </c>
      <c r="AW15">
        <f>INDEX(HaverPull!$A:$XZ,MATCH(Calculations!AW$9,HaverPull!$B:$B,0),MATCH(Calculations!$B15,HaverPull!$C$1:$YA$1,0))</f>
        <v>28.3</v>
      </c>
      <c r="AX15">
        <f>INDEX(HaverPull!$A:$XZ,MATCH(Calculations!AX$9,HaverPull!$B:$B,0),MATCH(Calculations!$B15,HaverPull!$C$1:$YA$1,0))</f>
        <v>28</v>
      </c>
      <c r="AY15">
        <f>INDEX(HaverPull!$A:$XZ,MATCH(Calculations!AY$9,HaverPull!$B:$B,0),MATCH(Calculations!$B15,HaverPull!$C$1:$YA$1,0))</f>
        <v>28.8</v>
      </c>
      <c r="AZ15">
        <f>INDEX(HaverPull!$A:$XZ,MATCH(Calculations!AZ$9,HaverPull!$B:$B,0),MATCH(Calculations!$B15,HaverPull!$C$1:$YA$1,0))</f>
        <v>30.2</v>
      </c>
      <c r="BA15">
        <f>INDEX(HaverPull!$A:$XZ,MATCH(Calculations!BA$9,HaverPull!$B:$B,0),MATCH(Calculations!$B15,HaverPull!$C$1:$YA$1,0))</f>
        <v>30.8</v>
      </c>
      <c r="BB15">
        <f>INDEX(HaverPull!$A:$XZ,MATCH(Calculations!BB$9,HaverPull!$B:$B,0),MATCH(Calculations!$B15,HaverPull!$C$1:$YA$1,0))</f>
        <v>30.8</v>
      </c>
      <c r="BC15">
        <f>INDEX(HaverPull!$A:$XZ,MATCH(Calculations!BC$9,HaverPull!$B:$B,0),MATCH(Calculations!$B15,HaverPull!$C$1:$YA$1,0))</f>
        <v>33.200000000000003</v>
      </c>
      <c r="BD15">
        <f>INDEX(HaverPull!$A:$XZ,MATCH(Calculations!BD$9,HaverPull!$B:$B,0),MATCH(Calculations!$B15,HaverPull!$C$1:$YA$1,0))</f>
        <v>33.4</v>
      </c>
      <c r="BE15">
        <f>INDEX(HaverPull!$A:$XZ,MATCH(Calculations!BE$9,HaverPull!$B:$B,0),MATCH(Calculations!$B15,HaverPull!$C$1:$YA$1,0))</f>
        <v>34</v>
      </c>
      <c r="BF15">
        <f>INDEX(HaverPull!$A:$XZ,MATCH(Calculations!BF$9,HaverPull!$B:$B,0),MATCH(Calculations!$B15,HaverPull!$C$1:$YA$1,0))</f>
        <v>34.9</v>
      </c>
      <c r="BG15">
        <f>INDEX(HaverPull!$A:$XZ,MATCH(Calculations!BG$9,HaverPull!$B:$B,0),MATCH(Calculations!$B15,HaverPull!$C$1:$YA$1,0))</f>
        <v>35.700000000000003</v>
      </c>
      <c r="BH15">
        <f>INDEX(HaverPull!$A:$XZ,MATCH(Calculations!BH$9,HaverPull!$B:$B,0),MATCH(Calculations!$B15,HaverPull!$C$1:$YA$1,0))</f>
        <v>36.200000000000003</v>
      </c>
      <c r="BI15">
        <f>INDEX(HaverPull!$A:$XZ,MATCH(Calculations!BI$9,HaverPull!$B:$B,0),MATCH(Calculations!$B15,HaverPull!$C$1:$YA$1,0))</f>
        <v>36.799999999999997</v>
      </c>
      <c r="BJ15">
        <f>INDEX(HaverPull!$A:$XZ,MATCH(Calculations!BJ$9,HaverPull!$B:$B,0),MATCH(Calculations!$B15,HaverPull!$C$1:$YA$1,0))</f>
        <v>37.6</v>
      </c>
      <c r="BK15">
        <f>INDEX(HaverPull!$A:$XZ,MATCH(Calculations!BK$9,HaverPull!$B:$B,0),MATCH(Calculations!$B15,HaverPull!$C$1:$YA$1,0))</f>
        <v>38.4</v>
      </c>
      <c r="BL15">
        <f>INDEX(HaverPull!$A:$XZ,MATCH(Calculations!BL$9,HaverPull!$B:$B,0),MATCH(Calculations!$B15,HaverPull!$C$1:$YA$1,0))</f>
        <v>39.200000000000003</v>
      </c>
      <c r="BM15">
        <f>INDEX(HaverPull!$A:$XZ,MATCH(Calculations!BM$9,HaverPull!$B:$B,0),MATCH(Calculations!$B15,HaverPull!$C$1:$YA$1,0))</f>
        <v>40.1</v>
      </c>
      <c r="BN15">
        <f>INDEX(HaverPull!$A:$XZ,MATCH(Calculations!BN$9,HaverPull!$B:$B,0),MATCH(Calculations!$B15,HaverPull!$C$1:$YA$1,0))</f>
        <v>41.1</v>
      </c>
      <c r="BO15">
        <f>INDEX(HaverPull!$A:$XZ,MATCH(Calculations!BO$9,HaverPull!$B:$B,0),MATCH(Calculations!$B15,HaverPull!$C$1:$YA$1,0))</f>
        <v>42.1</v>
      </c>
      <c r="BP15">
        <f>INDEX(HaverPull!$A:$XZ,MATCH(Calculations!BP$9,HaverPull!$B:$B,0),MATCH(Calculations!$B15,HaverPull!$C$1:$YA$1,0))</f>
        <v>43.1</v>
      </c>
      <c r="BQ15">
        <f>INDEX(HaverPull!$A:$XZ,MATCH(Calculations!BQ$9,HaverPull!$B:$B,0),MATCH(Calculations!$B15,HaverPull!$C$1:$YA$1,0))</f>
        <v>44.1</v>
      </c>
      <c r="BR15">
        <f>INDEX(HaverPull!$A:$XZ,MATCH(Calculations!BR$9,HaverPull!$B:$B,0),MATCH(Calculations!$B15,HaverPull!$C$1:$YA$1,0))</f>
        <v>45.2</v>
      </c>
      <c r="BS15">
        <f>INDEX(HaverPull!$A:$XZ,MATCH(Calculations!BS$9,HaverPull!$B:$B,0),MATCH(Calculations!$B15,HaverPull!$C$1:$YA$1,0))</f>
        <v>46.2</v>
      </c>
      <c r="BT15">
        <f>INDEX(HaverPull!$A:$XZ,MATCH(Calculations!BT$9,HaverPull!$B:$B,0),MATCH(Calculations!$B15,HaverPull!$C$1:$YA$1,0))</f>
        <v>47.3</v>
      </c>
      <c r="BU15">
        <f>INDEX(HaverPull!$A:$XZ,MATCH(Calculations!BU$9,HaverPull!$B:$B,0),MATCH(Calculations!$B15,HaverPull!$C$1:$YA$1,0))</f>
        <v>48.4</v>
      </c>
      <c r="BV15">
        <f>INDEX(HaverPull!$A:$XZ,MATCH(Calculations!BV$9,HaverPull!$B:$B,0),MATCH(Calculations!$B15,HaverPull!$C$1:$YA$1,0))</f>
        <v>49.4</v>
      </c>
      <c r="BW15">
        <f>INDEX(HaverPull!$A:$XZ,MATCH(Calculations!BW$9,HaverPull!$B:$B,0),MATCH(Calculations!$B15,HaverPull!$C$1:$YA$1,0))</f>
        <v>50.9</v>
      </c>
      <c r="BX15">
        <f>INDEX(HaverPull!$A:$XZ,MATCH(Calculations!BX$9,HaverPull!$B:$B,0),MATCH(Calculations!$B15,HaverPull!$C$1:$YA$1,0))</f>
        <v>52.2</v>
      </c>
      <c r="BY15">
        <f>INDEX(HaverPull!$A:$XZ,MATCH(Calculations!BY$9,HaverPull!$B:$B,0),MATCH(Calculations!$B15,HaverPull!$C$1:$YA$1,0))</f>
        <v>53.7</v>
      </c>
      <c r="BZ15">
        <f>INDEX(HaverPull!$A:$XZ,MATCH(Calculations!BZ$9,HaverPull!$B:$B,0),MATCH(Calculations!$B15,HaverPull!$C$1:$YA$1,0))</f>
        <v>55.4</v>
      </c>
      <c r="CA15">
        <f>INDEX(HaverPull!$A:$XZ,MATCH(Calculations!CA$9,HaverPull!$B:$B,0),MATCH(Calculations!$B15,HaverPull!$C$1:$YA$1,0))</f>
        <v>57.4</v>
      </c>
      <c r="CB15">
        <f>INDEX(HaverPull!$A:$XZ,MATCH(Calculations!CB$9,HaverPull!$B:$B,0),MATCH(Calculations!$B15,HaverPull!$C$1:$YA$1,0))</f>
        <v>59.6</v>
      </c>
      <c r="CC15">
        <f>INDEX(HaverPull!$A:$XZ,MATCH(Calculations!CC$9,HaverPull!$B:$B,0),MATCH(Calculations!$B15,HaverPull!$C$1:$YA$1,0))</f>
        <v>61.9</v>
      </c>
      <c r="CD15">
        <f>INDEX(HaverPull!$A:$XZ,MATCH(Calculations!CD$9,HaverPull!$B:$B,0),MATCH(Calculations!$B15,HaverPull!$C$1:$YA$1,0))</f>
        <v>64.400000000000006</v>
      </c>
      <c r="CE15">
        <f>INDEX(HaverPull!$A:$XZ,MATCH(Calculations!CE$9,HaverPull!$B:$B,0),MATCH(Calculations!$B15,HaverPull!$C$1:$YA$1,0))</f>
        <v>66.599999999999994</v>
      </c>
      <c r="CF15">
        <f>INDEX(HaverPull!$A:$XZ,MATCH(Calculations!CF$9,HaverPull!$B:$B,0),MATCH(Calculations!$B15,HaverPull!$C$1:$YA$1,0))</f>
        <v>70.3</v>
      </c>
      <c r="CG15">
        <f>INDEX(HaverPull!$A:$XZ,MATCH(Calculations!CG$9,HaverPull!$B:$B,0),MATCH(Calculations!$B15,HaverPull!$C$1:$YA$1,0))</f>
        <v>74.900000000000006</v>
      </c>
      <c r="CH15">
        <f>INDEX(HaverPull!$A:$XZ,MATCH(Calculations!CH$9,HaverPull!$B:$B,0),MATCH(Calculations!$B15,HaverPull!$C$1:$YA$1,0))</f>
        <v>80.7</v>
      </c>
      <c r="CI15">
        <f>INDEX(HaverPull!$A:$XZ,MATCH(Calculations!CI$9,HaverPull!$B:$B,0),MATCH(Calculations!$B15,HaverPull!$C$1:$YA$1,0))</f>
        <v>83.7</v>
      </c>
      <c r="CJ15">
        <f>INDEX(HaverPull!$A:$XZ,MATCH(Calculations!CJ$9,HaverPull!$B:$B,0),MATCH(Calculations!$B15,HaverPull!$C$1:$YA$1,0))</f>
        <v>93.1</v>
      </c>
      <c r="CK15">
        <f>INDEX(HaverPull!$A:$XZ,MATCH(Calculations!CK$9,HaverPull!$B:$B,0),MATCH(Calculations!$B15,HaverPull!$C$1:$YA$1,0))</f>
        <v>98.4</v>
      </c>
      <c r="CL15">
        <f>INDEX(HaverPull!$A:$XZ,MATCH(Calculations!CL$9,HaverPull!$B:$B,0),MATCH(Calculations!$B15,HaverPull!$C$1:$YA$1,0))</f>
        <v>112.5</v>
      </c>
      <c r="CM15">
        <f>INDEX(HaverPull!$A:$XZ,MATCH(Calculations!CM$9,HaverPull!$B:$B,0),MATCH(Calculations!$B15,HaverPull!$C$1:$YA$1,0))</f>
        <v>108.3</v>
      </c>
      <c r="CN15">
        <f>INDEX(HaverPull!$A:$XZ,MATCH(Calculations!CN$9,HaverPull!$B:$B,0),MATCH(Calculations!$B15,HaverPull!$C$1:$YA$1,0))</f>
        <v>115.4</v>
      </c>
      <c r="CO15">
        <f>INDEX(HaverPull!$A:$XZ,MATCH(Calculations!CO$9,HaverPull!$B:$B,0),MATCH(Calculations!$B15,HaverPull!$C$1:$YA$1,0))</f>
        <v>120.6</v>
      </c>
      <c r="CP15">
        <f>INDEX(HaverPull!$A:$XZ,MATCH(Calculations!CP$9,HaverPull!$B:$B,0),MATCH(Calculations!$B15,HaverPull!$C$1:$YA$1,0))</f>
        <v>120.8</v>
      </c>
      <c r="CQ15">
        <f>INDEX(HaverPull!$A:$XZ,MATCH(Calculations!CQ$9,HaverPull!$B:$B,0),MATCH(Calculations!$B15,HaverPull!$C$1:$YA$1,0))</f>
        <v>124.4</v>
      </c>
      <c r="CR15">
        <f>INDEX(HaverPull!$A:$XZ,MATCH(Calculations!CR$9,HaverPull!$B:$B,0),MATCH(Calculations!$B15,HaverPull!$C$1:$YA$1,0))</f>
        <v>124.8</v>
      </c>
      <c r="CS15">
        <f>INDEX(HaverPull!$A:$XZ,MATCH(Calculations!CS$9,HaverPull!$B:$B,0),MATCH(Calculations!$B15,HaverPull!$C$1:$YA$1,0))</f>
        <v>135.19999999999999</v>
      </c>
      <c r="CT15">
        <f>INDEX(HaverPull!$A:$XZ,MATCH(Calculations!CT$9,HaverPull!$B:$B,0),MATCH(Calculations!$B15,HaverPull!$C$1:$YA$1,0))</f>
        <v>136</v>
      </c>
      <c r="CU15">
        <f>INDEX(HaverPull!$A:$XZ,MATCH(Calculations!CU$9,HaverPull!$B:$B,0),MATCH(Calculations!$B15,HaverPull!$C$1:$YA$1,0))</f>
        <v>136.6</v>
      </c>
      <c r="CV15">
        <f>INDEX(HaverPull!$A:$XZ,MATCH(Calculations!CV$9,HaverPull!$B:$B,0),MATCH(Calculations!$B15,HaverPull!$C$1:$YA$1,0))</f>
        <v>137.1</v>
      </c>
      <c r="CW15">
        <f>INDEX(HaverPull!$A:$XZ,MATCH(Calculations!CW$9,HaverPull!$B:$B,0),MATCH(Calculations!$B15,HaverPull!$C$1:$YA$1,0))</f>
        <v>136.19999999999999</v>
      </c>
      <c r="CX15">
        <f>INDEX(HaverPull!$A:$XZ,MATCH(Calculations!CX$9,HaverPull!$B:$B,0),MATCH(Calculations!$B15,HaverPull!$C$1:$YA$1,0))</f>
        <v>147.80000000000001</v>
      </c>
      <c r="CY15">
        <f>INDEX(HaverPull!$A:$XZ,MATCH(Calculations!CY$9,HaverPull!$B:$B,0),MATCH(Calculations!$B15,HaverPull!$C$1:$YA$1,0))</f>
        <v>152.5</v>
      </c>
      <c r="CZ15">
        <f>INDEX(HaverPull!$A:$XZ,MATCH(Calculations!CZ$9,HaverPull!$B:$B,0),MATCH(Calculations!$B15,HaverPull!$C$1:$YA$1,0))</f>
        <v>152.5</v>
      </c>
      <c r="DA15">
        <f>INDEX(HaverPull!$A:$XZ,MATCH(Calculations!DA$9,HaverPull!$B:$B,0),MATCH(Calculations!$B15,HaverPull!$C$1:$YA$1,0))</f>
        <v>152.69999999999999</v>
      </c>
      <c r="DB15">
        <f>INDEX(HaverPull!$A:$XZ,MATCH(Calculations!DB$9,HaverPull!$B:$B,0),MATCH(Calculations!$B15,HaverPull!$C$1:$YA$1,0))</f>
        <v>140.69999999999999</v>
      </c>
      <c r="DC15">
        <f>INDEX(HaverPull!$A:$XZ,MATCH(Calculations!DC$9,HaverPull!$B:$B,0),MATCH(Calculations!$B15,HaverPull!$C$1:$YA$1,0))</f>
        <v>151.30000000000001</v>
      </c>
      <c r="DD15">
        <f>INDEX(HaverPull!$A:$XZ,MATCH(Calculations!DD$9,HaverPull!$B:$B,0),MATCH(Calculations!$B15,HaverPull!$C$1:$YA$1,0))</f>
        <v>165.8</v>
      </c>
      <c r="DE15">
        <f>INDEX(HaverPull!$A:$XZ,MATCH(Calculations!DE$9,HaverPull!$B:$B,0),MATCH(Calculations!$B15,HaverPull!$C$1:$YA$1,0))</f>
        <v>158.80000000000001</v>
      </c>
      <c r="DF15">
        <f>INDEX(HaverPull!$A:$XZ,MATCH(Calculations!DF$9,HaverPull!$B:$B,0),MATCH(Calculations!$B15,HaverPull!$C$1:$YA$1,0))</f>
        <v>156.9</v>
      </c>
      <c r="DG15">
        <f>INDEX(HaverPull!$A:$XZ,MATCH(Calculations!DG$9,HaverPull!$B:$B,0),MATCH(Calculations!$B15,HaverPull!$C$1:$YA$1,0))</f>
        <v>161.4</v>
      </c>
      <c r="DH15">
        <f>INDEX(HaverPull!$A:$XZ,MATCH(Calculations!DH$9,HaverPull!$B:$B,0),MATCH(Calculations!$B15,HaverPull!$C$1:$YA$1,0))</f>
        <v>159.4</v>
      </c>
      <c r="DI15">
        <f>INDEX(HaverPull!$A:$XZ,MATCH(Calculations!DI$9,HaverPull!$B:$B,0),MATCH(Calculations!$B15,HaverPull!$C$1:$YA$1,0))</f>
        <v>163.69999999999999</v>
      </c>
      <c r="DJ15">
        <f>INDEX(HaverPull!$A:$XZ,MATCH(Calculations!DJ$9,HaverPull!$B:$B,0),MATCH(Calculations!$B15,HaverPull!$C$1:$YA$1,0))</f>
        <v>168</v>
      </c>
      <c r="DK15">
        <f>INDEX(HaverPull!$A:$XZ,MATCH(Calculations!DK$9,HaverPull!$B:$B,0),MATCH(Calculations!$B15,HaverPull!$C$1:$YA$1,0))</f>
        <v>167.2</v>
      </c>
      <c r="DL15">
        <f>INDEX(HaverPull!$A:$XZ,MATCH(Calculations!DL$9,HaverPull!$B:$B,0),MATCH(Calculations!$B15,HaverPull!$C$1:$YA$1,0))</f>
        <v>170</v>
      </c>
      <c r="DM15">
        <f>INDEX(HaverPull!$A:$XZ,MATCH(Calculations!DM$9,HaverPull!$B:$B,0),MATCH(Calculations!$B15,HaverPull!$C$1:$YA$1,0))</f>
        <v>168.1</v>
      </c>
      <c r="DN15">
        <f>INDEX(HaverPull!$A:$XZ,MATCH(Calculations!DN$9,HaverPull!$B:$B,0),MATCH(Calculations!$B15,HaverPull!$C$1:$YA$1,0))</f>
        <v>175.4</v>
      </c>
      <c r="DO15">
        <f>INDEX(HaverPull!$A:$XZ,MATCH(Calculations!DO$9,HaverPull!$B:$B,0),MATCH(Calculations!$B15,HaverPull!$C$1:$YA$1,0))</f>
        <v>181.1</v>
      </c>
      <c r="DP15">
        <f>INDEX(HaverPull!$A:$XZ,MATCH(Calculations!DP$9,HaverPull!$B:$B,0),MATCH(Calculations!$B15,HaverPull!$C$1:$YA$1,0))</f>
        <v>179.1</v>
      </c>
      <c r="DQ15">
        <f>INDEX(HaverPull!$A:$XZ,MATCH(Calculations!DQ$9,HaverPull!$B:$B,0),MATCH(Calculations!$B15,HaverPull!$C$1:$YA$1,0))</f>
        <v>186.7</v>
      </c>
      <c r="DR15">
        <f>INDEX(HaverPull!$A:$XZ,MATCH(Calculations!DR$9,HaverPull!$B:$B,0),MATCH(Calculations!$B15,HaverPull!$C$1:$YA$1,0))</f>
        <v>191.3</v>
      </c>
      <c r="DS15">
        <f>INDEX(HaverPull!$A:$XZ,MATCH(Calculations!DS$9,HaverPull!$B:$B,0),MATCH(Calculations!$B15,HaverPull!$C$1:$YA$1,0))</f>
        <v>190.2</v>
      </c>
      <c r="DT15">
        <f>INDEX(HaverPull!$A:$XZ,MATCH(Calculations!DT$9,HaverPull!$B:$B,0),MATCH(Calculations!$B15,HaverPull!$C$1:$YA$1,0))</f>
        <v>198.3</v>
      </c>
      <c r="DU15">
        <f>INDEX(HaverPull!$A:$XZ,MATCH(Calculations!DU$9,HaverPull!$B:$B,0),MATCH(Calculations!$B15,HaverPull!$C$1:$YA$1,0))</f>
        <v>204.8</v>
      </c>
      <c r="DV15">
        <f>INDEX(HaverPull!$A:$XZ,MATCH(Calculations!DV$9,HaverPull!$B:$B,0),MATCH(Calculations!$B15,HaverPull!$C$1:$YA$1,0))</f>
        <v>204.8</v>
      </c>
      <c r="DW15">
        <f>INDEX(HaverPull!$A:$XZ,MATCH(Calculations!DW$9,HaverPull!$B:$B,0),MATCH(Calculations!$B15,HaverPull!$C$1:$YA$1,0))</f>
        <v>215</v>
      </c>
      <c r="DX15">
        <f>INDEX(HaverPull!$A:$XZ,MATCH(Calculations!DX$9,HaverPull!$B:$B,0),MATCH(Calculations!$B15,HaverPull!$C$1:$YA$1,0))</f>
        <v>230.1</v>
      </c>
      <c r="DY15">
        <f>INDEX(HaverPull!$A:$XZ,MATCH(Calculations!DY$9,HaverPull!$B:$B,0),MATCH(Calculations!$B15,HaverPull!$C$1:$YA$1,0))</f>
        <v>217.4</v>
      </c>
      <c r="DZ15">
        <f>INDEX(HaverPull!$A:$XZ,MATCH(Calculations!DZ$9,HaverPull!$B:$B,0),MATCH(Calculations!$B15,HaverPull!$C$1:$YA$1,0))</f>
        <v>246.5</v>
      </c>
      <c r="EA15">
        <f>INDEX(HaverPull!$A:$XZ,MATCH(Calculations!EA$9,HaverPull!$B:$B,0),MATCH(Calculations!$B15,HaverPull!$C$1:$YA$1,0))</f>
        <v>244.9</v>
      </c>
      <c r="EB15">
        <f>INDEX(HaverPull!$A:$XZ,MATCH(Calculations!EB$9,HaverPull!$B:$B,0),MATCH(Calculations!$B15,HaverPull!$C$1:$YA$1,0))</f>
        <v>243.8</v>
      </c>
      <c r="EC15">
        <f>INDEX(HaverPull!$A:$XZ,MATCH(Calculations!EC$9,HaverPull!$B:$B,0),MATCH(Calculations!$B15,HaverPull!$C$1:$YA$1,0))</f>
        <v>251.1</v>
      </c>
      <c r="ED15">
        <f>INDEX(HaverPull!$A:$XZ,MATCH(Calculations!ED$9,HaverPull!$B:$B,0),MATCH(Calculations!$B15,HaverPull!$C$1:$YA$1,0))</f>
        <v>260.3</v>
      </c>
      <c r="EE15">
        <f>INDEX(HaverPull!$A:$XZ,MATCH(Calculations!EE$9,HaverPull!$B:$B,0),MATCH(Calculations!$B15,HaverPull!$C$1:$YA$1,0))</f>
        <v>260.7</v>
      </c>
      <c r="EF15">
        <f>INDEX(HaverPull!$A:$XZ,MATCH(Calculations!EF$9,HaverPull!$B:$B,0),MATCH(Calculations!$B15,HaverPull!$C$1:$YA$1,0))</f>
        <v>260.10000000000002</v>
      </c>
      <c r="EG15">
        <f>INDEX(HaverPull!$A:$XZ,MATCH(Calculations!EG$9,HaverPull!$B:$B,0),MATCH(Calculations!$B15,HaverPull!$C$1:$YA$1,0))</f>
        <v>271.7</v>
      </c>
      <c r="EH15">
        <f>INDEX(HaverPull!$A:$XZ,MATCH(Calculations!EH$9,HaverPull!$B:$B,0),MATCH(Calculations!$B15,HaverPull!$C$1:$YA$1,0))</f>
        <v>265.7</v>
      </c>
      <c r="EI15">
        <f>INDEX(HaverPull!$A:$XZ,MATCH(Calculations!EI$9,HaverPull!$B:$B,0),MATCH(Calculations!$B15,HaverPull!$C$1:$YA$1,0))</f>
        <v>283.39999999999998</v>
      </c>
      <c r="EJ15">
        <f>INDEX(HaverPull!$A:$XZ,MATCH(Calculations!EJ$9,HaverPull!$B:$B,0),MATCH(Calculations!$B15,HaverPull!$C$1:$YA$1,0))</f>
        <v>293</v>
      </c>
      <c r="EK15">
        <f>INDEX(HaverPull!$A:$XZ,MATCH(Calculations!EK$9,HaverPull!$B:$B,0),MATCH(Calculations!$B15,HaverPull!$C$1:$YA$1,0))</f>
        <v>288.3</v>
      </c>
      <c r="EL15">
        <f>INDEX(HaverPull!$A:$XZ,MATCH(Calculations!EL$9,HaverPull!$B:$B,0),MATCH(Calculations!$B15,HaverPull!$C$1:$YA$1,0))</f>
        <v>294.5</v>
      </c>
      <c r="EM15">
        <f>INDEX(HaverPull!$A:$XZ,MATCH(Calculations!EM$9,HaverPull!$B:$B,0),MATCH(Calculations!$B15,HaverPull!$C$1:$YA$1,0))</f>
        <v>301.3</v>
      </c>
      <c r="EN15">
        <f>INDEX(HaverPull!$A:$XZ,MATCH(Calculations!EN$9,HaverPull!$B:$B,0),MATCH(Calculations!$B15,HaverPull!$C$1:$YA$1,0))</f>
        <v>310.8</v>
      </c>
      <c r="EO15">
        <f>INDEX(HaverPull!$A:$XZ,MATCH(Calculations!EO$9,HaverPull!$B:$B,0),MATCH(Calculations!$B15,HaverPull!$C$1:$YA$1,0))</f>
        <v>300.10000000000002</v>
      </c>
      <c r="EP15">
        <f>INDEX(HaverPull!$A:$XZ,MATCH(Calculations!EP$9,HaverPull!$B:$B,0),MATCH(Calculations!$B15,HaverPull!$C$1:$YA$1,0))</f>
        <v>305.39999999999998</v>
      </c>
      <c r="EQ15">
        <f>INDEX(HaverPull!$A:$XZ,MATCH(Calculations!EQ$9,HaverPull!$B:$B,0),MATCH(Calculations!$B15,HaverPull!$C$1:$YA$1,0))</f>
        <v>291.3</v>
      </c>
      <c r="ER15">
        <f>INDEX(HaverPull!$A:$XZ,MATCH(Calculations!ER$9,HaverPull!$B:$B,0),MATCH(Calculations!$B15,HaverPull!$C$1:$YA$1,0))</f>
        <v>294.89999999999998</v>
      </c>
      <c r="ES15">
        <f>INDEX(HaverPull!$A:$XZ,MATCH(Calculations!ES$9,HaverPull!$B:$B,0),MATCH(Calculations!$B15,HaverPull!$C$1:$YA$1,0))</f>
        <v>308.7</v>
      </c>
      <c r="ET15">
        <f>INDEX(HaverPull!$A:$XZ,MATCH(Calculations!ET$9,HaverPull!$B:$B,0),MATCH(Calculations!$B15,HaverPull!$C$1:$YA$1,0))</f>
        <v>301.39999999999998</v>
      </c>
      <c r="EU15">
        <f>INDEX(HaverPull!$A:$XZ,MATCH(Calculations!EU$9,HaverPull!$B:$B,0),MATCH(Calculations!$B15,HaverPull!$C$1:$YA$1,0))</f>
        <v>332.5</v>
      </c>
      <c r="EV15">
        <f>INDEX(HaverPull!$A:$XZ,MATCH(Calculations!EV$9,HaverPull!$B:$B,0),MATCH(Calculations!$B15,HaverPull!$C$1:$YA$1,0))</f>
        <v>314.7</v>
      </c>
      <c r="EW15">
        <f>INDEX(HaverPull!$A:$XZ,MATCH(Calculations!EW$9,HaverPull!$B:$B,0),MATCH(Calculations!$B15,HaverPull!$C$1:$YA$1,0))</f>
        <v>319.60000000000002</v>
      </c>
      <c r="EX15">
        <f>INDEX(HaverPull!$A:$XZ,MATCH(Calculations!EX$9,HaverPull!$B:$B,0),MATCH(Calculations!$B15,HaverPull!$C$1:$YA$1,0))</f>
        <v>329.9</v>
      </c>
      <c r="EY15">
        <f>INDEX(HaverPull!$A:$XZ,MATCH(Calculations!EY$9,HaverPull!$B:$B,0),MATCH(Calculations!$B15,HaverPull!$C$1:$YA$1,0))</f>
        <v>331.6</v>
      </c>
      <c r="EZ15">
        <f>INDEX(HaverPull!$A:$XZ,MATCH(Calculations!EZ$9,HaverPull!$B:$B,0),MATCH(Calculations!$B15,HaverPull!$C$1:$YA$1,0))</f>
        <v>339.2</v>
      </c>
      <c r="FA15">
        <f>INDEX(HaverPull!$A:$XZ,MATCH(Calculations!FA$9,HaverPull!$B:$B,0),MATCH(Calculations!$B15,HaverPull!$C$1:$YA$1,0))</f>
        <v>340.8</v>
      </c>
      <c r="FB15">
        <f>INDEX(HaverPull!$A:$XZ,MATCH(Calculations!FB$9,HaverPull!$B:$B,0),MATCH(Calculations!$B15,HaverPull!$C$1:$YA$1,0))</f>
        <v>341.8</v>
      </c>
      <c r="FC15">
        <f>INDEX(HaverPull!$A:$XZ,MATCH(Calculations!FC$9,HaverPull!$B:$B,0),MATCH(Calculations!$B15,HaverPull!$C$1:$YA$1,0))</f>
        <v>358.4</v>
      </c>
      <c r="FD15">
        <f>INDEX(HaverPull!$A:$XZ,MATCH(Calculations!FD$9,HaverPull!$B:$B,0),MATCH(Calculations!$B15,HaverPull!$C$1:$YA$1,0))</f>
        <v>368.9</v>
      </c>
      <c r="FE15">
        <f>INDEX(HaverPull!$A:$XZ,MATCH(Calculations!FE$9,HaverPull!$B:$B,0),MATCH(Calculations!$B15,HaverPull!$C$1:$YA$1,0))</f>
        <v>378.2</v>
      </c>
      <c r="FF15">
        <f>INDEX(HaverPull!$A:$XZ,MATCH(Calculations!FF$9,HaverPull!$B:$B,0),MATCH(Calculations!$B15,HaverPull!$C$1:$YA$1,0))</f>
        <v>372.8</v>
      </c>
      <c r="FG15">
        <f>INDEX(HaverPull!$A:$XZ,MATCH(Calculations!FG$9,HaverPull!$B:$B,0),MATCH(Calculations!$B15,HaverPull!$C$1:$YA$1,0))</f>
        <v>382.1</v>
      </c>
      <c r="FH15">
        <f>INDEX(HaverPull!$A:$XZ,MATCH(Calculations!FH$9,HaverPull!$B:$B,0),MATCH(Calculations!$B15,HaverPull!$C$1:$YA$1,0))</f>
        <v>385.7</v>
      </c>
      <c r="FI15">
        <f>INDEX(HaverPull!$A:$XZ,MATCH(Calculations!FI$9,HaverPull!$B:$B,0),MATCH(Calculations!$B15,HaverPull!$C$1:$YA$1,0))</f>
        <v>405.6</v>
      </c>
      <c r="FJ15">
        <f>INDEX(HaverPull!$A:$XZ,MATCH(Calculations!FJ$9,HaverPull!$B:$B,0),MATCH(Calculations!$B15,HaverPull!$C$1:$YA$1,0))</f>
        <v>414.1</v>
      </c>
      <c r="FK15">
        <f>INDEX(HaverPull!$A:$XZ,MATCH(Calculations!FK$9,HaverPull!$B:$B,0),MATCH(Calculations!$B15,HaverPull!$C$1:$YA$1,0))</f>
        <v>418.8</v>
      </c>
      <c r="FL15">
        <f>INDEX(HaverPull!$A:$XZ,MATCH(Calculations!FL$9,HaverPull!$B:$B,0),MATCH(Calculations!$B15,HaverPull!$C$1:$YA$1,0))</f>
        <v>409.7</v>
      </c>
      <c r="FM15">
        <f>INDEX(HaverPull!$A:$XZ,MATCH(Calculations!FM$9,HaverPull!$B:$B,0),MATCH(Calculations!$B15,HaverPull!$C$1:$YA$1,0))</f>
        <v>396.4</v>
      </c>
      <c r="FN15">
        <f>INDEX(HaverPull!$A:$XZ,MATCH(Calculations!FN$9,HaverPull!$B:$B,0),MATCH(Calculations!$B15,HaverPull!$C$1:$YA$1,0))</f>
        <v>399.3</v>
      </c>
      <c r="FO15">
        <f>INDEX(HaverPull!$A:$XZ,MATCH(Calculations!FO$9,HaverPull!$B:$B,0),MATCH(Calculations!$B15,HaverPull!$C$1:$YA$1,0))</f>
        <v>400.6</v>
      </c>
      <c r="FP15">
        <f>INDEX(HaverPull!$A:$XZ,MATCH(Calculations!FP$9,HaverPull!$B:$B,0),MATCH(Calculations!$B15,HaverPull!$C$1:$YA$1,0))</f>
        <v>421.7</v>
      </c>
      <c r="FQ15">
        <f>INDEX(HaverPull!$A:$XZ,MATCH(Calculations!FQ$9,HaverPull!$B:$B,0),MATCH(Calculations!$B15,HaverPull!$C$1:$YA$1,0))</f>
        <v>419</v>
      </c>
      <c r="FR15">
        <f>INDEX(HaverPull!$A:$XZ,MATCH(Calculations!FR$9,HaverPull!$B:$B,0),MATCH(Calculations!$B15,HaverPull!$C$1:$YA$1,0))</f>
        <v>428.9</v>
      </c>
      <c r="FS15">
        <f>INDEX(HaverPull!$A:$XZ,MATCH(Calculations!FS$9,HaverPull!$B:$B,0),MATCH(Calculations!$B15,HaverPull!$C$1:$YA$1,0))</f>
        <v>424.8</v>
      </c>
      <c r="FT15">
        <f>INDEX(HaverPull!$A:$XZ,MATCH(Calculations!FT$9,HaverPull!$B:$B,0),MATCH(Calculations!$B15,HaverPull!$C$1:$YA$1,0))</f>
        <v>438.4</v>
      </c>
      <c r="FU15">
        <f>INDEX(HaverPull!$A:$XZ,MATCH(Calculations!FU$9,HaverPull!$B:$B,0),MATCH(Calculations!$B15,HaverPull!$C$1:$YA$1,0))</f>
        <v>448.2</v>
      </c>
      <c r="FV15">
        <f>INDEX(HaverPull!$A:$XZ,MATCH(Calculations!FV$9,HaverPull!$B:$B,0),MATCH(Calculations!$B15,HaverPull!$C$1:$YA$1,0))</f>
        <v>448.6</v>
      </c>
      <c r="FW15">
        <f>INDEX(HaverPull!$A:$XZ,MATCH(Calculations!FW$9,HaverPull!$B:$B,0),MATCH(Calculations!$B15,HaverPull!$C$1:$YA$1,0))</f>
        <v>459.4</v>
      </c>
      <c r="FX15">
        <f>INDEX(HaverPull!$A:$XZ,MATCH(Calculations!FX$9,HaverPull!$B:$B,0),MATCH(Calculations!$B15,HaverPull!$C$1:$YA$1,0))</f>
        <v>481.5</v>
      </c>
      <c r="FY15">
        <f>INDEX(HaverPull!$A:$XZ,MATCH(Calculations!FY$9,HaverPull!$B:$B,0),MATCH(Calculations!$B15,HaverPull!$C$1:$YA$1,0))</f>
        <v>507.3</v>
      </c>
      <c r="FZ15">
        <f>INDEX(HaverPull!$A:$XZ,MATCH(Calculations!FZ$9,HaverPull!$B:$B,0),MATCH(Calculations!$B15,HaverPull!$C$1:$YA$1,0))</f>
        <v>515.5</v>
      </c>
      <c r="GA15">
        <f>INDEX(HaverPull!$A:$XZ,MATCH(Calculations!GA$9,HaverPull!$B:$B,0),MATCH(Calculations!$B15,HaverPull!$C$1:$YA$1,0))</f>
        <v>523.70000000000005</v>
      </c>
      <c r="GB15">
        <f>INDEX(HaverPull!$A:$XZ,MATCH(Calculations!GB$9,HaverPull!$B:$B,0),MATCH(Calculations!$B15,HaverPull!$C$1:$YA$1,0))</f>
        <v>538</v>
      </c>
      <c r="GC15">
        <f>INDEX(HaverPull!$A:$XZ,MATCH(Calculations!GC$9,HaverPull!$B:$B,0),MATCH(Calculations!$B15,HaverPull!$C$1:$YA$1,0))</f>
        <v>540.5</v>
      </c>
      <c r="GD15">
        <f>INDEX(HaverPull!$A:$XZ,MATCH(Calculations!GD$9,HaverPull!$B:$B,0),MATCH(Calculations!$B15,HaverPull!$C$1:$YA$1,0))</f>
        <v>541.70000000000005</v>
      </c>
      <c r="GE15">
        <f>INDEX(HaverPull!$A:$XZ,MATCH(Calculations!GE$9,HaverPull!$B:$B,0),MATCH(Calculations!$B15,HaverPull!$C$1:$YA$1,0))</f>
        <v>550.20000000000005</v>
      </c>
      <c r="GF15">
        <f>INDEX(HaverPull!$A:$XZ,MATCH(Calculations!GF$9,HaverPull!$B:$B,0),MATCH(Calculations!$B15,HaverPull!$C$1:$YA$1,0))</f>
        <v>558.6</v>
      </c>
      <c r="GG15">
        <f>INDEX(HaverPull!$A:$XZ,MATCH(Calculations!GG$9,HaverPull!$B:$B,0),MATCH(Calculations!$B15,HaverPull!$C$1:$YA$1,0))</f>
        <v>566.5</v>
      </c>
      <c r="GH15">
        <f>INDEX(HaverPull!$A:$XZ,MATCH(Calculations!GH$9,HaverPull!$B:$B,0),MATCH(Calculations!$B15,HaverPull!$C$1:$YA$1,0))</f>
        <v>575.79999999999995</v>
      </c>
      <c r="GI15">
        <f>INDEX(HaverPull!$A:$XZ,MATCH(Calculations!GI$9,HaverPull!$B:$B,0),MATCH(Calculations!$B15,HaverPull!$C$1:$YA$1,0))</f>
        <v>573.6</v>
      </c>
      <c r="GJ15">
        <f>INDEX(HaverPull!$A:$XZ,MATCH(Calculations!GJ$9,HaverPull!$B:$B,0),MATCH(Calculations!$B15,HaverPull!$C$1:$YA$1,0))</f>
        <v>569.29999999999995</v>
      </c>
      <c r="GK15">
        <f>INDEX(HaverPull!$A:$XZ,MATCH(Calculations!GK$9,HaverPull!$B:$B,0),MATCH(Calculations!$B15,HaverPull!$C$1:$YA$1,0))</f>
        <v>583.6</v>
      </c>
      <c r="GL15">
        <f>INDEX(HaverPull!$A:$XZ,MATCH(Calculations!GL$9,HaverPull!$B:$B,0),MATCH(Calculations!$B15,HaverPull!$C$1:$YA$1,0))</f>
        <v>583.20000000000005</v>
      </c>
      <c r="GM15">
        <f>INDEX(HaverPull!$A:$XZ,MATCH(Calculations!GM$9,HaverPull!$B:$B,0),MATCH(Calculations!$B15,HaverPull!$C$1:$YA$1,0))</f>
        <v>590.29999999999995</v>
      </c>
      <c r="GN15">
        <f>INDEX(HaverPull!$A:$XZ,MATCH(Calculations!GN$9,HaverPull!$B:$B,0),MATCH(Calculations!$B15,HaverPull!$C$1:$YA$1,0))</f>
        <v>602.6</v>
      </c>
      <c r="GO15">
        <f>INDEX(HaverPull!$A:$XZ,MATCH(Calculations!GO$9,HaverPull!$B:$B,0),MATCH(Calculations!$B15,HaverPull!$C$1:$YA$1,0))</f>
        <v>607.79999999999995</v>
      </c>
      <c r="GP15" t="e">
        <f>INDEX(HaverPull!$A:$XZ,MATCH(Calculations!GP$9,HaverPull!$B:$B,0),MATCH(Calculations!$B15,HaverPull!$C$1:$YA$1,0))</f>
        <v>#N/A</v>
      </c>
      <c r="GQ15" t="e">
        <f>INDEX(HaverPull!$A:$XZ,MATCH(Calculations!GQ$9,HaverPull!$B:$B,0),MATCH(Calculations!$B15,HaverPull!$C$1:$YA$1,0))</f>
        <v>#N/A</v>
      </c>
      <c r="GR15" t="e">
        <f>INDEX(HaverPull!$A:$XZ,MATCH(Calculations!GR$9,HaverPull!$B:$B,0),MATCH(Calculations!$B15,HaverPull!$C$1:$YA$1,0))</f>
        <v>#N/A</v>
      </c>
      <c r="GS15" t="e">
        <f>INDEX(HaverPull!$A:$XZ,MATCH(Calculations!GS$9,HaverPull!$B:$B,0),MATCH(Calculations!$B15,HaverPull!$C$1:$YA$1,0))</f>
        <v>#N/A</v>
      </c>
      <c r="GT15" t="e">
        <f>INDEX(HaverPull!$A:$XZ,MATCH(Calculations!GT$9,HaverPull!$B:$B,0),MATCH(Calculations!$B15,HaverPull!$C$1:$YA$1,0))</f>
        <v>#N/A</v>
      </c>
      <c r="GU15" t="e">
        <f>INDEX(HaverPull!$A:$XZ,MATCH(Calculations!GU$9,HaverPull!$B:$B,0),MATCH(Calculations!$B15,HaverPull!$C$1:$YA$1,0))</f>
        <v>#N/A</v>
      </c>
      <c r="GV15" t="e">
        <f>INDEX(HaverPull!$A:$XZ,MATCH(Calculations!GV$9,HaverPull!$B:$B,0),MATCH(Calculations!$B15,HaverPull!$C$1:$YA$1,0))</f>
        <v>#N/A</v>
      </c>
    </row>
    <row r="16" spans="1:206" x14ac:dyDescent="0.25">
      <c r="A16" s="7" t="s">
        <v>83</v>
      </c>
      <c r="B16" t="s">
        <v>37</v>
      </c>
      <c r="C16">
        <f>INDEX(HaverPull!$A:$XZ,MATCH(Calculations!C$9,HaverPull!$B:$B,0),MATCH(Calculations!$B16,HaverPull!$C$1:$YA$1,0))</f>
        <v>63</v>
      </c>
      <c r="D16">
        <f>INDEX(HaverPull!$A:$XZ,MATCH(Calculations!D$9,HaverPull!$B:$B,0),MATCH(Calculations!$B16,HaverPull!$C$1:$YA$1,0))</f>
        <v>73.099999999999994</v>
      </c>
      <c r="E16">
        <f>INDEX(HaverPull!$A:$XZ,MATCH(Calculations!E$9,HaverPull!$B:$B,0),MATCH(Calculations!$B16,HaverPull!$C$1:$YA$1,0))</f>
        <v>73.5</v>
      </c>
      <c r="F16">
        <f>INDEX(HaverPull!$A:$XZ,MATCH(Calculations!F$9,HaverPull!$B:$B,0),MATCH(Calculations!$B16,HaverPull!$C$1:$YA$1,0))</f>
        <v>77.400000000000006</v>
      </c>
      <c r="G16">
        <f>INDEX(HaverPull!$A:$XZ,MATCH(Calculations!G$9,HaverPull!$B:$B,0),MATCH(Calculations!$B16,HaverPull!$C$1:$YA$1,0))</f>
        <v>79.3</v>
      </c>
      <c r="H16">
        <f>INDEX(HaverPull!$A:$XZ,MATCH(Calculations!H$9,HaverPull!$B:$B,0),MATCH(Calculations!$B16,HaverPull!$C$1:$YA$1,0))</f>
        <v>86.9</v>
      </c>
      <c r="I16">
        <f>INDEX(HaverPull!$A:$XZ,MATCH(Calculations!I$9,HaverPull!$B:$B,0),MATCH(Calculations!$B16,HaverPull!$C$1:$YA$1,0))</f>
        <v>86.9</v>
      </c>
      <c r="J16">
        <f>INDEX(HaverPull!$A:$XZ,MATCH(Calculations!J$9,HaverPull!$B:$B,0),MATCH(Calculations!$B16,HaverPull!$C$1:$YA$1,0))</f>
        <v>88.5</v>
      </c>
      <c r="K16">
        <f>INDEX(HaverPull!$A:$XZ,MATCH(Calculations!K$9,HaverPull!$B:$B,0),MATCH(Calculations!$B16,HaverPull!$C$1:$YA$1,0))</f>
        <v>91.4</v>
      </c>
      <c r="L16">
        <f>INDEX(HaverPull!$A:$XZ,MATCH(Calculations!L$9,HaverPull!$B:$B,0),MATCH(Calculations!$B16,HaverPull!$C$1:$YA$1,0))</f>
        <v>91.9</v>
      </c>
      <c r="M16">
        <f>INDEX(HaverPull!$A:$XZ,MATCH(Calculations!M$9,HaverPull!$B:$B,0),MATCH(Calculations!$B16,HaverPull!$C$1:$YA$1,0))</f>
        <v>92.9</v>
      </c>
      <c r="N16">
        <f>INDEX(HaverPull!$A:$XZ,MATCH(Calculations!N$9,HaverPull!$B:$B,0),MATCH(Calculations!$B16,HaverPull!$C$1:$YA$1,0))</f>
        <v>103.1</v>
      </c>
      <c r="O16">
        <f>INDEX(HaverPull!$A:$XZ,MATCH(Calculations!O$9,HaverPull!$B:$B,0),MATCH(Calculations!$B16,HaverPull!$C$1:$YA$1,0))</f>
        <v>105.4</v>
      </c>
      <c r="P16">
        <f>INDEX(HaverPull!$A:$XZ,MATCH(Calculations!P$9,HaverPull!$B:$B,0),MATCH(Calculations!$B16,HaverPull!$C$1:$YA$1,0))</f>
        <v>107.6</v>
      </c>
      <c r="Q16">
        <f>INDEX(HaverPull!$A:$XZ,MATCH(Calculations!Q$9,HaverPull!$B:$B,0),MATCH(Calculations!$B16,HaverPull!$C$1:$YA$1,0))</f>
        <v>109.2</v>
      </c>
      <c r="R16">
        <f>INDEX(HaverPull!$A:$XZ,MATCH(Calculations!R$9,HaverPull!$B:$B,0),MATCH(Calculations!$B16,HaverPull!$C$1:$YA$1,0))</f>
        <v>112.3</v>
      </c>
      <c r="S16">
        <f>INDEX(HaverPull!$A:$XZ,MATCH(Calculations!S$9,HaverPull!$B:$B,0),MATCH(Calculations!$B16,HaverPull!$C$1:$YA$1,0))</f>
        <v>117.5</v>
      </c>
      <c r="T16">
        <f>INDEX(HaverPull!$A:$XZ,MATCH(Calculations!T$9,HaverPull!$B:$B,0),MATCH(Calculations!$B16,HaverPull!$C$1:$YA$1,0))</f>
        <v>125.4</v>
      </c>
      <c r="U16">
        <f>INDEX(HaverPull!$A:$XZ,MATCH(Calculations!U$9,HaverPull!$B:$B,0),MATCH(Calculations!$B16,HaverPull!$C$1:$YA$1,0))</f>
        <v>132.19999999999999</v>
      </c>
      <c r="V16">
        <f>INDEX(HaverPull!$A:$XZ,MATCH(Calculations!V$9,HaverPull!$B:$B,0),MATCH(Calculations!$B16,HaverPull!$C$1:$YA$1,0))</f>
        <v>139.1</v>
      </c>
      <c r="W16">
        <f>INDEX(HaverPull!$A:$XZ,MATCH(Calculations!W$9,HaverPull!$B:$B,0),MATCH(Calculations!$B16,HaverPull!$C$1:$YA$1,0))</f>
        <v>149.80000000000001</v>
      </c>
      <c r="X16">
        <f>INDEX(HaverPull!$A:$XZ,MATCH(Calculations!X$9,HaverPull!$B:$B,0),MATCH(Calculations!$B16,HaverPull!$C$1:$YA$1,0))</f>
        <v>164.6</v>
      </c>
      <c r="Y16">
        <f>INDEX(HaverPull!$A:$XZ,MATCH(Calculations!Y$9,HaverPull!$B:$B,0),MATCH(Calculations!$B16,HaverPull!$C$1:$YA$1,0))</f>
        <v>167.7</v>
      </c>
      <c r="Z16">
        <f>INDEX(HaverPull!$A:$XZ,MATCH(Calculations!Z$9,HaverPull!$B:$B,0),MATCH(Calculations!$B16,HaverPull!$C$1:$YA$1,0))</f>
        <v>170.4</v>
      </c>
      <c r="AA16">
        <f>INDEX(HaverPull!$A:$XZ,MATCH(Calculations!AA$9,HaverPull!$B:$B,0),MATCH(Calculations!$B16,HaverPull!$C$1:$YA$1,0))</f>
        <v>174.7</v>
      </c>
      <c r="AB16">
        <f>INDEX(HaverPull!$A:$XZ,MATCH(Calculations!AB$9,HaverPull!$B:$B,0),MATCH(Calculations!$B16,HaverPull!$C$1:$YA$1,0))</f>
        <v>173.1</v>
      </c>
      <c r="AC16">
        <f>INDEX(HaverPull!$A:$XZ,MATCH(Calculations!AC$9,HaverPull!$B:$B,0),MATCH(Calculations!$B16,HaverPull!$C$1:$YA$1,0))</f>
        <v>180.1</v>
      </c>
      <c r="AD16">
        <f>INDEX(HaverPull!$A:$XZ,MATCH(Calculations!AD$9,HaverPull!$B:$B,0),MATCH(Calculations!$B16,HaverPull!$C$1:$YA$1,0))</f>
        <v>182.7</v>
      </c>
      <c r="AE16">
        <f>INDEX(HaverPull!$A:$XZ,MATCH(Calculations!AE$9,HaverPull!$B:$B,0),MATCH(Calculations!$B16,HaverPull!$C$1:$YA$1,0))</f>
        <v>185.5</v>
      </c>
      <c r="AF16">
        <f>INDEX(HaverPull!$A:$XZ,MATCH(Calculations!AF$9,HaverPull!$B:$B,0),MATCH(Calculations!$B16,HaverPull!$C$1:$YA$1,0))</f>
        <v>186.4</v>
      </c>
      <c r="AG16">
        <f>INDEX(HaverPull!$A:$XZ,MATCH(Calculations!AG$9,HaverPull!$B:$B,0),MATCH(Calculations!$B16,HaverPull!$C$1:$YA$1,0))</f>
        <v>191.7</v>
      </c>
      <c r="AH16">
        <f>INDEX(HaverPull!$A:$XZ,MATCH(Calculations!AH$9,HaverPull!$B:$B,0),MATCH(Calculations!$B16,HaverPull!$C$1:$YA$1,0))</f>
        <v>194.3</v>
      </c>
      <c r="AI16">
        <f>INDEX(HaverPull!$A:$XZ,MATCH(Calculations!AI$9,HaverPull!$B:$B,0),MATCH(Calculations!$B16,HaverPull!$C$1:$YA$1,0))</f>
        <v>197.7</v>
      </c>
      <c r="AJ16">
        <f>INDEX(HaverPull!$A:$XZ,MATCH(Calculations!AJ$9,HaverPull!$B:$B,0),MATCH(Calculations!$B16,HaverPull!$C$1:$YA$1,0))</f>
        <v>199</v>
      </c>
      <c r="AK16">
        <f>INDEX(HaverPull!$A:$XZ,MATCH(Calculations!AK$9,HaverPull!$B:$B,0),MATCH(Calculations!$B16,HaverPull!$C$1:$YA$1,0))</f>
        <v>207.1</v>
      </c>
      <c r="AL16">
        <f>INDEX(HaverPull!$A:$XZ,MATCH(Calculations!AL$9,HaverPull!$B:$B,0),MATCH(Calculations!$B16,HaverPull!$C$1:$YA$1,0))</f>
        <v>209.9</v>
      </c>
      <c r="AM16">
        <f>INDEX(HaverPull!$A:$XZ,MATCH(Calculations!AM$9,HaverPull!$B:$B,0),MATCH(Calculations!$B16,HaverPull!$C$1:$YA$1,0))</f>
        <v>214.9</v>
      </c>
      <c r="AN16">
        <f>INDEX(HaverPull!$A:$XZ,MATCH(Calculations!AN$9,HaverPull!$B:$B,0),MATCH(Calculations!$B16,HaverPull!$C$1:$YA$1,0))</f>
        <v>219.2</v>
      </c>
      <c r="AO16">
        <f>INDEX(HaverPull!$A:$XZ,MATCH(Calculations!AO$9,HaverPull!$B:$B,0),MATCH(Calculations!$B16,HaverPull!$C$1:$YA$1,0))</f>
        <v>234.6</v>
      </c>
      <c r="AP16">
        <f>INDEX(HaverPull!$A:$XZ,MATCH(Calculations!AP$9,HaverPull!$B:$B,0),MATCH(Calculations!$B16,HaverPull!$C$1:$YA$1,0))</f>
        <v>240.7</v>
      </c>
      <c r="AQ16">
        <f>INDEX(HaverPull!$A:$XZ,MATCH(Calculations!AQ$9,HaverPull!$B:$B,0),MATCH(Calculations!$B16,HaverPull!$C$1:$YA$1,0))</f>
        <v>251.2</v>
      </c>
      <c r="AR16">
        <f>INDEX(HaverPull!$A:$XZ,MATCH(Calculations!AR$9,HaverPull!$B:$B,0),MATCH(Calculations!$B16,HaverPull!$C$1:$YA$1,0))</f>
        <v>256.2</v>
      </c>
      <c r="AS16">
        <f>INDEX(HaverPull!$A:$XZ,MATCH(Calculations!AS$9,HaverPull!$B:$B,0),MATCH(Calculations!$B16,HaverPull!$C$1:$YA$1,0))</f>
        <v>287.89999999999998</v>
      </c>
      <c r="AT16">
        <f>INDEX(HaverPull!$A:$XZ,MATCH(Calculations!AT$9,HaverPull!$B:$B,0),MATCH(Calculations!$B16,HaverPull!$C$1:$YA$1,0))</f>
        <v>290.7</v>
      </c>
      <c r="AU16">
        <f>INDEX(HaverPull!$A:$XZ,MATCH(Calculations!AU$9,HaverPull!$B:$B,0),MATCH(Calculations!$B16,HaverPull!$C$1:$YA$1,0))</f>
        <v>296.10000000000002</v>
      </c>
      <c r="AV16">
        <f>INDEX(HaverPull!$A:$XZ,MATCH(Calculations!AV$9,HaverPull!$B:$B,0),MATCH(Calculations!$B16,HaverPull!$C$1:$YA$1,0))</f>
        <v>299</v>
      </c>
      <c r="AW16">
        <f>INDEX(HaverPull!$A:$XZ,MATCH(Calculations!AW$9,HaverPull!$B:$B,0),MATCH(Calculations!$B16,HaverPull!$C$1:$YA$1,0))</f>
        <v>317</v>
      </c>
      <c r="AX16">
        <f>INDEX(HaverPull!$A:$XZ,MATCH(Calculations!AX$9,HaverPull!$B:$B,0),MATCH(Calculations!$B16,HaverPull!$C$1:$YA$1,0))</f>
        <v>319.2</v>
      </c>
      <c r="AY16">
        <f>INDEX(HaverPull!$A:$XZ,MATCH(Calculations!AY$9,HaverPull!$B:$B,0),MATCH(Calculations!$B16,HaverPull!$C$1:$YA$1,0))</f>
        <v>324.3</v>
      </c>
      <c r="AZ16">
        <f>INDEX(HaverPull!$A:$XZ,MATCH(Calculations!AZ$9,HaverPull!$B:$B,0),MATCH(Calculations!$B16,HaverPull!$C$1:$YA$1,0))</f>
        <v>333.2</v>
      </c>
      <c r="BA16">
        <f>INDEX(HaverPull!$A:$XZ,MATCH(Calculations!BA$9,HaverPull!$B:$B,0),MATCH(Calculations!$B16,HaverPull!$C$1:$YA$1,0))</f>
        <v>349.7</v>
      </c>
      <c r="BB16">
        <f>INDEX(HaverPull!$A:$XZ,MATCH(Calculations!BB$9,HaverPull!$B:$B,0),MATCH(Calculations!$B16,HaverPull!$C$1:$YA$1,0))</f>
        <v>365.2</v>
      </c>
      <c r="BC16">
        <f>INDEX(HaverPull!$A:$XZ,MATCH(Calculations!BC$9,HaverPull!$B:$B,0),MATCH(Calculations!$B16,HaverPull!$C$1:$YA$1,0))</f>
        <v>368</v>
      </c>
      <c r="BD16">
        <f>INDEX(HaverPull!$A:$XZ,MATCH(Calculations!BD$9,HaverPull!$B:$B,0),MATCH(Calculations!$B16,HaverPull!$C$1:$YA$1,0))</f>
        <v>373.7</v>
      </c>
      <c r="BE16">
        <f>INDEX(HaverPull!$A:$XZ,MATCH(Calculations!BE$9,HaverPull!$B:$B,0),MATCH(Calculations!$B16,HaverPull!$C$1:$YA$1,0))</f>
        <v>368.5</v>
      </c>
      <c r="BF16">
        <f>INDEX(HaverPull!$A:$XZ,MATCH(Calculations!BF$9,HaverPull!$B:$B,0),MATCH(Calculations!$B16,HaverPull!$C$1:$YA$1,0))</f>
        <v>371.8</v>
      </c>
      <c r="BG16">
        <f>INDEX(HaverPull!$A:$XZ,MATCH(Calculations!BG$9,HaverPull!$B:$B,0),MATCH(Calculations!$B16,HaverPull!$C$1:$YA$1,0))</f>
        <v>376.3</v>
      </c>
      <c r="BH16">
        <f>INDEX(HaverPull!$A:$XZ,MATCH(Calculations!BH$9,HaverPull!$B:$B,0),MATCH(Calculations!$B16,HaverPull!$C$1:$YA$1,0))</f>
        <v>379</v>
      </c>
      <c r="BI16">
        <f>INDEX(HaverPull!$A:$XZ,MATCH(Calculations!BI$9,HaverPull!$B:$B,0),MATCH(Calculations!$B16,HaverPull!$C$1:$YA$1,0))</f>
        <v>380.4</v>
      </c>
      <c r="BJ16">
        <f>INDEX(HaverPull!$A:$XZ,MATCH(Calculations!BJ$9,HaverPull!$B:$B,0),MATCH(Calculations!$B16,HaverPull!$C$1:$YA$1,0))</f>
        <v>387.9</v>
      </c>
      <c r="BK16">
        <f>INDEX(HaverPull!$A:$XZ,MATCH(Calculations!BK$9,HaverPull!$B:$B,0),MATCH(Calculations!$B16,HaverPull!$C$1:$YA$1,0))</f>
        <v>398.1</v>
      </c>
      <c r="BL16">
        <f>INDEX(HaverPull!$A:$XZ,MATCH(Calculations!BL$9,HaverPull!$B:$B,0),MATCH(Calculations!$B16,HaverPull!$C$1:$YA$1,0))</f>
        <v>400.5</v>
      </c>
      <c r="BM16">
        <f>INDEX(HaverPull!$A:$XZ,MATCH(Calculations!BM$9,HaverPull!$B:$B,0),MATCH(Calculations!$B16,HaverPull!$C$1:$YA$1,0))</f>
        <v>405.6</v>
      </c>
      <c r="BN16">
        <f>INDEX(HaverPull!$A:$XZ,MATCH(Calculations!BN$9,HaverPull!$B:$B,0),MATCH(Calculations!$B16,HaverPull!$C$1:$YA$1,0))</f>
        <v>408.3</v>
      </c>
      <c r="BO16">
        <f>INDEX(HaverPull!$A:$XZ,MATCH(Calculations!BO$9,HaverPull!$B:$B,0),MATCH(Calculations!$B16,HaverPull!$C$1:$YA$1,0))</f>
        <v>419.9</v>
      </c>
      <c r="BP16">
        <f>INDEX(HaverPull!$A:$XZ,MATCH(Calculations!BP$9,HaverPull!$B:$B,0),MATCH(Calculations!$B16,HaverPull!$C$1:$YA$1,0))</f>
        <v>425.6</v>
      </c>
      <c r="BQ16">
        <f>INDEX(HaverPull!$A:$XZ,MATCH(Calculations!BQ$9,HaverPull!$B:$B,0),MATCH(Calculations!$B16,HaverPull!$C$1:$YA$1,0))</f>
        <v>433.1</v>
      </c>
      <c r="BR16">
        <f>INDEX(HaverPull!$A:$XZ,MATCH(Calculations!BR$9,HaverPull!$B:$B,0),MATCH(Calculations!$B16,HaverPull!$C$1:$YA$1,0))</f>
        <v>435.8</v>
      </c>
      <c r="BS16">
        <f>INDEX(HaverPull!$A:$XZ,MATCH(Calculations!BS$9,HaverPull!$B:$B,0),MATCH(Calculations!$B16,HaverPull!$C$1:$YA$1,0))</f>
        <v>441.9</v>
      </c>
      <c r="BT16">
        <f>INDEX(HaverPull!$A:$XZ,MATCH(Calculations!BT$9,HaverPull!$B:$B,0),MATCH(Calculations!$B16,HaverPull!$C$1:$YA$1,0))</f>
        <v>447.5</v>
      </c>
      <c r="BU16">
        <f>INDEX(HaverPull!$A:$XZ,MATCH(Calculations!BU$9,HaverPull!$B:$B,0),MATCH(Calculations!$B16,HaverPull!$C$1:$YA$1,0))</f>
        <v>449.4</v>
      </c>
      <c r="BV16">
        <f>INDEX(HaverPull!$A:$XZ,MATCH(Calculations!BV$9,HaverPull!$B:$B,0),MATCH(Calculations!$B16,HaverPull!$C$1:$YA$1,0))</f>
        <v>452.8</v>
      </c>
      <c r="BW16">
        <f>INDEX(HaverPull!$A:$XZ,MATCH(Calculations!BW$9,HaverPull!$B:$B,0),MATCH(Calculations!$B16,HaverPull!$C$1:$YA$1,0))</f>
        <v>470.3</v>
      </c>
      <c r="BX16">
        <f>INDEX(HaverPull!$A:$XZ,MATCH(Calculations!BX$9,HaverPull!$B:$B,0),MATCH(Calculations!$B16,HaverPull!$C$1:$YA$1,0))</f>
        <v>473.4</v>
      </c>
      <c r="BY16">
        <f>INDEX(HaverPull!$A:$XZ,MATCH(Calculations!BY$9,HaverPull!$B:$B,0),MATCH(Calculations!$B16,HaverPull!$C$1:$YA$1,0))</f>
        <v>478.8</v>
      </c>
      <c r="BZ16">
        <f>INDEX(HaverPull!$A:$XZ,MATCH(Calculations!BZ$9,HaverPull!$B:$B,0),MATCH(Calculations!$B16,HaverPull!$C$1:$YA$1,0))</f>
        <v>484.9</v>
      </c>
      <c r="CA16">
        <f>INDEX(HaverPull!$A:$XZ,MATCH(Calculations!CA$9,HaverPull!$B:$B,0),MATCH(Calculations!$B16,HaverPull!$C$1:$YA$1,0))</f>
        <v>508.2</v>
      </c>
      <c r="CB16">
        <f>INDEX(HaverPull!$A:$XZ,MATCH(Calculations!CB$9,HaverPull!$B:$B,0),MATCH(Calculations!$B16,HaverPull!$C$1:$YA$1,0))</f>
        <v>515.70000000000005</v>
      </c>
      <c r="CC16">
        <f>INDEX(HaverPull!$A:$XZ,MATCH(Calculations!CC$9,HaverPull!$B:$B,0),MATCH(Calculations!$B16,HaverPull!$C$1:$YA$1,0))</f>
        <v>524.70000000000005</v>
      </c>
      <c r="CD16">
        <f>INDEX(HaverPull!$A:$XZ,MATCH(Calculations!CD$9,HaverPull!$B:$B,0),MATCH(Calculations!$B16,HaverPull!$C$1:$YA$1,0))</f>
        <v>535.79999999999995</v>
      </c>
      <c r="CE16">
        <f>INDEX(HaverPull!$A:$XZ,MATCH(Calculations!CE$9,HaverPull!$B:$B,0),MATCH(Calculations!$B16,HaverPull!$C$1:$YA$1,0))</f>
        <v>556.20000000000005</v>
      </c>
      <c r="CF16">
        <f>INDEX(HaverPull!$A:$XZ,MATCH(Calculations!CF$9,HaverPull!$B:$B,0),MATCH(Calculations!$B16,HaverPull!$C$1:$YA$1,0))</f>
        <v>567.5</v>
      </c>
      <c r="CG16">
        <f>INDEX(HaverPull!$A:$XZ,MATCH(Calculations!CG$9,HaverPull!$B:$B,0),MATCH(Calculations!$B16,HaverPull!$C$1:$YA$1,0))</f>
        <v>578.1</v>
      </c>
      <c r="CH16">
        <f>INDEX(HaverPull!$A:$XZ,MATCH(Calculations!CH$9,HaverPull!$B:$B,0),MATCH(Calculations!$B16,HaverPull!$C$1:$YA$1,0))</f>
        <v>596.79999999999995</v>
      </c>
      <c r="CI16">
        <f>INDEX(HaverPull!$A:$XZ,MATCH(Calculations!CI$9,HaverPull!$B:$B,0),MATCH(Calculations!$B16,HaverPull!$C$1:$YA$1,0))</f>
        <v>622.5</v>
      </c>
      <c r="CJ16">
        <f>INDEX(HaverPull!$A:$XZ,MATCH(Calculations!CJ$9,HaverPull!$B:$B,0),MATCH(Calculations!$B16,HaverPull!$C$1:$YA$1,0))</f>
        <v>643.5</v>
      </c>
      <c r="CK16">
        <f>INDEX(HaverPull!$A:$XZ,MATCH(Calculations!CK$9,HaverPull!$B:$B,0),MATCH(Calculations!$B16,HaverPull!$C$1:$YA$1,0))</f>
        <v>653.79999999999995</v>
      </c>
      <c r="CL16">
        <f>INDEX(HaverPull!$A:$XZ,MATCH(Calculations!CL$9,HaverPull!$B:$B,0),MATCH(Calculations!$B16,HaverPull!$C$1:$YA$1,0))</f>
        <v>682.3</v>
      </c>
      <c r="CM16">
        <f>INDEX(HaverPull!$A:$XZ,MATCH(Calculations!CM$9,HaverPull!$B:$B,0),MATCH(Calculations!$B16,HaverPull!$C$1:$YA$1,0))</f>
        <v>710.5</v>
      </c>
      <c r="CN16">
        <f>INDEX(HaverPull!$A:$XZ,MATCH(Calculations!CN$9,HaverPull!$B:$B,0),MATCH(Calculations!$B16,HaverPull!$C$1:$YA$1,0))</f>
        <v>729.1</v>
      </c>
      <c r="CO16">
        <f>INDEX(HaverPull!$A:$XZ,MATCH(Calculations!CO$9,HaverPull!$B:$B,0),MATCH(Calculations!$B16,HaverPull!$C$1:$YA$1,0))</f>
        <v>741.3</v>
      </c>
      <c r="CP16">
        <f>INDEX(HaverPull!$A:$XZ,MATCH(Calculations!CP$9,HaverPull!$B:$B,0),MATCH(Calculations!$B16,HaverPull!$C$1:$YA$1,0))</f>
        <v>746</v>
      </c>
      <c r="CQ16">
        <f>INDEX(HaverPull!$A:$XZ,MATCH(Calculations!CQ$9,HaverPull!$B:$B,0),MATCH(Calculations!$B16,HaverPull!$C$1:$YA$1,0))</f>
        <v>766.5</v>
      </c>
      <c r="CR16">
        <f>INDEX(HaverPull!$A:$XZ,MATCH(Calculations!CR$9,HaverPull!$B:$B,0),MATCH(Calculations!$B16,HaverPull!$C$1:$YA$1,0))</f>
        <v>771.7</v>
      </c>
      <c r="CS16">
        <f>INDEX(HaverPull!$A:$XZ,MATCH(Calculations!CS$9,HaverPull!$B:$B,0),MATCH(Calculations!$B16,HaverPull!$C$1:$YA$1,0))</f>
        <v>786.3</v>
      </c>
      <c r="CT16">
        <f>INDEX(HaverPull!$A:$XZ,MATCH(Calculations!CT$9,HaverPull!$B:$B,0),MATCH(Calculations!$B16,HaverPull!$C$1:$YA$1,0))</f>
        <v>791.3</v>
      </c>
      <c r="CU16">
        <f>INDEX(HaverPull!$A:$XZ,MATCH(Calculations!CU$9,HaverPull!$B:$B,0),MATCH(Calculations!$B16,HaverPull!$C$1:$YA$1,0))</f>
        <v>805.3</v>
      </c>
      <c r="CV16">
        <f>INDEX(HaverPull!$A:$XZ,MATCH(Calculations!CV$9,HaverPull!$B:$B,0),MATCH(Calculations!$B16,HaverPull!$C$1:$YA$1,0))</f>
        <v>810.1</v>
      </c>
      <c r="CW16">
        <f>INDEX(HaverPull!$A:$XZ,MATCH(Calculations!CW$9,HaverPull!$B:$B,0),MATCH(Calculations!$B16,HaverPull!$C$1:$YA$1,0))</f>
        <v>813.6</v>
      </c>
      <c r="CX16">
        <f>INDEX(HaverPull!$A:$XZ,MATCH(Calculations!CX$9,HaverPull!$B:$B,0),MATCH(Calculations!$B16,HaverPull!$C$1:$YA$1,0))</f>
        <v>833.8</v>
      </c>
      <c r="CY16">
        <f>INDEX(HaverPull!$A:$XZ,MATCH(Calculations!CY$9,HaverPull!$B:$B,0),MATCH(Calculations!$B16,HaverPull!$C$1:$YA$1,0))</f>
        <v>857.9</v>
      </c>
      <c r="CZ16">
        <f>INDEX(HaverPull!$A:$XZ,MATCH(Calculations!CZ$9,HaverPull!$B:$B,0),MATCH(Calculations!$B16,HaverPull!$C$1:$YA$1,0))</f>
        <v>865.6</v>
      </c>
      <c r="DA16">
        <f>INDEX(HaverPull!$A:$XZ,MATCH(Calculations!DA$9,HaverPull!$B:$B,0),MATCH(Calculations!$B16,HaverPull!$C$1:$YA$1,0))</f>
        <v>870.7</v>
      </c>
      <c r="DB16">
        <f>INDEX(HaverPull!$A:$XZ,MATCH(Calculations!DB$9,HaverPull!$B:$B,0),MATCH(Calculations!$B16,HaverPull!$C$1:$YA$1,0))</f>
        <v>864.6</v>
      </c>
      <c r="DC16">
        <f>INDEX(HaverPull!$A:$XZ,MATCH(Calculations!DC$9,HaverPull!$B:$B,0),MATCH(Calculations!$B16,HaverPull!$C$1:$YA$1,0))</f>
        <v>893.2</v>
      </c>
      <c r="DD16">
        <f>INDEX(HaverPull!$A:$XZ,MATCH(Calculations!DD$9,HaverPull!$B:$B,0),MATCH(Calculations!$B16,HaverPull!$C$1:$YA$1,0))</f>
        <v>912.9</v>
      </c>
      <c r="DE16">
        <f>INDEX(HaverPull!$A:$XZ,MATCH(Calculations!DE$9,HaverPull!$B:$B,0),MATCH(Calculations!$B16,HaverPull!$C$1:$YA$1,0))</f>
        <v>908.5</v>
      </c>
      <c r="DF16">
        <f>INDEX(HaverPull!$A:$XZ,MATCH(Calculations!DF$9,HaverPull!$B:$B,0),MATCH(Calculations!$B16,HaverPull!$C$1:$YA$1,0))</f>
        <v>910.7</v>
      </c>
      <c r="DG16">
        <f>INDEX(HaverPull!$A:$XZ,MATCH(Calculations!DG$9,HaverPull!$B:$B,0),MATCH(Calculations!$B16,HaverPull!$C$1:$YA$1,0))</f>
        <v>930.5</v>
      </c>
      <c r="DH16">
        <f>INDEX(HaverPull!$A:$XZ,MATCH(Calculations!DH$9,HaverPull!$B:$B,0),MATCH(Calculations!$B16,HaverPull!$C$1:$YA$1,0))</f>
        <v>931.3</v>
      </c>
      <c r="DI16">
        <f>INDEX(HaverPull!$A:$XZ,MATCH(Calculations!DI$9,HaverPull!$B:$B,0),MATCH(Calculations!$B16,HaverPull!$C$1:$YA$1,0))</f>
        <v>937.2</v>
      </c>
      <c r="DJ16">
        <f>INDEX(HaverPull!$A:$XZ,MATCH(Calculations!DJ$9,HaverPull!$B:$B,0),MATCH(Calculations!$B16,HaverPull!$C$1:$YA$1,0))</f>
        <v>942.7</v>
      </c>
      <c r="DK16">
        <f>INDEX(HaverPull!$A:$XZ,MATCH(Calculations!DK$9,HaverPull!$B:$B,0),MATCH(Calculations!$B16,HaverPull!$C$1:$YA$1,0))</f>
        <v>951.8</v>
      </c>
      <c r="DL16">
        <f>INDEX(HaverPull!$A:$XZ,MATCH(Calculations!DL$9,HaverPull!$B:$B,0),MATCH(Calculations!$B16,HaverPull!$C$1:$YA$1,0))</f>
        <v>956</v>
      </c>
      <c r="DM16">
        <f>INDEX(HaverPull!$A:$XZ,MATCH(Calculations!DM$9,HaverPull!$B:$B,0),MATCH(Calculations!$B16,HaverPull!$C$1:$YA$1,0))</f>
        <v>957.4</v>
      </c>
      <c r="DN16">
        <f>INDEX(HaverPull!$A:$XZ,MATCH(Calculations!DN$9,HaverPull!$B:$B,0),MATCH(Calculations!$B16,HaverPull!$C$1:$YA$1,0))</f>
        <v>966.4</v>
      </c>
      <c r="DO16">
        <f>INDEX(HaverPull!$A:$XZ,MATCH(Calculations!DO$9,HaverPull!$B:$B,0),MATCH(Calculations!$B16,HaverPull!$C$1:$YA$1,0))</f>
        <v>983.4</v>
      </c>
      <c r="DP16">
        <f>INDEX(HaverPull!$A:$XZ,MATCH(Calculations!DP$9,HaverPull!$B:$B,0),MATCH(Calculations!$B16,HaverPull!$C$1:$YA$1,0))</f>
        <v>985</v>
      </c>
      <c r="DQ16">
        <f>INDEX(HaverPull!$A:$XZ,MATCH(Calculations!DQ$9,HaverPull!$B:$B,0),MATCH(Calculations!$B16,HaverPull!$C$1:$YA$1,0))</f>
        <v>996.1</v>
      </c>
      <c r="DR16">
        <f>INDEX(HaverPull!$A:$XZ,MATCH(Calculations!DR$9,HaverPull!$B:$B,0),MATCH(Calculations!$B16,HaverPull!$C$1:$YA$1,0))</f>
        <v>1004.3</v>
      </c>
      <c r="DS16">
        <f>INDEX(HaverPull!$A:$XZ,MATCH(Calculations!DS$9,HaverPull!$B:$B,0),MATCH(Calculations!$B16,HaverPull!$C$1:$YA$1,0))</f>
        <v>1016.9</v>
      </c>
      <c r="DT16">
        <f>INDEX(HaverPull!$A:$XZ,MATCH(Calculations!DT$9,HaverPull!$B:$B,0),MATCH(Calculations!$B16,HaverPull!$C$1:$YA$1,0))</f>
        <v>1042.3</v>
      </c>
      <c r="DU16">
        <f>INDEX(HaverPull!$A:$XZ,MATCH(Calculations!DU$9,HaverPull!$B:$B,0),MATCH(Calculations!$B16,HaverPull!$C$1:$YA$1,0))</f>
        <v>1054.7</v>
      </c>
      <c r="DV16">
        <f>INDEX(HaverPull!$A:$XZ,MATCH(Calculations!DV$9,HaverPull!$B:$B,0),MATCH(Calculations!$B16,HaverPull!$C$1:$YA$1,0))</f>
        <v>1065.5999999999999</v>
      </c>
      <c r="DW16">
        <f>INDEX(HaverPull!$A:$XZ,MATCH(Calculations!DW$9,HaverPull!$B:$B,0),MATCH(Calculations!$B16,HaverPull!$C$1:$YA$1,0))</f>
        <v>1107.8</v>
      </c>
      <c r="DX16">
        <f>INDEX(HaverPull!$A:$XZ,MATCH(Calculations!DX$9,HaverPull!$B:$B,0),MATCH(Calculations!$B16,HaverPull!$C$1:$YA$1,0))</f>
        <v>1139.0999999999999</v>
      </c>
      <c r="DY16">
        <f>INDEX(HaverPull!$A:$XZ,MATCH(Calculations!DY$9,HaverPull!$B:$B,0),MATCH(Calculations!$B16,HaverPull!$C$1:$YA$1,0))</f>
        <v>1145.2</v>
      </c>
      <c r="DZ16">
        <f>INDEX(HaverPull!$A:$XZ,MATCH(Calculations!DZ$9,HaverPull!$B:$B,0),MATCH(Calculations!$B16,HaverPull!$C$1:$YA$1,0))</f>
        <v>1191.2</v>
      </c>
      <c r="EA16">
        <f>INDEX(HaverPull!$A:$XZ,MATCH(Calculations!EA$9,HaverPull!$B:$B,0),MATCH(Calculations!$B16,HaverPull!$C$1:$YA$1,0))</f>
        <v>1221</v>
      </c>
      <c r="EB16">
        <f>INDEX(HaverPull!$A:$XZ,MATCH(Calculations!EB$9,HaverPull!$B:$B,0),MATCH(Calculations!$B16,HaverPull!$C$1:$YA$1,0))</f>
        <v>1247.0999999999999</v>
      </c>
      <c r="EC16">
        <f>INDEX(HaverPull!$A:$XZ,MATCH(Calculations!EC$9,HaverPull!$B:$B,0),MATCH(Calculations!$B16,HaverPull!$C$1:$YA$1,0))</f>
        <v>1259.9000000000001</v>
      </c>
      <c r="ED16">
        <f>INDEX(HaverPull!$A:$XZ,MATCH(Calculations!ED$9,HaverPull!$B:$B,0),MATCH(Calculations!$B16,HaverPull!$C$1:$YA$1,0))</f>
        <v>1276.2</v>
      </c>
      <c r="EE16">
        <f>INDEX(HaverPull!$A:$XZ,MATCH(Calculations!EE$9,HaverPull!$B:$B,0),MATCH(Calculations!$B16,HaverPull!$C$1:$YA$1,0))</f>
        <v>1294.5999999999999</v>
      </c>
      <c r="EF16">
        <f>INDEX(HaverPull!$A:$XZ,MATCH(Calculations!EF$9,HaverPull!$B:$B,0),MATCH(Calculations!$B16,HaverPull!$C$1:$YA$1,0))</f>
        <v>1312.6</v>
      </c>
      <c r="EG16">
        <f>INDEX(HaverPull!$A:$XZ,MATCH(Calculations!EG$9,HaverPull!$B:$B,0),MATCH(Calculations!$B16,HaverPull!$C$1:$YA$1,0))</f>
        <v>1335.5</v>
      </c>
      <c r="EH16">
        <f>INDEX(HaverPull!$A:$XZ,MATCH(Calculations!EH$9,HaverPull!$B:$B,0),MATCH(Calculations!$B16,HaverPull!$C$1:$YA$1,0))</f>
        <v>1341.2</v>
      </c>
      <c r="EI16">
        <f>INDEX(HaverPull!$A:$XZ,MATCH(Calculations!EI$9,HaverPull!$B:$B,0),MATCH(Calculations!$B16,HaverPull!$C$1:$YA$1,0))</f>
        <v>1379.6</v>
      </c>
      <c r="EJ16">
        <f>INDEX(HaverPull!$A:$XZ,MATCH(Calculations!EJ$9,HaverPull!$B:$B,0),MATCH(Calculations!$B16,HaverPull!$C$1:$YA$1,0))</f>
        <v>1400.6</v>
      </c>
      <c r="EK16">
        <f>INDEX(HaverPull!$A:$XZ,MATCH(Calculations!EK$9,HaverPull!$B:$B,0),MATCH(Calculations!$B16,HaverPull!$C$1:$YA$1,0))</f>
        <v>1409.8</v>
      </c>
      <c r="EL16">
        <f>INDEX(HaverPull!$A:$XZ,MATCH(Calculations!EL$9,HaverPull!$B:$B,0),MATCH(Calculations!$B16,HaverPull!$C$1:$YA$1,0))</f>
        <v>1427.9</v>
      </c>
      <c r="EM16">
        <f>INDEX(HaverPull!$A:$XZ,MATCH(Calculations!EM$9,HaverPull!$B:$B,0),MATCH(Calculations!$B16,HaverPull!$C$1:$YA$1,0))</f>
        <v>1464.4</v>
      </c>
      <c r="EN16">
        <f>INDEX(HaverPull!$A:$XZ,MATCH(Calculations!EN$9,HaverPull!$B:$B,0),MATCH(Calculations!$B16,HaverPull!$C$1:$YA$1,0))</f>
        <v>1486</v>
      </c>
      <c r="EO16">
        <f>INDEX(HaverPull!$A:$XZ,MATCH(Calculations!EO$9,HaverPull!$B:$B,0),MATCH(Calculations!$B16,HaverPull!$C$1:$YA$1,0))</f>
        <v>1501</v>
      </c>
      <c r="EP16">
        <f>INDEX(HaverPull!$A:$XZ,MATCH(Calculations!EP$9,HaverPull!$B:$B,0),MATCH(Calculations!$B16,HaverPull!$C$1:$YA$1,0))</f>
        <v>1512.3</v>
      </c>
      <c r="EQ16">
        <f>INDEX(HaverPull!$A:$XZ,MATCH(Calculations!EQ$9,HaverPull!$B:$B,0),MATCH(Calculations!$B16,HaverPull!$C$1:$YA$1,0))</f>
        <v>1566.7</v>
      </c>
      <c r="ER16">
        <f>INDEX(HaverPull!$A:$XZ,MATCH(Calculations!ER$9,HaverPull!$B:$B,0),MATCH(Calculations!$B16,HaverPull!$C$1:$YA$1,0))</f>
        <v>1583.2</v>
      </c>
      <c r="ES16">
        <f>INDEX(HaverPull!$A:$XZ,MATCH(Calculations!ES$9,HaverPull!$B:$B,0),MATCH(Calculations!$B16,HaverPull!$C$1:$YA$1,0))</f>
        <v>1608.5</v>
      </c>
      <c r="ET16">
        <f>INDEX(HaverPull!$A:$XZ,MATCH(Calculations!ET$9,HaverPull!$B:$B,0),MATCH(Calculations!$B16,HaverPull!$C$1:$YA$1,0))</f>
        <v>1613.8</v>
      </c>
      <c r="EU16">
        <f>INDEX(HaverPull!$A:$XZ,MATCH(Calculations!EU$9,HaverPull!$B:$B,0),MATCH(Calculations!$B16,HaverPull!$C$1:$YA$1,0))</f>
        <v>1680.2</v>
      </c>
      <c r="EV16">
        <f>INDEX(HaverPull!$A:$XZ,MATCH(Calculations!EV$9,HaverPull!$B:$B,0),MATCH(Calculations!$B16,HaverPull!$C$1:$YA$1,0))</f>
        <v>1680.4</v>
      </c>
      <c r="EW16">
        <f>INDEX(HaverPull!$A:$XZ,MATCH(Calculations!EW$9,HaverPull!$B:$B,0),MATCH(Calculations!$B16,HaverPull!$C$1:$YA$1,0))</f>
        <v>1700.2</v>
      </c>
      <c r="EX16">
        <f>INDEX(HaverPull!$A:$XZ,MATCH(Calculations!EX$9,HaverPull!$B:$B,0),MATCH(Calculations!$B16,HaverPull!$C$1:$YA$1,0))</f>
        <v>1728.6</v>
      </c>
      <c r="EY16">
        <f>INDEX(HaverPull!$A:$XZ,MATCH(Calculations!EY$9,HaverPull!$B:$B,0),MATCH(Calculations!$B16,HaverPull!$C$1:$YA$1,0))</f>
        <v>1768.2</v>
      </c>
      <c r="EZ16">
        <f>INDEX(HaverPull!$A:$XZ,MATCH(Calculations!EZ$9,HaverPull!$B:$B,0),MATCH(Calculations!$B16,HaverPull!$C$1:$YA$1,0))</f>
        <v>2113</v>
      </c>
      <c r="FA16">
        <f>INDEX(HaverPull!$A:$XZ,MATCH(Calculations!FA$9,HaverPull!$B:$B,0),MATCH(Calculations!$B16,HaverPull!$C$1:$YA$1,0))</f>
        <v>1905.3</v>
      </c>
      <c r="FB16">
        <f>INDEX(HaverPull!$A:$XZ,MATCH(Calculations!FB$9,HaverPull!$B:$B,0),MATCH(Calculations!$B16,HaverPull!$C$1:$YA$1,0))</f>
        <v>1890.8</v>
      </c>
      <c r="FC16">
        <f>INDEX(HaverPull!$A:$XZ,MATCH(Calculations!FC$9,HaverPull!$B:$B,0),MATCH(Calculations!$B16,HaverPull!$C$1:$YA$1,0))</f>
        <v>2001.9</v>
      </c>
      <c r="FD16">
        <f>INDEX(HaverPull!$A:$XZ,MATCH(Calculations!FD$9,HaverPull!$B:$B,0),MATCH(Calculations!$B16,HaverPull!$C$1:$YA$1,0))</f>
        <v>2140</v>
      </c>
      <c r="FE16">
        <f>INDEX(HaverPull!$A:$XZ,MATCH(Calculations!FE$9,HaverPull!$B:$B,0),MATCH(Calculations!$B16,HaverPull!$C$1:$YA$1,0))</f>
        <v>2136.9</v>
      </c>
      <c r="FF16">
        <f>INDEX(HaverPull!$A:$XZ,MATCH(Calculations!FF$9,HaverPull!$B:$B,0),MATCH(Calculations!$B16,HaverPull!$C$1:$YA$1,0))</f>
        <v>2152.1</v>
      </c>
      <c r="FG16">
        <f>INDEX(HaverPull!$A:$XZ,MATCH(Calculations!FG$9,HaverPull!$B:$B,0),MATCH(Calculations!$B16,HaverPull!$C$1:$YA$1,0))</f>
        <v>2262.1999999999998</v>
      </c>
      <c r="FH16">
        <f>INDEX(HaverPull!$A:$XZ,MATCH(Calculations!FH$9,HaverPull!$B:$B,0),MATCH(Calculations!$B16,HaverPull!$C$1:$YA$1,0))</f>
        <v>2268.6999999999998</v>
      </c>
      <c r="FI16">
        <f>INDEX(HaverPull!$A:$XZ,MATCH(Calculations!FI$9,HaverPull!$B:$B,0),MATCH(Calculations!$B16,HaverPull!$C$1:$YA$1,0))</f>
        <v>2292</v>
      </c>
      <c r="FJ16">
        <f>INDEX(HaverPull!$A:$XZ,MATCH(Calculations!FJ$9,HaverPull!$B:$B,0),MATCH(Calculations!$B16,HaverPull!$C$1:$YA$1,0))</f>
        <v>2302.6999999999998</v>
      </c>
      <c r="FK16">
        <f>INDEX(HaverPull!$A:$XZ,MATCH(Calculations!FK$9,HaverPull!$B:$B,0),MATCH(Calculations!$B16,HaverPull!$C$1:$YA$1,0))</f>
        <v>2313</v>
      </c>
      <c r="FL16">
        <f>INDEX(HaverPull!$A:$XZ,MATCH(Calculations!FL$9,HaverPull!$B:$B,0),MATCH(Calculations!$B16,HaverPull!$C$1:$YA$1,0))</f>
        <v>2312.1</v>
      </c>
      <c r="FM16">
        <f>INDEX(HaverPull!$A:$XZ,MATCH(Calculations!FM$9,HaverPull!$B:$B,0),MATCH(Calculations!$B16,HaverPull!$C$1:$YA$1,0))</f>
        <v>2303.1999999999998</v>
      </c>
      <c r="FN16">
        <f>INDEX(HaverPull!$A:$XZ,MATCH(Calculations!FN$9,HaverPull!$B:$B,0),MATCH(Calculations!$B16,HaverPull!$C$1:$YA$1,0))</f>
        <v>2312.1999999999998</v>
      </c>
      <c r="FO16">
        <f>INDEX(HaverPull!$A:$XZ,MATCH(Calculations!FO$9,HaverPull!$B:$B,0),MATCH(Calculations!$B16,HaverPull!$C$1:$YA$1,0))</f>
        <v>2296.8000000000002</v>
      </c>
      <c r="FP16">
        <f>INDEX(HaverPull!$A:$XZ,MATCH(Calculations!FP$9,HaverPull!$B:$B,0),MATCH(Calculations!$B16,HaverPull!$C$1:$YA$1,0))</f>
        <v>2321.8000000000002</v>
      </c>
      <c r="FQ16">
        <f>INDEX(HaverPull!$A:$XZ,MATCH(Calculations!FQ$9,HaverPull!$B:$B,0),MATCH(Calculations!$B16,HaverPull!$C$1:$YA$1,0))</f>
        <v>2325.6</v>
      </c>
      <c r="FR16">
        <f>INDEX(HaverPull!$A:$XZ,MATCH(Calculations!FR$9,HaverPull!$B:$B,0),MATCH(Calculations!$B16,HaverPull!$C$1:$YA$1,0))</f>
        <v>2346.1</v>
      </c>
      <c r="FS16">
        <f>INDEX(HaverPull!$A:$XZ,MATCH(Calculations!FS$9,HaverPull!$B:$B,0),MATCH(Calculations!$B16,HaverPull!$C$1:$YA$1,0))</f>
        <v>2365.6999999999998</v>
      </c>
      <c r="FT16">
        <f>INDEX(HaverPull!$A:$XZ,MATCH(Calculations!FT$9,HaverPull!$B:$B,0),MATCH(Calculations!$B16,HaverPull!$C$1:$YA$1,0))</f>
        <v>2378.3000000000002</v>
      </c>
      <c r="FU16">
        <f>INDEX(HaverPull!$A:$XZ,MATCH(Calculations!FU$9,HaverPull!$B:$B,0),MATCH(Calculations!$B16,HaverPull!$C$1:$YA$1,0))</f>
        <v>2396</v>
      </c>
      <c r="FV16">
        <f>INDEX(HaverPull!$A:$XZ,MATCH(Calculations!FV$9,HaverPull!$B:$B,0),MATCH(Calculations!$B16,HaverPull!$C$1:$YA$1,0))</f>
        <v>2403.6999999999998</v>
      </c>
      <c r="FW16">
        <f>INDEX(HaverPull!$A:$XZ,MATCH(Calculations!FW$9,HaverPull!$B:$B,0),MATCH(Calculations!$B16,HaverPull!$C$1:$YA$1,0))</f>
        <v>2433.1</v>
      </c>
      <c r="FX16">
        <f>INDEX(HaverPull!$A:$XZ,MATCH(Calculations!FX$9,HaverPull!$B:$B,0),MATCH(Calculations!$B16,HaverPull!$C$1:$YA$1,0))</f>
        <v>2484.1</v>
      </c>
      <c r="FY16">
        <f>INDEX(HaverPull!$A:$XZ,MATCH(Calculations!FY$9,HaverPull!$B:$B,0),MATCH(Calculations!$B16,HaverPull!$C$1:$YA$1,0))</f>
        <v>2523.6</v>
      </c>
      <c r="FZ16">
        <f>INDEX(HaverPull!$A:$XZ,MATCH(Calculations!FZ$9,HaverPull!$B:$B,0),MATCH(Calculations!$B16,HaverPull!$C$1:$YA$1,0))</f>
        <v>2548</v>
      </c>
      <c r="GA16">
        <f>INDEX(HaverPull!$A:$XZ,MATCH(Calculations!GA$9,HaverPull!$B:$B,0),MATCH(Calculations!$B16,HaverPull!$C$1:$YA$1,0))</f>
        <v>2596.4</v>
      </c>
      <c r="GB16">
        <f>INDEX(HaverPull!$A:$XZ,MATCH(Calculations!GB$9,HaverPull!$B:$B,0),MATCH(Calculations!$B16,HaverPull!$C$1:$YA$1,0))</f>
        <v>2631.7</v>
      </c>
      <c r="GC16">
        <f>INDEX(HaverPull!$A:$XZ,MATCH(Calculations!GC$9,HaverPull!$B:$B,0),MATCH(Calculations!$B16,HaverPull!$C$1:$YA$1,0))</f>
        <v>2644.8</v>
      </c>
      <c r="GD16">
        <f>INDEX(HaverPull!$A:$XZ,MATCH(Calculations!GD$9,HaverPull!$B:$B,0),MATCH(Calculations!$B16,HaverPull!$C$1:$YA$1,0))</f>
        <v>2656.9</v>
      </c>
      <c r="GE16">
        <f>INDEX(HaverPull!$A:$XZ,MATCH(Calculations!GE$9,HaverPull!$B:$B,0),MATCH(Calculations!$B16,HaverPull!$C$1:$YA$1,0))</f>
        <v>2687.4</v>
      </c>
      <c r="GF16">
        <f>INDEX(HaverPull!$A:$XZ,MATCH(Calculations!GF$9,HaverPull!$B:$B,0),MATCH(Calculations!$B16,HaverPull!$C$1:$YA$1,0))</f>
        <v>2708.3</v>
      </c>
      <c r="GG16">
        <f>INDEX(HaverPull!$A:$XZ,MATCH(Calculations!GG$9,HaverPull!$B:$B,0),MATCH(Calculations!$B16,HaverPull!$C$1:$YA$1,0))</f>
        <v>2726.8</v>
      </c>
      <c r="GH16">
        <f>INDEX(HaverPull!$A:$XZ,MATCH(Calculations!GH$9,HaverPull!$B:$B,0),MATCH(Calculations!$B16,HaverPull!$C$1:$YA$1,0))</f>
        <v>2747.1</v>
      </c>
      <c r="GI16">
        <f>INDEX(HaverPull!$A:$XZ,MATCH(Calculations!GI$9,HaverPull!$B:$B,0),MATCH(Calculations!$B16,HaverPull!$C$1:$YA$1,0))</f>
        <v>2777.4</v>
      </c>
      <c r="GJ16">
        <f>INDEX(HaverPull!$A:$XZ,MATCH(Calculations!GJ$9,HaverPull!$B:$B,0),MATCH(Calculations!$B16,HaverPull!$C$1:$YA$1,0))</f>
        <v>2786.6</v>
      </c>
      <c r="GK16">
        <f>INDEX(HaverPull!$A:$XZ,MATCH(Calculations!GK$9,HaverPull!$B:$B,0),MATCH(Calculations!$B16,HaverPull!$C$1:$YA$1,0))</f>
        <v>2820.5</v>
      </c>
      <c r="GL16">
        <f>INDEX(HaverPull!$A:$XZ,MATCH(Calculations!GL$9,HaverPull!$B:$B,0),MATCH(Calculations!$B16,HaverPull!$C$1:$YA$1,0))</f>
        <v>2831.5</v>
      </c>
      <c r="GM16">
        <f>INDEX(HaverPull!$A:$XZ,MATCH(Calculations!GM$9,HaverPull!$B:$B,0),MATCH(Calculations!$B16,HaverPull!$C$1:$YA$1,0))</f>
        <v>2875.7</v>
      </c>
      <c r="GN16">
        <f>INDEX(HaverPull!$A:$XZ,MATCH(Calculations!GN$9,HaverPull!$B:$B,0),MATCH(Calculations!$B16,HaverPull!$C$1:$YA$1,0))</f>
        <v>2905.4</v>
      </c>
      <c r="GO16">
        <f>INDEX(HaverPull!$A:$XZ,MATCH(Calculations!GO$9,HaverPull!$B:$B,0),MATCH(Calculations!$B16,HaverPull!$C$1:$YA$1,0))</f>
        <v>2935.6</v>
      </c>
      <c r="GP16" t="e">
        <f>INDEX(HaverPull!$A:$XZ,MATCH(Calculations!GP$9,HaverPull!$B:$B,0),MATCH(Calculations!$B16,HaverPull!$C$1:$YA$1,0))</f>
        <v>#N/A</v>
      </c>
      <c r="GQ16" t="e">
        <f>INDEX(HaverPull!$A:$XZ,MATCH(Calculations!GQ$9,HaverPull!$B:$B,0),MATCH(Calculations!$B16,HaverPull!$C$1:$YA$1,0))</f>
        <v>#N/A</v>
      </c>
      <c r="GR16" t="e">
        <f>INDEX(HaverPull!$A:$XZ,MATCH(Calculations!GR$9,HaverPull!$B:$B,0),MATCH(Calculations!$B16,HaverPull!$C$1:$YA$1,0))</f>
        <v>#N/A</v>
      </c>
      <c r="GS16" t="e">
        <f>INDEX(HaverPull!$A:$XZ,MATCH(Calculations!GS$9,HaverPull!$B:$B,0),MATCH(Calculations!$B16,HaverPull!$C$1:$YA$1,0))</f>
        <v>#N/A</v>
      </c>
      <c r="GT16" t="e">
        <f>INDEX(HaverPull!$A:$XZ,MATCH(Calculations!GT$9,HaverPull!$B:$B,0),MATCH(Calculations!$B16,HaverPull!$C$1:$YA$1,0))</f>
        <v>#N/A</v>
      </c>
      <c r="GU16" t="e">
        <f>INDEX(HaverPull!$A:$XZ,MATCH(Calculations!GU$9,HaverPull!$B:$B,0),MATCH(Calculations!$B16,HaverPull!$C$1:$YA$1,0))</f>
        <v>#N/A</v>
      </c>
      <c r="GV16" t="e">
        <f>INDEX(HaverPull!$A:$XZ,MATCH(Calculations!GV$9,HaverPull!$B:$B,0),MATCH(Calculations!$B16,HaverPull!$C$1:$YA$1,0))</f>
        <v>#N/A</v>
      </c>
    </row>
    <row r="17" spans="1:204" x14ac:dyDescent="0.25">
      <c r="A17" s="7" t="s">
        <v>130</v>
      </c>
      <c r="B17" t="s">
        <v>124</v>
      </c>
      <c r="C17">
        <f>IFERROR(INDEX(HaverPull!$A:$XZ,MATCH(Calculations!C$9,HaverPull!$B:$B,0),MATCH(Calculations!$B17,HaverPull!$C$1:$YA$1,0)),INDEX(HaverPull!$A:$XZ,MATCH(Calculations!B$9,HaverPull!$B:$B,0),MATCH(Calculations!$B17,HaverPull!$C$1:$YA$1,0)))</f>
        <v>104.6</v>
      </c>
      <c r="D17">
        <f>IFERROR(INDEX(HaverPull!$A:$XZ,MATCH(Calculations!D$9,HaverPull!$B:$B,0),MATCH(Calculations!$B17,HaverPull!$C$1:$YA$1,0)),INDEX(HaverPull!$A:$XZ,MATCH(Calculations!C$9,HaverPull!$B:$B,0),MATCH(Calculations!$B17,HaverPull!$C$1:$YA$1,0)))</f>
        <v>105.5</v>
      </c>
      <c r="E17">
        <f>IFERROR(INDEX(HaverPull!$A:$XZ,MATCH(Calculations!E$9,HaverPull!$B:$B,0),MATCH(Calculations!$B17,HaverPull!$C$1:$YA$1,0)),INDEX(HaverPull!$A:$XZ,MATCH(Calculations!D$9,HaverPull!$B:$B,0),MATCH(Calculations!$B17,HaverPull!$C$1:$YA$1,0)))</f>
        <v>100.7</v>
      </c>
      <c r="F17">
        <f>IFERROR(INDEX(HaverPull!$A:$XZ,MATCH(Calculations!F$9,HaverPull!$B:$B,0),MATCH(Calculations!$B17,HaverPull!$C$1:$YA$1,0)),INDEX(HaverPull!$A:$XZ,MATCH(Calculations!E$9,HaverPull!$B:$B,0),MATCH(Calculations!$B17,HaverPull!$C$1:$YA$1,0)))</f>
        <v>101.5</v>
      </c>
      <c r="G17">
        <f>IFERROR(INDEX(HaverPull!$A:$XZ,MATCH(Calculations!G$9,HaverPull!$B:$B,0),MATCH(Calculations!$B17,HaverPull!$C$1:$YA$1,0)),INDEX(HaverPull!$A:$XZ,MATCH(Calculations!F$9,HaverPull!$B:$B,0),MATCH(Calculations!$B17,HaverPull!$C$1:$YA$1,0)))</f>
        <v>98.3</v>
      </c>
      <c r="H17">
        <f>IFERROR(INDEX(HaverPull!$A:$XZ,MATCH(Calculations!H$9,HaverPull!$B:$B,0),MATCH(Calculations!$B17,HaverPull!$C$1:$YA$1,0)),INDEX(HaverPull!$A:$XZ,MATCH(Calculations!G$9,HaverPull!$B:$B,0),MATCH(Calculations!$B17,HaverPull!$C$1:$YA$1,0)))</f>
        <v>100.7</v>
      </c>
      <c r="I17">
        <f>IFERROR(INDEX(HaverPull!$A:$XZ,MATCH(Calculations!I$9,HaverPull!$B:$B,0),MATCH(Calculations!$B17,HaverPull!$C$1:$YA$1,0)),INDEX(HaverPull!$A:$XZ,MATCH(Calculations!H$9,HaverPull!$B:$B,0),MATCH(Calculations!$B17,HaverPull!$C$1:$YA$1,0)))</f>
        <v>102.3</v>
      </c>
      <c r="J17">
        <f>IFERROR(INDEX(HaverPull!$A:$XZ,MATCH(Calculations!J$9,HaverPull!$B:$B,0),MATCH(Calculations!$B17,HaverPull!$C$1:$YA$1,0)),INDEX(HaverPull!$A:$XZ,MATCH(Calculations!I$9,HaverPull!$B:$B,0),MATCH(Calculations!$B17,HaverPull!$C$1:$YA$1,0)))</f>
        <v>105.5</v>
      </c>
      <c r="K17">
        <f>IFERROR(INDEX(HaverPull!$A:$XZ,MATCH(Calculations!K$9,HaverPull!$B:$B,0),MATCH(Calculations!$B17,HaverPull!$C$1:$YA$1,0)),INDEX(HaverPull!$A:$XZ,MATCH(Calculations!J$9,HaverPull!$B:$B,0),MATCH(Calculations!$B17,HaverPull!$C$1:$YA$1,0)))</f>
        <v>119.8</v>
      </c>
      <c r="L17">
        <f>IFERROR(INDEX(HaverPull!$A:$XZ,MATCH(Calculations!L$9,HaverPull!$B:$B,0),MATCH(Calculations!$B17,HaverPull!$C$1:$YA$1,0)),INDEX(HaverPull!$A:$XZ,MATCH(Calculations!K$9,HaverPull!$B:$B,0),MATCH(Calculations!$B17,HaverPull!$C$1:$YA$1,0)))</f>
        <v>123.4</v>
      </c>
      <c r="M17">
        <f>IFERROR(INDEX(HaverPull!$A:$XZ,MATCH(Calculations!M$9,HaverPull!$B:$B,0),MATCH(Calculations!$B17,HaverPull!$C$1:$YA$1,0)),INDEX(HaverPull!$A:$XZ,MATCH(Calculations!L$9,HaverPull!$B:$B,0),MATCH(Calculations!$B17,HaverPull!$C$1:$YA$1,0)))</f>
        <v>124.3</v>
      </c>
      <c r="N17">
        <f>IFERROR(INDEX(HaverPull!$A:$XZ,MATCH(Calculations!N$9,HaverPull!$B:$B,0),MATCH(Calculations!$B17,HaverPull!$C$1:$YA$1,0)),INDEX(HaverPull!$A:$XZ,MATCH(Calculations!M$9,HaverPull!$B:$B,0),MATCH(Calculations!$B17,HaverPull!$C$1:$YA$1,0)))</f>
        <v>127.1</v>
      </c>
      <c r="O17">
        <f>IFERROR(INDEX(HaverPull!$A:$XZ,MATCH(Calculations!O$9,HaverPull!$B:$B,0),MATCH(Calculations!$B17,HaverPull!$C$1:$YA$1,0)),INDEX(HaverPull!$A:$XZ,MATCH(Calculations!N$9,HaverPull!$B:$B,0),MATCH(Calculations!$B17,HaverPull!$C$1:$YA$1,0)))</f>
        <v>126.4</v>
      </c>
      <c r="P17">
        <f>IFERROR(INDEX(HaverPull!$A:$XZ,MATCH(Calculations!P$9,HaverPull!$B:$B,0),MATCH(Calculations!$B17,HaverPull!$C$1:$YA$1,0)),INDEX(HaverPull!$A:$XZ,MATCH(Calculations!O$9,HaverPull!$B:$B,0),MATCH(Calculations!$B17,HaverPull!$C$1:$YA$1,0)))</f>
        <v>129.19999999999999</v>
      </c>
      <c r="Q17">
        <f>IFERROR(INDEX(HaverPull!$A:$XZ,MATCH(Calculations!Q$9,HaverPull!$B:$B,0),MATCH(Calculations!$B17,HaverPull!$C$1:$YA$1,0)),INDEX(HaverPull!$A:$XZ,MATCH(Calculations!P$9,HaverPull!$B:$B,0),MATCH(Calculations!$B17,HaverPull!$C$1:$YA$1,0)))</f>
        <v>134.1</v>
      </c>
      <c r="R17">
        <f>IFERROR(INDEX(HaverPull!$A:$XZ,MATCH(Calculations!R$9,HaverPull!$B:$B,0),MATCH(Calculations!$B17,HaverPull!$C$1:$YA$1,0)),INDEX(HaverPull!$A:$XZ,MATCH(Calculations!Q$9,HaverPull!$B:$B,0),MATCH(Calculations!$B17,HaverPull!$C$1:$YA$1,0)))</f>
        <v>140</v>
      </c>
      <c r="S17">
        <f>IFERROR(INDEX(HaverPull!$A:$XZ,MATCH(Calculations!S$9,HaverPull!$B:$B,0),MATCH(Calculations!$B17,HaverPull!$C$1:$YA$1,0)),INDEX(HaverPull!$A:$XZ,MATCH(Calculations!R$9,HaverPull!$B:$B,0),MATCH(Calculations!$B17,HaverPull!$C$1:$YA$1,0)))</f>
        <v>142.80000000000001</v>
      </c>
      <c r="T17">
        <f>IFERROR(INDEX(HaverPull!$A:$XZ,MATCH(Calculations!T$9,HaverPull!$B:$B,0),MATCH(Calculations!$B17,HaverPull!$C$1:$YA$1,0)),INDEX(HaverPull!$A:$XZ,MATCH(Calculations!S$9,HaverPull!$B:$B,0),MATCH(Calculations!$B17,HaverPull!$C$1:$YA$1,0)))</f>
        <v>148.9</v>
      </c>
      <c r="U17">
        <f>IFERROR(INDEX(HaverPull!$A:$XZ,MATCH(Calculations!U$9,HaverPull!$B:$B,0),MATCH(Calculations!$B17,HaverPull!$C$1:$YA$1,0)),INDEX(HaverPull!$A:$XZ,MATCH(Calculations!T$9,HaverPull!$B:$B,0),MATCH(Calculations!$B17,HaverPull!$C$1:$YA$1,0)))</f>
        <v>154.9</v>
      </c>
      <c r="V17">
        <f>IFERROR(INDEX(HaverPull!$A:$XZ,MATCH(Calculations!V$9,HaverPull!$B:$B,0),MATCH(Calculations!$B17,HaverPull!$C$1:$YA$1,0)),INDEX(HaverPull!$A:$XZ,MATCH(Calculations!U$9,HaverPull!$B:$B,0),MATCH(Calculations!$B17,HaverPull!$C$1:$YA$1,0)))</f>
        <v>157.6</v>
      </c>
      <c r="W17">
        <f>IFERROR(INDEX(HaverPull!$A:$XZ,MATCH(Calculations!W$9,HaverPull!$B:$B,0),MATCH(Calculations!$B17,HaverPull!$C$1:$YA$1,0)),INDEX(HaverPull!$A:$XZ,MATCH(Calculations!V$9,HaverPull!$B:$B,0),MATCH(Calculations!$B17,HaverPull!$C$1:$YA$1,0)))</f>
        <v>158</v>
      </c>
      <c r="X17">
        <f>IFERROR(INDEX(HaverPull!$A:$XZ,MATCH(Calculations!X$9,HaverPull!$B:$B,0),MATCH(Calculations!$B17,HaverPull!$C$1:$YA$1,0)),INDEX(HaverPull!$A:$XZ,MATCH(Calculations!W$9,HaverPull!$B:$B,0),MATCH(Calculations!$B17,HaverPull!$C$1:$YA$1,0)))</f>
        <v>121.1</v>
      </c>
      <c r="Y17">
        <f>IFERROR(INDEX(HaverPull!$A:$XZ,MATCH(Calculations!Y$9,HaverPull!$B:$B,0),MATCH(Calculations!$B17,HaverPull!$C$1:$YA$1,0)),INDEX(HaverPull!$A:$XZ,MATCH(Calculations!X$9,HaverPull!$B:$B,0),MATCH(Calculations!$B17,HaverPull!$C$1:$YA$1,0)))</f>
        <v>152.80000000000001</v>
      </c>
      <c r="Z17">
        <f>IFERROR(INDEX(HaverPull!$A:$XZ,MATCH(Calculations!Z$9,HaverPull!$B:$B,0),MATCH(Calculations!$B17,HaverPull!$C$1:$YA$1,0)),INDEX(HaverPull!$A:$XZ,MATCH(Calculations!Y$9,HaverPull!$B:$B,0),MATCH(Calculations!$B17,HaverPull!$C$1:$YA$1,0)))</f>
        <v>158.5</v>
      </c>
      <c r="AA17">
        <f>IFERROR(INDEX(HaverPull!$A:$XZ,MATCH(Calculations!AA$9,HaverPull!$B:$B,0),MATCH(Calculations!$B17,HaverPull!$C$1:$YA$1,0)),INDEX(HaverPull!$A:$XZ,MATCH(Calculations!Z$9,HaverPull!$B:$B,0),MATCH(Calculations!$B17,HaverPull!$C$1:$YA$1,0)))</f>
        <v>162.5</v>
      </c>
      <c r="AB17">
        <f>IFERROR(INDEX(HaverPull!$A:$XZ,MATCH(Calculations!AB$9,HaverPull!$B:$B,0),MATCH(Calculations!$B17,HaverPull!$C$1:$YA$1,0)),INDEX(HaverPull!$A:$XZ,MATCH(Calculations!AA$9,HaverPull!$B:$B,0),MATCH(Calculations!$B17,HaverPull!$C$1:$YA$1,0)))</f>
        <v>169.3</v>
      </c>
      <c r="AC17">
        <f>IFERROR(INDEX(HaverPull!$A:$XZ,MATCH(Calculations!AC$9,HaverPull!$B:$B,0),MATCH(Calculations!$B17,HaverPull!$C$1:$YA$1,0)),INDEX(HaverPull!$A:$XZ,MATCH(Calculations!AB$9,HaverPull!$B:$B,0),MATCH(Calculations!$B17,HaverPull!$C$1:$YA$1,0)))</f>
        <v>176.1</v>
      </c>
      <c r="AD17">
        <f>IFERROR(INDEX(HaverPull!$A:$XZ,MATCH(Calculations!AD$9,HaverPull!$B:$B,0),MATCH(Calculations!$B17,HaverPull!$C$1:$YA$1,0)),INDEX(HaverPull!$A:$XZ,MATCH(Calculations!AC$9,HaverPull!$B:$B,0),MATCH(Calculations!$B17,HaverPull!$C$1:$YA$1,0)))</f>
        <v>182.7</v>
      </c>
      <c r="AE17">
        <f>IFERROR(INDEX(HaverPull!$A:$XZ,MATCH(Calculations!AE$9,HaverPull!$B:$B,0),MATCH(Calculations!$B17,HaverPull!$C$1:$YA$1,0)),INDEX(HaverPull!$A:$XZ,MATCH(Calculations!AD$9,HaverPull!$B:$B,0),MATCH(Calculations!$B17,HaverPull!$C$1:$YA$1,0)))</f>
        <v>188.8</v>
      </c>
      <c r="AF17">
        <f>IFERROR(INDEX(HaverPull!$A:$XZ,MATCH(Calculations!AF$9,HaverPull!$B:$B,0),MATCH(Calculations!$B17,HaverPull!$C$1:$YA$1,0)),INDEX(HaverPull!$A:$XZ,MATCH(Calculations!AE$9,HaverPull!$B:$B,0),MATCH(Calculations!$B17,HaverPull!$C$1:$YA$1,0)))</f>
        <v>195.7</v>
      </c>
      <c r="AG17">
        <f>IFERROR(INDEX(HaverPull!$A:$XZ,MATCH(Calculations!AG$9,HaverPull!$B:$B,0),MATCH(Calculations!$B17,HaverPull!$C$1:$YA$1,0)),INDEX(HaverPull!$A:$XZ,MATCH(Calculations!AF$9,HaverPull!$B:$B,0),MATCH(Calculations!$B17,HaverPull!$C$1:$YA$1,0)))</f>
        <v>198.6</v>
      </c>
      <c r="AH17">
        <f>IFERROR(INDEX(HaverPull!$A:$XZ,MATCH(Calculations!AH$9,HaverPull!$B:$B,0),MATCH(Calculations!$B17,HaverPull!$C$1:$YA$1,0)),INDEX(HaverPull!$A:$XZ,MATCH(Calculations!AG$9,HaverPull!$B:$B,0),MATCH(Calculations!$B17,HaverPull!$C$1:$YA$1,0)))</f>
        <v>208.5</v>
      </c>
      <c r="AI17">
        <f>IFERROR(INDEX(HaverPull!$A:$XZ,MATCH(Calculations!AI$9,HaverPull!$B:$B,0),MATCH(Calculations!$B17,HaverPull!$C$1:$YA$1,0)),INDEX(HaverPull!$A:$XZ,MATCH(Calculations!AH$9,HaverPull!$B:$B,0),MATCH(Calculations!$B17,HaverPull!$C$1:$YA$1,0)))</f>
        <v>212</v>
      </c>
      <c r="AJ17">
        <f>IFERROR(INDEX(HaverPull!$A:$XZ,MATCH(Calculations!AJ$9,HaverPull!$B:$B,0),MATCH(Calculations!$B17,HaverPull!$C$1:$YA$1,0)),INDEX(HaverPull!$A:$XZ,MATCH(Calculations!AI$9,HaverPull!$B:$B,0),MATCH(Calculations!$B17,HaverPull!$C$1:$YA$1,0)))</f>
        <v>223.1</v>
      </c>
      <c r="AK17">
        <f>IFERROR(INDEX(HaverPull!$A:$XZ,MATCH(Calculations!AK$9,HaverPull!$B:$B,0),MATCH(Calculations!$B17,HaverPull!$C$1:$YA$1,0)),INDEX(HaverPull!$A:$XZ,MATCH(Calculations!AJ$9,HaverPull!$B:$B,0),MATCH(Calculations!$B17,HaverPull!$C$1:$YA$1,0)))</f>
        <v>236.3</v>
      </c>
      <c r="AL17">
        <f>IFERROR(INDEX(HaverPull!$A:$XZ,MATCH(Calculations!AL$9,HaverPull!$B:$B,0),MATCH(Calculations!$B17,HaverPull!$C$1:$YA$1,0)),INDEX(HaverPull!$A:$XZ,MATCH(Calculations!AK$9,HaverPull!$B:$B,0),MATCH(Calculations!$B17,HaverPull!$C$1:$YA$1,0)))</f>
        <v>247.2</v>
      </c>
      <c r="AM17">
        <f>IFERROR(INDEX(HaverPull!$A:$XZ,MATCH(Calculations!AM$9,HaverPull!$B:$B,0),MATCH(Calculations!$B17,HaverPull!$C$1:$YA$1,0)),INDEX(HaverPull!$A:$XZ,MATCH(Calculations!AL$9,HaverPull!$B:$B,0),MATCH(Calculations!$B17,HaverPull!$C$1:$YA$1,0)))</f>
        <v>253.6</v>
      </c>
      <c r="AN17">
        <f>IFERROR(INDEX(HaverPull!$A:$XZ,MATCH(Calculations!AN$9,HaverPull!$B:$B,0),MATCH(Calculations!$B17,HaverPull!$C$1:$YA$1,0)),INDEX(HaverPull!$A:$XZ,MATCH(Calculations!AM$9,HaverPull!$B:$B,0),MATCH(Calculations!$B17,HaverPull!$C$1:$YA$1,0)))</f>
        <v>262</v>
      </c>
      <c r="AO17">
        <f>IFERROR(INDEX(HaverPull!$A:$XZ,MATCH(Calculations!AO$9,HaverPull!$B:$B,0),MATCH(Calculations!$B17,HaverPull!$C$1:$YA$1,0)),INDEX(HaverPull!$A:$XZ,MATCH(Calculations!AN$9,HaverPull!$B:$B,0),MATCH(Calculations!$B17,HaverPull!$C$1:$YA$1,0)))</f>
        <v>274.8</v>
      </c>
      <c r="AP17">
        <f>IFERROR(INDEX(HaverPull!$A:$XZ,MATCH(Calculations!AP$9,HaverPull!$B:$B,0),MATCH(Calculations!$B17,HaverPull!$C$1:$YA$1,0)),INDEX(HaverPull!$A:$XZ,MATCH(Calculations!AO$9,HaverPull!$B:$B,0),MATCH(Calculations!$B17,HaverPull!$C$1:$YA$1,0)))</f>
        <v>285.2</v>
      </c>
      <c r="AQ17">
        <f>IFERROR(INDEX(HaverPull!$A:$XZ,MATCH(Calculations!AQ$9,HaverPull!$B:$B,0),MATCH(Calculations!$B17,HaverPull!$C$1:$YA$1,0)),INDEX(HaverPull!$A:$XZ,MATCH(Calculations!AP$9,HaverPull!$B:$B,0),MATCH(Calculations!$B17,HaverPull!$C$1:$YA$1,0)))</f>
        <v>284.8</v>
      </c>
      <c r="AR17">
        <f>IFERROR(INDEX(HaverPull!$A:$XZ,MATCH(Calculations!AR$9,HaverPull!$B:$B,0),MATCH(Calculations!$B17,HaverPull!$C$1:$YA$1,0)),INDEX(HaverPull!$A:$XZ,MATCH(Calculations!AQ$9,HaverPull!$B:$B,0),MATCH(Calculations!$B17,HaverPull!$C$1:$YA$1,0)))</f>
        <v>292.2</v>
      </c>
      <c r="AS17">
        <f>IFERROR(INDEX(HaverPull!$A:$XZ,MATCH(Calculations!AS$9,HaverPull!$B:$B,0),MATCH(Calculations!$B17,HaverPull!$C$1:$YA$1,0)),INDEX(HaverPull!$A:$XZ,MATCH(Calculations!AR$9,HaverPull!$B:$B,0),MATCH(Calculations!$B17,HaverPull!$C$1:$YA$1,0)))</f>
        <v>302.2</v>
      </c>
      <c r="AT17">
        <f>IFERROR(INDEX(HaverPull!$A:$XZ,MATCH(Calculations!AT$9,HaverPull!$B:$B,0),MATCH(Calculations!$B17,HaverPull!$C$1:$YA$1,0)),INDEX(HaverPull!$A:$XZ,MATCH(Calculations!AS$9,HaverPull!$B:$B,0),MATCH(Calculations!$B17,HaverPull!$C$1:$YA$1,0)))</f>
        <v>318.89999999999998</v>
      </c>
      <c r="AU17">
        <f>IFERROR(INDEX(HaverPull!$A:$XZ,MATCH(Calculations!AU$9,HaverPull!$B:$B,0),MATCH(Calculations!$B17,HaverPull!$C$1:$YA$1,0)),INDEX(HaverPull!$A:$XZ,MATCH(Calculations!AT$9,HaverPull!$B:$B,0),MATCH(Calculations!$B17,HaverPull!$C$1:$YA$1,0)))</f>
        <v>330.9</v>
      </c>
      <c r="AV17">
        <f>IFERROR(INDEX(HaverPull!$A:$XZ,MATCH(Calculations!AV$9,HaverPull!$B:$B,0),MATCH(Calculations!$B17,HaverPull!$C$1:$YA$1,0)),INDEX(HaverPull!$A:$XZ,MATCH(Calculations!AU$9,HaverPull!$B:$B,0),MATCH(Calculations!$B17,HaverPull!$C$1:$YA$1,0)))</f>
        <v>342.7</v>
      </c>
      <c r="AW17">
        <f>IFERROR(INDEX(HaverPull!$A:$XZ,MATCH(Calculations!AW$9,HaverPull!$B:$B,0),MATCH(Calculations!$B17,HaverPull!$C$1:$YA$1,0)),INDEX(HaverPull!$A:$XZ,MATCH(Calculations!AV$9,HaverPull!$B:$B,0),MATCH(Calculations!$B17,HaverPull!$C$1:$YA$1,0)))</f>
        <v>356.9</v>
      </c>
      <c r="AX17">
        <f>IFERROR(INDEX(HaverPull!$A:$XZ,MATCH(Calculations!AX$9,HaverPull!$B:$B,0),MATCH(Calculations!$B17,HaverPull!$C$1:$YA$1,0)),INDEX(HaverPull!$A:$XZ,MATCH(Calculations!AW$9,HaverPull!$B:$B,0),MATCH(Calculations!$B17,HaverPull!$C$1:$YA$1,0)))</f>
        <v>352.7</v>
      </c>
      <c r="AY17">
        <f>IFERROR(INDEX(HaverPull!$A:$XZ,MATCH(Calculations!AY$9,HaverPull!$B:$B,0),MATCH(Calculations!$B17,HaverPull!$C$1:$YA$1,0)),INDEX(HaverPull!$A:$XZ,MATCH(Calculations!AX$9,HaverPull!$B:$B,0),MATCH(Calculations!$B17,HaverPull!$C$1:$YA$1,0)))</f>
        <v>352.5</v>
      </c>
      <c r="AZ17">
        <f>IFERROR(INDEX(HaverPull!$A:$XZ,MATCH(Calculations!AZ$9,HaverPull!$B:$B,0),MATCH(Calculations!$B17,HaverPull!$C$1:$YA$1,0)),INDEX(HaverPull!$A:$XZ,MATCH(Calculations!AY$9,HaverPull!$B:$B,0),MATCH(Calculations!$B17,HaverPull!$C$1:$YA$1,0)))</f>
        <v>359.7</v>
      </c>
      <c r="BA17">
        <f>IFERROR(INDEX(HaverPull!$A:$XZ,MATCH(Calculations!BA$9,HaverPull!$B:$B,0),MATCH(Calculations!$B17,HaverPull!$C$1:$YA$1,0)),INDEX(HaverPull!$A:$XZ,MATCH(Calculations!AZ$9,HaverPull!$B:$B,0),MATCH(Calculations!$B17,HaverPull!$C$1:$YA$1,0)))</f>
        <v>350.1</v>
      </c>
      <c r="BB17">
        <f>IFERROR(INDEX(HaverPull!$A:$XZ,MATCH(Calculations!BB$9,HaverPull!$B:$B,0),MATCH(Calculations!$B17,HaverPull!$C$1:$YA$1,0)),INDEX(HaverPull!$A:$XZ,MATCH(Calculations!BA$9,HaverPull!$B:$B,0),MATCH(Calculations!$B17,HaverPull!$C$1:$YA$1,0)))</f>
        <v>356.6</v>
      </c>
      <c r="BC17">
        <f>IFERROR(INDEX(HaverPull!$A:$XZ,MATCH(Calculations!BC$9,HaverPull!$B:$B,0),MATCH(Calculations!$B17,HaverPull!$C$1:$YA$1,0)),INDEX(HaverPull!$A:$XZ,MATCH(Calculations!BB$9,HaverPull!$B:$B,0),MATCH(Calculations!$B17,HaverPull!$C$1:$YA$1,0)))</f>
        <v>350.9</v>
      </c>
      <c r="BD17">
        <f>IFERROR(INDEX(HaverPull!$A:$XZ,MATCH(Calculations!BD$9,HaverPull!$B:$B,0),MATCH(Calculations!$B17,HaverPull!$C$1:$YA$1,0)),INDEX(HaverPull!$A:$XZ,MATCH(Calculations!BC$9,HaverPull!$B:$B,0),MATCH(Calculations!$B17,HaverPull!$C$1:$YA$1,0)))</f>
        <v>359.6</v>
      </c>
      <c r="BE17">
        <f>IFERROR(INDEX(HaverPull!$A:$XZ,MATCH(Calculations!BE$9,HaverPull!$B:$B,0),MATCH(Calculations!$B17,HaverPull!$C$1:$YA$1,0)),INDEX(HaverPull!$A:$XZ,MATCH(Calculations!BD$9,HaverPull!$B:$B,0),MATCH(Calculations!$B17,HaverPull!$C$1:$YA$1,0)))</f>
        <v>345.4</v>
      </c>
      <c r="BF17">
        <f>IFERROR(INDEX(HaverPull!$A:$XZ,MATCH(Calculations!BF$9,HaverPull!$B:$B,0),MATCH(Calculations!$B17,HaverPull!$C$1:$YA$1,0)),INDEX(HaverPull!$A:$XZ,MATCH(Calculations!BE$9,HaverPull!$B:$B,0),MATCH(Calculations!$B17,HaverPull!$C$1:$YA$1,0)))</f>
        <v>355.7</v>
      </c>
      <c r="BG17">
        <f>IFERROR(INDEX(HaverPull!$A:$XZ,MATCH(Calculations!BG$9,HaverPull!$B:$B,0),MATCH(Calculations!$B17,HaverPull!$C$1:$YA$1,0)),INDEX(HaverPull!$A:$XZ,MATCH(Calculations!BF$9,HaverPull!$B:$B,0),MATCH(Calculations!$B17,HaverPull!$C$1:$YA$1,0)))</f>
        <v>361.2</v>
      </c>
      <c r="BH17">
        <f>IFERROR(INDEX(HaverPull!$A:$XZ,MATCH(Calculations!BH$9,HaverPull!$B:$B,0),MATCH(Calculations!$B17,HaverPull!$C$1:$YA$1,0)),INDEX(HaverPull!$A:$XZ,MATCH(Calculations!BG$9,HaverPull!$B:$B,0),MATCH(Calculations!$B17,HaverPull!$C$1:$YA$1,0)))</f>
        <v>370.4</v>
      </c>
      <c r="BI17">
        <f>IFERROR(INDEX(HaverPull!$A:$XZ,MATCH(Calculations!BI$9,HaverPull!$B:$B,0),MATCH(Calculations!$B17,HaverPull!$C$1:$YA$1,0)),INDEX(HaverPull!$A:$XZ,MATCH(Calculations!BH$9,HaverPull!$B:$B,0),MATCH(Calculations!$B17,HaverPull!$C$1:$YA$1,0)))</f>
        <v>384.1</v>
      </c>
      <c r="BJ17">
        <f>IFERROR(INDEX(HaverPull!$A:$XZ,MATCH(Calculations!BJ$9,HaverPull!$B:$B,0),MATCH(Calculations!$B17,HaverPull!$C$1:$YA$1,0)),INDEX(HaverPull!$A:$XZ,MATCH(Calculations!BI$9,HaverPull!$B:$B,0),MATCH(Calculations!$B17,HaverPull!$C$1:$YA$1,0)))</f>
        <v>395.9</v>
      </c>
      <c r="BK17">
        <f>IFERROR(INDEX(HaverPull!$A:$XZ,MATCH(Calculations!BK$9,HaverPull!$B:$B,0),MATCH(Calculations!$B17,HaverPull!$C$1:$YA$1,0)),INDEX(HaverPull!$A:$XZ,MATCH(Calculations!BJ$9,HaverPull!$B:$B,0),MATCH(Calculations!$B17,HaverPull!$C$1:$YA$1,0)))</f>
        <v>432.3</v>
      </c>
      <c r="BL17">
        <f>IFERROR(INDEX(HaverPull!$A:$XZ,MATCH(Calculations!BL$9,HaverPull!$B:$B,0),MATCH(Calculations!$B17,HaverPull!$C$1:$YA$1,0)),INDEX(HaverPull!$A:$XZ,MATCH(Calculations!BK$9,HaverPull!$B:$B,0),MATCH(Calculations!$B17,HaverPull!$C$1:$YA$1,0)))</f>
        <v>388.5</v>
      </c>
      <c r="BM17">
        <f>IFERROR(INDEX(HaverPull!$A:$XZ,MATCH(Calculations!BM$9,HaverPull!$B:$B,0),MATCH(Calculations!$B17,HaverPull!$C$1:$YA$1,0)),INDEX(HaverPull!$A:$XZ,MATCH(Calculations!BL$9,HaverPull!$B:$B,0),MATCH(Calculations!$B17,HaverPull!$C$1:$YA$1,0)))</f>
        <v>421.5</v>
      </c>
      <c r="BN17">
        <f>IFERROR(INDEX(HaverPull!$A:$XZ,MATCH(Calculations!BN$9,HaverPull!$B:$B,0),MATCH(Calculations!$B17,HaverPull!$C$1:$YA$1,0)),INDEX(HaverPull!$A:$XZ,MATCH(Calculations!BM$9,HaverPull!$B:$B,0),MATCH(Calculations!$B17,HaverPull!$C$1:$YA$1,0)))</f>
        <v>428.9</v>
      </c>
      <c r="BO17">
        <f>IFERROR(INDEX(HaverPull!$A:$XZ,MATCH(Calculations!BO$9,HaverPull!$B:$B,0),MATCH(Calculations!$B17,HaverPull!$C$1:$YA$1,0)),INDEX(HaverPull!$A:$XZ,MATCH(Calculations!BN$9,HaverPull!$B:$B,0),MATCH(Calculations!$B17,HaverPull!$C$1:$YA$1,0)))</f>
        <v>426.3</v>
      </c>
      <c r="BP17">
        <f>IFERROR(INDEX(HaverPull!$A:$XZ,MATCH(Calculations!BP$9,HaverPull!$B:$B,0),MATCH(Calculations!$B17,HaverPull!$C$1:$YA$1,0)),INDEX(HaverPull!$A:$XZ,MATCH(Calculations!BO$9,HaverPull!$B:$B,0),MATCH(Calculations!$B17,HaverPull!$C$1:$YA$1,0)))</f>
        <v>429.4</v>
      </c>
      <c r="BQ17">
        <f>IFERROR(INDEX(HaverPull!$A:$XZ,MATCH(Calculations!BQ$9,HaverPull!$B:$B,0),MATCH(Calculations!$B17,HaverPull!$C$1:$YA$1,0)),INDEX(HaverPull!$A:$XZ,MATCH(Calculations!BP$9,HaverPull!$B:$B,0),MATCH(Calculations!$B17,HaverPull!$C$1:$YA$1,0)))</f>
        <v>439.5</v>
      </c>
      <c r="BR17">
        <f>IFERROR(INDEX(HaverPull!$A:$XZ,MATCH(Calculations!BR$9,HaverPull!$B:$B,0),MATCH(Calculations!$B17,HaverPull!$C$1:$YA$1,0)),INDEX(HaverPull!$A:$XZ,MATCH(Calculations!BQ$9,HaverPull!$B:$B,0),MATCH(Calculations!$B17,HaverPull!$C$1:$YA$1,0)))</f>
        <v>456</v>
      </c>
      <c r="BS17">
        <f>IFERROR(INDEX(HaverPull!$A:$XZ,MATCH(Calculations!BS$9,HaverPull!$B:$B,0),MATCH(Calculations!$B17,HaverPull!$C$1:$YA$1,0)),INDEX(HaverPull!$A:$XZ,MATCH(Calculations!BR$9,HaverPull!$B:$B,0),MATCH(Calculations!$B17,HaverPull!$C$1:$YA$1,0)))</f>
        <v>450.7</v>
      </c>
      <c r="BT17">
        <f>IFERROR(INDEX(HaverPull!$A:$XZ,MATCH(Calculations!BT$9,HaverPull!$B:$B,0),MATCH(Calculations!$B17,HaverPull!$C$1:$YA$1,0)),INDEX(HaverPull!$A:$XZ,MATCH(Calculations!BS$9,HaverPull!$B:$B,0),MATCH(Calculations!$B17,HaverPull!$C$1:$YA$1,0)))</f>
        <v>511.7</v>
      </c>
      <c r="BU17">
        <f>IFERROR(INDEX(HaverPull!$A:$XZ,MATCH(Calculations!BU$9,HaverPull!$B:$B,0),MATCH(Calculations!$B17,HaverPull!$C$1:$YA$1,0)),INDEX(HaverPull!$A:$XZ,MATCH(Calculations!BT$9,HaverPull!$B:$B,0),MATCH(Calculations!$B17,HaverPull!$C$1:$YA$1,0)))</f>
        <v>489</v>
      </c>
      <c r="BV17">
        <f>IFERROR(INDEX(HaverPull!$A:$XZ,MATCH(Calculations!BV$9,HaverPull!$B:$B,0),MATCH(Calculations!$B17,HaverPull!$C$1:$YA$1,0)),INDEX(HaverPull!$A:$XZ,MATCH(Calculations!BU$9,HaverPull!$B:$B,0),MATCH(Calculations!$B17,HaverPull!$C$1:$YA$1,0)))</f>
        <v>507</v>
      </c>
      <c r="BW17">
        <f>IFERROR(INDEX(HaverPull!$A:$XZ,MATCH(Calculations!BW$9,HaverPull!$B:$B,0),MATCH(Calculations!$B17,HaverPull!$C$1:$YA$1,0)),INDEX(HaverPull!$A:$XZ,MATCH(Calculations!BV$9,HaverPull!$B:$B,0),MATCH(Calculations!$B17,HaverPull!$C$1:$YA$1,0)))</f>
        <v>502.1</v>
      </c>
      <c r="BX17">
        <f>IFERROR(INDEX(HaverPull!$A:$XZ,MATCH(Calculations!BX$9,HaverPull!$B:$B,0),MATCH(Calculations!$B17,HaverPull!$C$1:$YA$1,0)),INDEX(HaverPull!$A:$XZ,MATCH(Calculations!BW$9,HaverPull!$B:$B,0),MATCH(Calculations!$B17,HaverPull!$C$1:$YA$1,0)))</f>
        <v>497.8</v>
      </c>
      <c r="BY17">
        <f>IFERROR(INDEX(HaverPull!$A:$XZ,MATCH(Calculations!BY$9,HaverPull!$B:$B,0),MATCH(Calculations!$B17,HaverPull!$C$1:$YA$1,0)),INDEX(HaverPull!$A:$XZ,MATCH(Calculations!BX$9,HaverPull!$B:$B,0),MATCH(Calculations!$B17,HaverPull!$C$1:$YA$1,0)))</f>
        <v>506.7</v>
      </c>
      <c r="BZ17">
        <f>IFERROR(INDEX(HaverPull!$A:$XZ,MATCH(Calculations!BZ$9,HaverPull!$B:$B,0),MATCH(Calculations!$B17,HaverPull!$C$1:$YA$1,0)),INDEX(HaverPull!$A:$XZ,MATCH(Calculations!BY$9,HaverPull!$B:$B,0),MATCH(Calculations!$B17,HaverPull!$C$1:$YA$1,0)))</f>
        <v>517.20000000000005</v>
      </c>
      <c r="CA17">
        <f>IFERROR(INDEX(HaverPull!$A:$XZ,MATCH(Calculations!CA$9,HaverPull!$B:$B,0),MATCH(Calculations!$B17,HaverPull!$C$1:$YA$1,0)),INDEX(HaverPull!$A:$XZ,MATCH(Calculations!BZ$9,HaverPull!$B:$B,0),MATCH(Calculations!$B17,HaverPull!$C$1:$YA$1,0)))</f>
        <v>552.9</v>
      </c>
      <c r="CB17">
        <f>IFERROR(INDEX(HaverPull!$A:$XZ,MATCH(Calculations!CB$9,HaverPull!$B:$B,0),MATCH(Calculations!$B17,HaverPull!$C$1:$YA$1,0)),INDEX(HaverPull!$A:$XZ,MATCH(Calculations!CA$9,HaverPull!$B:$B,0),MATCH(Calculations!$B17,HaverPull!$C$1:$YA$1,0)))</f>
        <v>566.70000000000005</v>
      </c>
      <c r="CC17">
        <f>IFERROR(INDEX(HaverPull!$A:$XZ,MATCH(Calculations!CC$9,HaverPull!$B:$B,0),MATCH(Calculations!$B17,HaverPull!$C$1:$YA$1,0)),INDEX(HaverPull!$A:$XZ,MATCH(Calculations!CB$9,HaverPull!$B:$B,0),MATCH(Calculations!$B17,HaverPull!$C$1:$YA$1,0)))</f>
        <v>571.6</v>
      </c>
      <c r="CD17">
        <f>IFERROR(INDEX(HaverPull!$A:$XZ,MATCH(Calculations!CD$9,HaverPull!$B:$B,0),MATCH(Calculations!$B17,HaverPull!$C$1:$YA$1,0)),INDEX(HaverPull!$A:$XZ,MATCH(Calculations!CC$9,HaverPull!$B:$B,0),MATCH(Calculations!$B17,HaverPull!$C$1:$YA$1,0)))</f>
        <v>579.79999999999995</v>
      </c>
      <c r="CE17">
        <f>IFERROR(INDEX(HaverPull!$A:$XZ,MATCH(Calculations!CE$9,HaverPull!$B:$B,0),MATCH(Calculations!$B17,HaverPull!$C$1:$YA$1,0)),INDEX(HaverPull!$A:$XZ,MATCH(Calculations!CD$9,HaverPull!$B:$B,0),MATCH(Calculations!$B17,HaverPull!$C$1:$YA$1,0)))</f>
        <v>582.5</v>
      </c>
      <c r="CF17">
        <f>IFERROR(INDEX(HaverPull!$A:$XZ,MATCH(Calculations!CF$9,HaverPull!$B:$B,0),MATCH(Calculations!$B17,HaverPull!$C$1:$YA$1,0)),INDEX(HaverPull!$A:$XZ,MATCH(Calculations!CE$9,HaverPull!$B:$B,0),MATCH(Calculations!$B17,HaverPull!$C$1:$YA$1,0)))</f>
        <v>594.6</v>
      </c>
      <c r="CG17">
        <f>IFERROR(INDEX(HaverPull!$A:$XZ,MATCH(Calculations!CG$9,HaverPull!$B:$B,0),MATCH(Calculations!$B17,HaverPull!$C$1:$YA$1,0)),INDEX(HaverPull!$A:$XZ,MATCH(Calculations!CF$9,HaverPull!$B:$B,0),MATCH(Calculations!$B17,HaverPull!$C$1:$YA$1,0)))</f>
        <v>600.70000000000005</v>
      </c>
      <c r="CH17">
        <f>IFERROR(INDEX(HaverPull!$A:$XZ,MATCH(Calculations!CH$9,HaverPull!$B:$B,0),MATCH(Calculations!$B17,HaverPull!$C$1:$YA$1,0)),INDEX(HaverPull!$A:$XZ,MATCH(Calculations!CG$9,HaverPull!$B:$B,0),MATCH(Calculations!$B17,HaverPull!$C$1:$YA$1,0)))</f>
        <v>600.79999999999995</v>
      </c>
      <c r="CI17">
        <f>IFERROR(INDEX(HaverPull!$A:$XZ,MATCH(Calculations!CI$9,HaverPull!$B:$B,0),MATCH(Calculations!$B17,HaverPull!$C$1:$YA$1,0)),INDEX(HaverPull!$A:$XZ,MATCH(Calculations!CH$9,HaverPull!$B:$B,0),MATCH(Calculations!$B17,HaverPull!$C$1:$YA$1,0)))</f>
        <v>580.79999999999995</v>
      </c>
      <c r="CJ17">
        <f>IFERROR(INDEX(HaverPull!$A:$XZ,MATCH(Calculations!CJ$9,HaverPull!$B:$B,0),MATCH(Calculations!$B17,HaverPull!$C$1:$YA$1,0)),INDEX(HaverPull!$A:$XZ,MATCH(Calculations!CI$9,HaverPull!$B:$B,0),MATCH(Calculations!$B17,HaverPull!$C$1:$YA$1,0)))</f>
        <v>585.9</v>
      </c>
      <c r="CK17">
        <f>IFERROR(INDEX(HaverPull!$A:$XZ,MATCH(Calculations!CK$9,HaverPull!$B:$B,0),MATCH(Calculations!$B17,HaverPull!$C$1:$YA$1,0)),INDEX(HaverPull!$A:$XZ,MATCH(Calculations!CJ$9,HaverPull!$B:$B,0),MATCH(Calculations!$B17,HaverPull!$C$1:$YA$1,0)))</f>
        <v>590.20000000000005</v>
      </c>
      <c r="CL17">
        <f>IFERROR(INDEX(HaverPull!$A:$XZ,MATCH(Calculations!CL$9,HaverPull!$B:$B,0),MATCH(Calculations!$B17,HaverPull!$C$1:$YA$1,0)),INDEX(HaverPull!$A:$XZ,MATCH(Calculations!CK$9,HaverPull!$B:$B,0),MATCH(Calculations!$B17,HaverPull!$C$1:$YA$1,0)))</f>
        <v>598.70000000000005</v>
      </c>
      <c r="CM17">
        <f>IFERROR(INDEX(HaverPull!$A:$XZ,MATCH(Calculations!CM$9,HaverPull!$B:$B,0),MATCH(Calculations!$B17,HaverPull!$C$1:$YA$1,0)),INDEX(HaverPull!$A:$XZ,MATCH(Calculations!CL$9,HaverPull!$B:$B,0),MATCH(Calculations!$B17,HaverPull!$C$1:$YA$1,0)))</f>
        <v>588.9</v>
      </c>
      <c r="CN17">
        <f>IFERROR(INDEX(HaverPull!$A:$XZ,MATCH(Calculations!CN$9,HaverPull!$B:$B,0),MATCH(Calculations!$B17,HaverPull!$C$1:$YA$1,0)),INDEX(HaverPull!$A:$XZ,MATCH(Calculations!CM$9,HaverPull!$B:$B,0),MATCH(Calculations!$B17,HaverPull!$C$1:$YA$1,0)))</f>
        <v>607.20000000000005</v>
      </c>
      <c r="CO17">
        <f>IFERROR(INDEX(HaverPull!$A:$XZ,MATCH(Calculations!CO$9,HaverPull!$B:$B,0),MATCH(Calculations!$B17,HaverPull!$C$1:$YA$1,0)),INDEX(HaverPull!$A:$XZ,MATCH(Calculations!CN$9,HaverPull!$B:$B,0),MATCH(Calculations!$B17,HaverPull!$C$1:$YA$1,0)))</f>
        <v>616.20000000000005</v>
      </c>
      <c r="CP17">
        <f>IFERROR(INDEX(HaverPull!$A:$XZ,MATCH(Calculations!CP$9,HaverPull!$B:$B,0),MATCH(Calculations!$B17,HaverPull!$C$1:$YA$1,0)),INDEX(HaverPull!$A:$XZ,MATCH(Calculations!CO$9,HaverPull!$B:$B,0),MATCH(Calculations!$B17,HaverPull!$C$1:$YA$1,0)))</f>
        <v>638.9</v>
      </c>
      <c r="CQ17">
        <f>IFERROR(INDEX(HaverPull!$A:$XZ,MATCH(Calculations!CQ$9,HaverPull!$B:$B,0),MATCH(Calculations!$B17,HaverPull!$C$1:$YA$1,0)),INDEX(HaverPull!$A:$XZ,MATCH(Calculations!CP$9,HaverPull!$B:$B,0),MATCH(Calculations!$B17,HaverPull!$C$1:$YA$1,0)))</f>
        <v>617</v>
      </c>
      <c r="CR17">
        <f>IFERROR(INDEX(HaverPull!$A:$XZ,MATCH(Calculations!CR$9,HaverPull!$B:$B,0),MATCH(Calculations!$B17,HaverPull!$C$1:$YA$1,0)),INDEX(HaverPull!$A:$XZ,MATCH(Calculations!CQ$9,HaverPull!$B:$B,0),MATCH(Calculations!$B17,HaverPull!$C$1:$YA$1,0)))</f>
        <v>643.5</v>
      </c>
      <c r="CS17">
        <f>IFERROR(INDEX(HaverPull!$A:$XZ,MATCH(Calculations!CS$9,HaverPull!$B:$B,0),MATCH(Calculations!$B17,HaverPull!$C$1:$YA$1,0)),INDEX(HaverPull!$A:$XZ,MATCH(Calculations!CR$9,HaverPull!$B:$B,0),MATCH(Calculations!$B17,HaverPull!$C$1:$YA$1,0)))</f>
        <v>659.2</v>
      </c>
      <c r="CT17">
        <f>IFERROR(INDEX(HaverPull!$A:$XZ,MATCH(Calculations!CT$9,HaverPull!$B:$B,0),MATCH(Calculations!$B17,HaverPull!$C$1:$YA$1,0)),INDEX(HaverPull!$A:$XZ,MATCH(Calculations!CS$9,HaverPull!$B:$B,0),MATCH(Calculations!$B17,HaverPull!$C$1:$YA$1,0)))</f>
        <v>675.3</v>
      </c>
      <c r="CU17">
        <f>IFERROR(INDEX(HaverPull!$A:$XZ,MATCH(Calculations!CU$9,HaverPull!$B:$B,0),MATCH(Calculations!$B17,HaverPull!$C$1:$YA$1,0)),INDEX(HaverPull!$A:$XZ,MATCH(Calculations!CT$9,HaverPull!$B:$B,0),MATCH(Calculations!$B17,HaverPull!$C$1:$YA$1,0)))</f>
        <v>673.7</v>
      </c>
      <c r="CV17">
        <f>IFERROR(INDEX(HaverPull!$A:$XZ,MATCH(Calculations!CV$9,HaverPull!$B:$B,0),MATCH(Calculations!$B17,HaverPull!$C$1:$YA$1,0)),INDEX(HaverPull!$A:$XZ,MATCH(Calculations!CU$9,HaverPull!$B:$B,0),MATCH(Calculations!$B17,HaverPull!$C$1:$YA$1,0)))</f>
        <v>697.8</v>
      </c>
      <c r="CW17">
        <f>IFERROR(INDEX(HaverPull!$A:$XZ,MATCH(Calculations!CW$9,HaverPull!$B:$B,0),MATCH(Calculations!$B17,HaverPull!$C$1:$YA$1,0)),INDEX(HaverPull!$A:$XZ,MATCH(Calculations!CV$9,HaverPull!$B:$B,0),MATCH(Calculations!$B17,HaverPull!$C$1:$YA$1,0)))</f>
        <v>695.4</v>
      </c>
      <c r="CX17">
        <f>IFERROR(INDEX(HaverPull!$A:$XZ,MATCH(Calculations!CX$9,HaverPull!$B:$B,0),MATCH(Calculations!$B17,HaverPull!$C$1:$YA$1,0)),INDEX(HaverPull!$A:$XZ,MATCH(Calculations!CW$9,HaverPull!$B:$B,0),MATCH(Calculations!$B17,HaverPull!$C$1:$YA$1,0)))</f>
        <v>705.4</v>
      </c>
      <c r="CY17">
        <f>IFERROR(INDEX(HaverPull!$A:$XZ,MATCH(Calculations!CY$9,HaverPull!$B:$B,0),MATCH(Calculations!$B17,HaverPull!$C$1:$YA$1,0)),INDEX(HaverPull!$A:$XZ,MATCH(Calculations!CX$9,HaverPull!$B:$B,0),MATCH(Calculations!$B17,HaverPull!$C$1:$YA$1,0)))</f>
        <v>724.6</v>
      </c>
      <c r="CZ17">
        <f>IFERROR(INDEX(HaverPull!$A:$XZ,MATCH(Calculations!CZ$9,HaverPull!$B:$B,0),MATCH(Calculations!$B17,HaverPull!$C$1:$YA$1,0)),INDEX(HaverPull!$A:$XZ,MATCH(Calculations!CY$9,HaverPull!$B:$B,0),MATCH(Calculations!$B17,HaverPull!$C$1:$YA$1,0)))</f>
        <v>746.8</v>
      </c>
      <c r="DA17">
        <f>IFERROR(INDEX(HaverPull!$A:$XZ,MATCH(Calculations!DA$9,HaverPull!$B:$B,0),MATCH(Calculations!$B17,HaverPull!$C$1:$YA$1,0)),INDEX(HaverPull!$A:$XZ,MATCH(Calculations!CZ$9,HaverPull!$B:$B,0),MATCH(Calculations!$B17,HaverPull!$C$1:$YA$1,0)))</f>
        <v>752.2</v>
      </c>
      <c r="DB17">
        <f>IFERROR(INDEX(HaverPull!$A:$XZ,MATCH(Calculations!DB$9,HaverPull!$B:$B,0),MATCH(Calculations!$B17,HaverPull!$C$1:$YA$1,0)),INDEX(HaverPull!$A:$XZ,MATCH(Calculations!DA$9,HaverPull!$B:$B,0),MATCH(Calculations!$B17,HaverPull!$C$1:$YA$1,0)))</f>
        <v>770</v>
      </c>
      <c r="DC17">
        <f>IFERROR(INDEX(HaverPull!$A:$XZ,MATCH(Calculations!DC$9,HaverPull!$B:$B,0),MATCH(Calculations!$B17,HaverPull!$C$1:$YA$1,0)),INDEX(HaverPull!$A:$XZ,MATCH(Calculations!DB$9,HaverPull!$B:$B,0),MATCH(Calculations!$B17,HaverPull!$C$1:$YA$1,0)))</f>
        <v>801.7</v>
      </c>
      <c r="DD17">
        <f>IFERROR(INDEX(HaverPull!$A:$XZ,MATCH(Calculations!DD$9,HaverPull!$B:$B,0),MATCH(Calculations!$B17,HaverPull!$C$1:$YA$1,0)),INDEX(HaverPull!$A:$XZ,MATCH(Calculations!DC$9,HaverPull!$B:$B,0),MATCH(Calculations!$B17,HaverPull!$C$1:$YA$1,0)))</f>
        <v>839.6</v>
      </c>
      <c r="DE17">
        <f>IFERROR(INDEX(HaverPull!$A:$XZ,MATCH(Calculations!DE$9,HaverPull!$B:$B,0),MATCH(Calculations!$B17,HaverPull!$C$1:$YA$1,0)),INDEX(HaverPull!$A:$XZ,MATCH(Calculations!DD$9,HaverPull!$B:$B,0),MATCH(Calculations!$B17,HaverPull!$C$1:$YA$1,0)))</f>
        <v>843.5</v>
      </c>
      <c r="DF17">
        <f>IFERROR(INDEX(HaverPull!$A:$XZ,MATCH(Calculations!DF$9,HaverPull!$B:$B,0),MATCH(Calculations!$B17,HaverPull!$C$1:$YA$1,0)),INDEX(HaverPull!$A:$XZ,MATCH(Calculations!DE$9,HaverPull!$B:$B,0),MATCH(Calculations!$B17,HaverPull!$C$1:$YA$1,0)))</f>
        <v>863.5</v>
      </c>
      <c r="DG17">
        <f>IFERROR(INDEX(HaverPull!$A:$XZ,MATCH(Calculations!DG$9,HaverPull!$B:$B,0),MATCH(Calculations!$B17,HaverPull!$C$1:$YA$1,0)),INDEX(HaverPull!$A:$XZ,MATCH(Calculations!DF$9,HaverPull!$B:$B,0),MATCH(Calculations!$B17,HaverPull!$C$1:$YA$1,0)))</f>
        <v>902.1</v>
      </c>
      <c r="DH17">
        <f>IFERROR(INDEX(HaverPull!$A:$XZ,MATCH(Calculations!DH$9,HaverPull!$B:$B,0),MATCH(Calculations!$B17,HaverPull!$C$1:$YA$1,0)),INDEX(HaverPull!$A:$XZ,MATCH(Calculations!DG$9,HaverPull!$B:$B,0),MATCH(Calculations!$B17,HaverPull!$C$1:$YA$1,0)))</f>
        <v>916.2</v>
      </c>
      <c r="DI17">
        <f>IFERROR(INDEX(HaverPull!$A:$XZ,MATCH(Calculations!DI$9,HaverPull!$B:$B,0),MATCH(Calculations!$B17,HaverPull!$C$1:$YA$1,0)),INDEX(HaverPull!$A:$XZ,MATCH(Calculations!DH$9,HaverPull!$B:$B,0),MATCH(Calculations!$B17,HaverPull!$C$1:$YA$1,0)))</f>
        <v>941.1</v>
      </c>
      <c r="DJ17">
        <f>IFERROR(INDEX(HaverPull!$A:$XZ,MATCH(Calculations!DJ$9,HaverPull!$B:$B,0),MATCH(Calculations!$B17,HaverPull!$C$1:$YA$1,0)),INDEX(HaverPull!$A:$XZ,MATCH(Calculations!DI$9,HaverPull!$B:$B,0),MATCH(Calculations!$B17,HaverPull!$C$1:$YA$1,0)))</f>
        <v>967.8</v>
      </c>
      <c r="DK17">
        <f>IFERROR(INDEX(HaverPull!$A:$XZ,MATCH(Calculations!DK$9,HaverPull!$B:$B,0),MATCH(Calculations!$B17,HaverPull!$C$1:$YA$1,0)),INDEX(HaverPull!$A:$XZ,MATCH(Calculations!DJ$9,HaverPull!$B:$B,0),MATCH(Calculations!$B17,HaverPull!$C$1:$YA$1,0)))</f>
        <v>996.1</v>
      </c>
      <c r="DL17">
        <f>IFERROR(INDEX(HaverPull!$A:$XZ,MATCH(Calculations!DL$9,HaverPull!$B:$B,0),MATCH(Calculations!$B17,HaverPull!$C$1:$YA$1,0)),INDEX(HaverPull!$A:$XZ,MATCH(Calculations!DK$9,HaverPull!$B:$B,0),MATCH(Calculations!$B17,HaverPull!$C$1:$YA$1,0)))</f>
        <v>1022.4</v>
      </c>
      <c r="DM17">
        <f>IFERROR(INDEX(HaverPull!$A:$XZ,MATCH(Calculations!DM$9,HaverPull!$B:$B,0),MATCH(Calculations!$B17,HaverPull!$C$1:$YA$1,0)),INDEX(HaverPull!$A:$XZ,MATCH(Calculations!DL$9,HaverPull!$B:$B,0),MATCH(Calculations!$B17,HaverPull!$C$1:$YA$1,0)))</f>
        <v>1043.2</v>
      </c>
      <c r="DN17">
        <f>IFERROR(INDEX(HaverPull!$A:$XZ,MATCH(Calculations!DN$9,HaverPull!$B:$B,0),MATCH(Calculations!$B17,HaverPull!$C$1:$YA$1,0)),INDEX(HaverPull!$A:$XZ,MATCH(Calculations!DM$9,HaverPull!$B:$B,0),MATCH(Calculations!$B17,HaverPull!$C$1:$YA$1,0)))</f>
        <v>1068</v>
      </c>
      <c r="DO17">
        <f>IFERROR(INDEX(HaverPull!$A:$XZ,MATCH(Calculations!DO$9,HaverPull!$B:$B,0),MATCH(Calculations!$B17,HaverPull!$C$1:$YA$1,0)),INDEX(HaverPull!$A:$XZ,MATCH(Calculations!DN$9,HaverPull!$B:$B,0),MATCH(Calculations!$B17,HaverPull!$C$1:$YA$1,0)))</f>
        <v>1077.9000000000001</v>
      </c>
      <c r="DP17">
        <f>IFERROR(INDEX(HaverPull!$A:$XZ,MATCH(Calculations!DP$9,HaverPull!$B:$B,0),MATCH(Calculations!$B17,HaverPull!$C$1:$YA$1,0)),INDEX(HaverPull!$A:$XZ,MATCH(Calculations!DO$9,HaverPull!$B:$B,0),MATCH(Calculations!$B17,HaverPull!$C$1:$YA$1,0)))</f>
        <v>1095.2</v>
      </c>
      <c r="DQ17">
        <f>IFERROR(INDEX(HaverPull!$A:$XZ,MATCH(Calculations!DQ$9,HaverPull!$B:$B,0),MATCH(Calculations!$B17,HaverPull!$C$1:$YA$1,0)),INDEX(HaverPull!$A:$XZ,MATCH(Calculations!DP$9,HaverPull!$B:$B,0),MATCH(Calculations!$B17,HaverPull!$C$1:$YA$1,0)))</f>
        <v>1120.5999999999999</v>
      </c>
      <c r="DR17">
        <f>IFERROR(INDEX(HaverPull!$A:$XZ,MATCH(Calculations!DR$9,HaverPull!$B:$B,0),MATCH(Calculations!$B17,HaverPull!$C$1:$YA$1,0)),INDEX(HaverPull!$A:$XZ,MATCH(Calculations!DQ$9,HaverPull!$B:$B,0),MATCH(Calculations!$B17,HaverPull!$C$1:$YA$1,0)))</f>
        <v>1154</v>
      </c>
      <c r="DS17">
        <f>IFERROR(INDEX(HaverPull!$A:$XZ,MATCH(Calculations!DS$9,HaverPull!$B:$B,0),MATCH(Calculations!$B17,HaverPull!$C$1:$YA$1,0)),INDEX(HaverPull!$A:$XZ,MATCH(Calculations!DR$9,HaverPull!$B:$B,0),MATCH(Calculations!$B17,HaverPull!$C$1:$YA$1,0)))</f>
        <v>1208.8</v>
      </c>
      <c r="DT17">
        <f>IFERROR(INDEX(HaverPull!$A:$XZ,MATCH(Calculations!DT$9,HaverPull!$B:$B,0),MATCH(Calculations!$B17,HaverPull!$C$1:$YA$1,0)),INDEX(HaverPull!$A:$XZ,MATCH(Calculations!DS$9,HaverPull!$B:$B,0),MATCH(Calculations!$B17,HaverPull!$C$1:$YA$1,0)))</f>
        <v>1230.2</v>
      </c>
      <c r="DU17">
        <f>IFERROR(INDEX(HaverPull!$A:$XZ,MATCH(Calculations!DU$9,HaverPull!$B:$B,0),MATCH(Calculations!$B17,HaverPull!$C$1:$YA$1,0)),INDEX(HaverPull!$A:$XZ,MATCH(Calculations!DT$9,HaverPull!$B:$B,0),MATCH(Calculations!$B17,HaverPull!$C$1:$YA$1,0)))</f>
        <v>1247.7</v>
      </c>
      <c r="DV17">
        <f>IFERROR(INDEX(HaverPull!$A:$XZ,MATCH(Calculations!DV$9,HaverPull!$B:$B,0),MATCH(Calculations!$B17,HaverPull!$C$1:$YA$1,0)),INDEX(HaverPull!$A:$XZ,MATCH(Calculations!DU$9,HaverPull!$B:$B,0),MATCH(Calculations!$B17,HaverPull!$C$1:$YA$1,0)))</f>
        <v>1258.7</v>
      </c>
      <c r="DW17">
        <f>IFERROR(INDEX(HaverPull!$A:$XZ,MATCH(Calculations!DW$9,HaverPull!$B:$B,0),MATCH(Calculations!$B17,HaverPull!$C$1:$YA$1,0)),INDEX(HaverPull!$A:$XZ,MATCH(Calculations!DV$9,HaverPull!$B:$B,0),MATCH(Calculations!$B17,HaverPull!$C$1:$YA$1,0)))</f>
        <v>1301.9000000000001</v>
      </c>
      <c r="DX17">
        <f>IFERROR(INDEX(HaverPull!$A:$XZ,MATCH(Calculations!DX$9,HaverPull!$B:$B,0),MATCH(Calculations!$B17,HaverPull!$C$1:$YA$1,0)),INDEX(HaverPull!$A:$XZ,MATCH(Calculations!DW$9,HaverPull!$B:$B,0),MATCH(Calculations!$B17,HaverPull!$C$1:$YA$1,0)))</f>
        <v>1308.9000000000001</v>
      </c>
      <c r="DY17">
        <f>IFERROR(INDEX(HaverPull!$A:$XZ,MATCH(Calculations!DY$9,HaverPull!$B:$B,0),MATCH(Calculations!$B17,HaverPull!$C$1:$YA$1,0)),INDEX(HaverPull!$A:$XZ,MATCH(Calculations!DX$9,HaverPull!$B:$B,0),MATCH(Calculations!$B17,HaverPull!$C$1:$YA$1,0)))</f>
        <v>1113.5999999999999</v>
      </c>
      <c r="DZ17">
        <f>IFERROR(INDEX(HaverPull!$A:$XZ,MATCH(Calculations!DZ$9,HaverPull!$B:$B,0),MATCH(Calculations!$B17,HaverPull!$C$1:$YA$1,0)),INDEX(HaverPull!$A:$XZ,MATCH(Calculations!DY$9,HaverPull!$B:$B,0),MATCH(Calculations!$B17,HaverPull!$C$1:$YA$1,0)))</f>
        <v>1231.8</v>
      </c>
      <c r="EA17">
        <f>IFERROR(INDEX(HaverPull!$A:$XZ,MATCH(Calculations!EA$9,HaverPull!$B:$B,0),MATCH(Calculations!$B17,HaverPull!$C$1:$YA$1,0)),INDEX(HaverPull!$A:$XZ,MATCH(Calculations!DZ$9,HaverPull!$B:$B,0),MATCH(Calculations!$B17,HaverPull!$C$1:$YA$1,0)))</f>
        <v>1075.0999999999999</v>
      </c>
      <c r="EB17">
        <f>IFERROR(INDEX(HaverPull!$A:$XZ,MATCH(Calculations!EB$9,HaverPull!$B:$B,0),MATCH(Calculations!$B17,HaverPull!$C$1:$YA$1,0)),INDEX(HaverPull!$A:$XZ,MATCH(Calculations!EA$9,HaverPull!$B:$B,0),MATCH(Calculations!$B17,HaverPull!$C$1:$YA$1,0)))</f>
        <v>1051</v>
      </c>
      <c r="EC17">
        <f>IFERROR(INDEX(HaverPull!$A:$XZ,MATCH(Calculations!EC$9,HaverPull!$B:$B,0),MATCH(Calculations!$B17,HaverPull!$C$1:$YA$1,0)),INDEX(HaverPull!$A:$XZ,MATCH(Calculations!EB$9,HaverPull!$B:$B,0),MATCH(Calculations!$B17,HaverPull!$C$1:$YA$1,0)))</f>
        <v>1044.0999999999999</v>
      </c>
      <c r="ED17">
        <f>IFERROR(INDEX(HaverPull!$A:$XZ,MATCH(Calculations!ED$9,HaverPull!$B:$B,0),MATCH(Calculations!$B17,HaverPull!$C$1:$YA$1,0)),INDEX(HaverPull!$A:$XZ,MATCH(Calculations!EC$9,HaverPull!$B:$B,0),MATCH(Calculations!$B17,HaverPull!$C$1:$YA$1,0)))</f>
        <v>1038.4000000000001</v>
      </c>
      <c r="EE17">
        <f>IFERROR(INDEX(HaverPull!$A:$XZ,MATCH(Calculations!EE$9,HaverPull!$B:$B,0),MATCH(Calculations!$B17,HaverPull!$C$1:$YA$1,0)),INDEX(HaverPull!$A:$XZ,MATCH(Calculations!ED$9,HaverPull!$B:$B,0),MATCH(Calculations!$B17,HaverPull!$C$1:$YA$1,0)))</f>
        <v>1021.3</v>
      </c>
      <c r="EF17">
        <f>IFERROR(INDEX(HaverPull!$A:$XZ,MATCH(Calculations!EF$9,HaverPull!$B:$B,0),MATCH(Calculations!$B17,HaverPull!$C$1:$YA$1,0)),INDEX(HaverPull!$A:$XZ,MATCH(Calculations!EE$9,HaverPull!$B:$B,0),MATCH(Calculations!$B17,HaverPull!$C$1:$YA$1,0)))</f>
        <v>1020.8</v>
      </c>
      <c r="EG17">
        <f>IFERROR(INDEX(HaverPull!$A:$XZ,MATCH(Calculations!EG$9,HaverPull!$B:$B,0),MATCH(Calculations!$B17,HaverPull!$C$1:$YA$1,0)),INDEX(HaverPull!$A:$XZ,MATCH(Calculations!EF$9,HaverPull!$B:$B,0),MATCH(Calculations!$B17,HaverPull!$C$1:$YA$1,0)))</f>
        <v>950.6</v>
      </c>
      <c r="EH17">
        <f>IFERROR(INDEX(HaverPull!$A:$XZ,MATCH(Calculations!EH$9,HaverPull!$B:$B,0),MATCH(Calculations!$B17,HaverPull!$C$1:$YA$1,0)),INDEX(HaverPull!$A:$XZ,MATCH(Calculations!EG$9,HaverPull!$B:$B,0),MATCH(Calculations!$B17,HaverPull!$C$1:$YA$1,0)))</f>
        <v>1021.3</v>
      </c>
      <c r="EI17">
        <f>IFERROR(INDEX(HaverPull!$A:$XZ,MATCH(Calculations!EI$9,HaverPull!$B:$B,0),MATCH(Calculations!$B17,HaverPull!$C$1:$YA$1,0)),INDEX(HaverPull!$A:$XZ,MATCH(Calculations!EH$9,HaverPull!$B:$B,0),MATCH(Calculations!$B17,HaverPull!$C$1:$YA$1,0)))</f>
        <v>1012.2</v>
      </c>
      <c r="EJ17">
        <f>IFERROR(INDEX(HaverPull!$A:$XZ,MATCH(Calculations!EJ$9,HaverPull!$B:$B,0),MATCH(Calculations!$B17,HaverPull!$C$1:$YA$1,0)),INDEX(HaverPull!$A:$XZ,MATCH(Calculations!EI$9,HaverPull!$B:$B,0),MATCH(Calculations!$B17,HaverPull!$C$1:$YA$1,0)))</f>
        <v>1026.7</v>
      </c>
      <c r="EK17">
        <f>IFERROR(INDEX(HaverPull!$A:$XZ,MATCH(Calculations!EK$9,HaverPull!$B:$B,0),MATCH(Calculations!$B17,HaverPull!$C$1:$YA$1,0)),INDEX(HaverPull!$A:$XZ,MATCH(Calculations!EJ$9,HaverPull!$B:$B,0),MATCH(Calculations!$B17,HaverPull!$C$1:$YA$1,0)))</f>
        <v>1064.3</v>
      </c>
      <c r="EL17">
        <f>IFERROR(INDEX(HaverPull!$A:$XZ,MATCH(Calculations!EL$9,HaverPull!$B:$B,0),MATCH(Calculations!$B17,HaverPull!$C$1:$YA$1,0)),INDEX(HaverPull!$A:$XZ,MATCH(Calculations!EK$9,HaverPull!$B:$B,0),MATCH(Calculations!$B17,HaverPull!$C$1:$YA$1,0)))</f>
        <v>1091.5</v>
      </c>
      <c r="EM17">
        <f>IFERROR(INDEX(HaverPull!$A:$XZ,MATCH(Calculations!EM$9,HaverPull!$B:$B,0),MATCH(Calculations!$B17,HaverPull!$C$1:$YA$1,0)),INDEX(HaverPull!$A:$XZ,MATCH(Calculations!EL$9,HaverPull!$B:$B,0),MATCH(Calculations!$B17,HaverPull!$C$1:$YA$1,0)))</f>
        <v>1172.2</v>
      </c>
      <c r="EN17">
        <f>IFERROR(INDEX(HaverPull!$A:$XZ,MATCH(Calculations!EN$9,HaverPull!$B:$B,0),MATCH(Calculations!$B17,HaverPull!$C$1:$YA$1,0)),INDEX(HaverPull!$A:$XZ,MATCH(Calculations!EM$9,HaverPull!$B:$B,0),MATCH(Calculations!$B17,HaverPull!$C$1:$YA$1,0)))</f>
        <v>1196.3</v>
      </c>
      <c r="EO17">
        <f>IFERROR(INDEX(HaverPull!$A:$XZ,MATCH(Calculations!EO$9,HaverPull!$B:$B,0),MATCH(Calculations!$B17,HaverPull!$C$1:$YA$1,0)),INDEX(HaverPull!$A:$XZ,MATCH(Calculations!EN$9,HaverPull!$B:$B,0),MATCH(Calculations!$B17,HaverPull!$C$1:$YA$1,0)))</f>
        <v>1225.4000000000001</v>
      </c>
      <c r="EP17">
        <f>IFERROR(INDEX(HaverPull!$A:$XZ,MATCH(Calculations!EP$9,HaverPull!$B:$B,0),MATCH(Calculations!$B17,HaverPull!$C$1:$YA$1,0)),INDEX(HaverPull!$A:$XZ,MATCH(Calculations!EO$9,HaverPull!$B:$B,0),MATCH(Calculations!$B17,HaverPull!$C$1:$YA$1,0)))</f>
        <v>1255.7</v>
      </c>
      <c r="EQ17">
        <f>IFERROR(INDEX(HaverPull!$A:$XZ,MATCH(Calculations!EQ$9,HaverPull!$B:$B,0),MATCH(Calculations!$B17,HaverPull!$C$1:$YA$1,0)),INDEX(HaverPull!$A:$XZ,MATCH(Calculations!EP$9,HaverPull!$B:$B,0),MATCH(Calculations!$B17,HaverPull!$C$1:$YA$1,0)))</f>
        <v>1320.3</v>
      </c>
      <c r="ER17">
        <f>IFERROR(INDEX(HaverPull!$A:$XZ,MATCH(Calculations!ER$9,HaverPull!$B:$B,0),MATCH(Calculations!$B17,HaverPull!$C$1:$YA$1,0)),INDEX(HaverPull!$A:$XZ,MATCH(Calculations!EQ$9,HaverPull!$B:$B,0),MATCH(Calculations!$B17,HaverPull!$C$1:$YA$1,0)))</f>
        <v>1351</v>
      </c>
      <c r="ES17">
        <f>IFERROR(INDEX(HaverPull!$A:$XZ,MATCH(Calculations!ES$9,HaverPull!$B:$B,0),MATCH(Calculations!$B17,HaverPull!$C$1:$YA$1,0)),INDEX(HaverPull!$A:$XZ,MATCH(Calculations!ER$9,HaverPull!$B:$B,0),MATCH(Calculations!$B17,HaverPull!$C$1:$YA$1,0)))</f>
        <v>1358.5</v>
      </c>
      <c r="ET17">
        <f>IFERROR(INDEX(HaverPull!$A:$XZ,MATCH(Calculations!ET$9,HaverPull!$B:$B,0),MATCH(Calculations!$B17,HaverPull!$C$1:$YA$1,0)),INDEX(HaverPull!$A:$XZ,MATCH(Calculations!ES$9,HaverPull!$B:$B,0),MATCH(Calculations!$B17,HaverPull!$C$1:$YA$1,0)))</f>
        <v>1397.3</v>
      </c>
      <c r="EU17">
        <f>IFERROR(INDEX(HaverPull!$A:$XZ,MATCH(Calculations!EU$9,HaverPull!$B:$B,0),MATCH(Calculations!$B17,HaverPull!$C$1:$YA$1,0)),INDEX(HaverPull!$A:$XZ,MATCH(Calculations!ET$9,HaverPull!$B:$B,0),MATCH(Calculations!$B17,HaverPull!$C$1:$YA$1,0)))</f>
        <v>1466.3</v>
      </c>
      <c r="EV17">
        <f>IFERROR(INDEX(HaverPull!$A:$XZ,MATCH(Calculations!EV$9,HaverPull!$B:$B,0),MATCH(Calculations!$B17,HaverPull!$C$1:$YA$1,0)),INDEX(HaverPull!$A:$XZ,MATCH(Calculations!EU$9,HaverPull!$B:$B,0),MATCH(Calculations!$B17,HaverPull!$C$1:$YA$1,0)))</f>
        <v>1495.6</v>
      </c>
      <c r="EW17">
        <f>IFERROR(INDEX(HaverPull!$A:$XZ,MATCH(Calculations!EW$9,HaverPull!$B:$B,0),MATCH(Calculations!$B17,HaverPull!$C$1:$YA$1,0)),INDEX(HaverPull!$A:$XZ,MATCH(Calculations!EV$9,HaverPull!$B:$B,0),MATCH(Calculations!$B17,HaverPull!$C$1:$YA$1,0)))</f>
        <v>1498.6</v>
      </c>
      <c r="EX17">
        <f>IFERROR(INDEX(HaverPull!$A:$XZ,MATCH(Calculations!EX$9,HaverPull!$B:$B,0),MATCH(Calculations!$B17,HaverPull!$C$1:$YA$1,0)),INDEX(HaverPull!$A:$XZ,MATCH(Calculations!EW$9,HaverPull!$B:$B,0),MATCH(Calculations!$B17,HaverPull!$C$1:$YA$1,0)))</f>
        <v>1508.3</v>
      </c>
      <c r="EY17">
        <f>IFERROR(INDEX(HaverPull!$A:$XZ,MATCH(Calculations!EY$9,HaverPull!$B:$B,0),MATCH(Calculations!$B17,HaverPull!$C$1:$YA$1,0)),INDEX(HaverPull!$A:$XZ,MATCH(Calculations!EX$9,HaverPull!$B:$B,0),MATCH(Calculations!$B17,HaverPull!$C$1:$YA$1,0)))</f>
        <v>1534.8</v>
      </c>
      <c r="EZ17">
        <f>IFERROR(INDEX(HaverPull!$A:$XZ,MATCH(Calculations!EZ$9,HaverPull!$B:$B,0),MATCH(Calculations!$B17,HaverPull!$C$1:$YA$1,0)),INDEX(HaverPull!$A:$XZ,MATCH(Calculations!EY$9,HaverPull!$B:$B,0),MATCH(Calculations!$B17,HaverPull!$C$1:$YA$1,0)))</f>
        <v>1552.1</v>
      </c>
      <c r="FA17">
        <f>IFERROR(INDEX(HaverPull!$A:$XZ,MATCH(Calculations!FA$9,HaverPull!$B:$B,0),MATCH(Calculations!$B17,HaverPull!$C$1:$YA$1,0)),INDEX(HaverPull!$A:$XZ,MATCH(Calculations!EZ$9,HaverPull!$B:$B,0),MATCH(Calculations!$B17,HaverPull!$C$1:$YA$1,0)))</f>
        <v>1497.2</v>
      </c>
      <c r="FB17">
        <f>IFERROR(INDEX(HaverPull!$A:$XZ,MATCH(Calculations!FB$9,HaverPull!$B:$B,0),MATCH(Calculations!$B17,HaverPull!$C$1:$YA$1,0)),INDEX(HaverPull!$A:$XZ,MATCH(Calculations!FA$9,HaverPull!$B:$B,0),MATCH(Calculations!$B17,HaverPull!$C$1:$YA$1,0)))</f>
        <v>1444.6</v>
      </c>
      <c r="FC17">
        <f>IFERROR(INDEX(HaverPull!$A:$XZ,MATCH(Calculations!FC$9,HaverPull!$B:$B,0),MATCH(Calculations!$B17,HaverPull!$C$1:$YA$1,0)),INDEX(HaverPull!$A:$XZ,MATCH(Calculations!FB$9,HaverPull!$B:$B,0),MATCH(Calculations!$B17,HaverPull!$C$1:$YA$1,0)))</f>
        <v>1202.0999999999999</v>
      </c>
      <c r="FD17">
        <f>IFERROR(INDEX(HaverPull!$A:$XZ,MATCH(Calculations!FD$9,HaverPull!$B:$B,0),MATCH(Calculations!$B17,HaverPull!$C$1:$YA$1,0)),INDEX(HaverPull!$A:$XZ,MATCH(Calculations!FC$9,HaverPull!$B:$B,0),MATCH(Calculations!$B17,HaverPull!$C$1:$YA$1,0)))</f>
        <v>1130.8</v>
      </c>
      <c r="FE17">
        <f>IFERROR(INDEX(HaverPull!$A:$XZ,MATCH(Calculations!FE$9,HaverPull!$B:$B,0),MATCH(Calculations!$B17,HaverPull!$C$1:$YA$1,0)),INDEX(HaverPull!$A:$XZ,MATCH(Calculations!FD$9,HaverPull!$B:$B,0),MATCH(Calculations!$B17,HaverPull!$C$1:$YA$1,0)))</f>
        <v>1135</v>
      </c>
      <c r="FF17">
        <f>IFERROR(INDEX(HaverPull!$A:$XZ,MATCH(Calculations!FF$9,HaverPull!$B:$B,0),MATCH(Calculations!$B17,HaverPull!$C$1:$YA$1,0)),INDEX(HaverPull!$A:$XZ,MATCH(Calculations!FE$9,HaverPull!$B:$B,0),MATCH(Calculations!$B17,HaverPull!$C$1:$YA$1,0)))</f>
        <v>1140.4000000000001</v>
      </c>
      <c r="FG17">
        <f>IFERROR(INDEX(HaverPull!$A:$XZ,MATCH(Calculations!FG$9,HaverPull!$B:$B,0),MATCH(Calculations!$B17,HaverPull!$C$1:$YA$1,0)),INDEX(HaverPull!$A:$XZ,MATCH(Calculations!FF$9,HaverPull!$B:$B,0),MATCH(Calculations!$B17,HaverPull!$C$1:$YA$1,0)))</f>
        <v>1191.5</v>
      </c>
      <c r="FH17">
        <f>IFERROR(INDEX(HaverPull!$A:$XZ,MATCH(Calculations!FH$9,HaverPull!$B:$B,0),MATCH(Calculations!$B17,HaverPull!$C$1:$YA$1,0)),INDEX(HaverPull!$A:$XZ,MATCH(Calculations!FG$9,HaverPull!$B:$B,0),MATCH(Calculations!$B17,HaverPull!$C$1:$YA$1,0)))</f>
        <v>1212.9000000000001</v>
      </c>
      <c r="FI17">
        <f>IFERROR(INDEX(HaverPull!$A:$XZ,MATCH(Calculations!FI$9,HaverPull!$B:$B,0),MATCH(Calculations!$B17,HaverPull!$C$1:$YA$1,0)),INDEX(HaverPull!$A:$XZ,MATCH(Calculations!FH$9,HaverPull!$B:$B,0),MATCH(Calculations!$B17,HaverPull!$C$1:$YA$1,0)))</f>
        <v>1255.9000000000001</v>
      </c>
      <c r="FJ17">
        <f>IFERROR(INDEX(HaverPull!$A:$XZ,MATCH(Calculations!FJ$9,HaverPull!$B:$B,0),MATCH(Calculations!$B17,HaverPull!$C$1:$YA$1,0)),INDEX(HaverPull!$A:$XZ,MATCH(Calculations!FI$9,HaverPull!$B:$B,0),MATCH(Calculations!$B17,HaverPull!$C$1:$YA$1,0)))</f>
        <v>1288.8</v>
      </c>
      <c r="FK17">
        <f>IFERROR(INDEX(HaverPull!$A:$XZ,MATCH(Calculations!FK$9,HaverPull!$B:$B,0),MATCH(Calculations!$B17,HaverPull!$C$1:$YA$1,0)),INDEX(HaverPull!$A:$XZ,MATCH(Calculations!FJ$9,HaverPull!$B:$B,0),MATCH(Calculations!$B17,HaverPull!$C$1:$YA$1,0)))</f>
        <v>1426.1</v>
      </c>
      <c r="FL17">
        <f>IFERROR(INDEX(HaverPull!$A:$XZ,MATCH(Calculations!FL$9,HaverPull!$B:$B,0),MATCH(Calculations!$B17,HaverPull!$C$1:$YA$1,0)),INDEX(HaverPull!$A:$XZ,MATCH(Calculations!FK$9,HaverPull!$B:$B,0),MATCH(Calculations!$B17,HaverPull!$C$1:$YA$1,0)))</f>
        <v>1445.4</v>
      </c>
      <c r="FM17">
        <f>IFERROR(INDEX(HaverPull!$A:$XZ,MATCH(Calculations!FM$9,HaverPull!$B:$B,0),MATCH(Calculations!$B17,HaverPull!$C$1:$YA$1,0)),INDEX(HaverPull!$A:$XZ,MATCH(Calculations!FL$9,HaverPull!$B:$B,0),MATCH(Calculations!$B17,HaverPull!$C$1:$YA$1,0)))</f>
        <v>1470.9</v>
      </c>
      <c r="FN17">
        <f>IFERROR(INDEX(HaverPull!$A:$XZ,MATCH(Calculations!FN$9,HaverPull!$B:$B,0),MATCH(Calculations!$B17,HaverPull!$C$1:$YA$1,0)),INDEX(HaverPull!$A:$XZ,MATCH(Calculations!FM$9,HaverPull!$B:$B,0),MATCH(Calculations!$B17,HaverPull!$C$1:$YA$1,0)))</f>
        <v>1470.4</v>
      </c>
      <c r="FO17">
        <f>IFERROR(INDEX(HaverPull!$A:$XZ,MATCH(Calculations!FO$9,HaverPull!$B:$B,0),MATCH(Calculations!$B17,HaverPull!$C$1:$YA$1,0)),INDEX(HaverPull!$A:$XZ,MATCH(Calculations!FN$9,HaverPull!$B:$B,0),MATCH(Calculations!$B17,HaverPull!$C$1:$YA$1,0)))</f>
        <v>1467.8</v>
      </c>
      <c r="FP17">
        <f>IFERROR(INDEX(HaverPull!$A:$XZ,MATCH(Calculations!FP$9,HaverPull!$B:$B,0),MATCH(Calculations!$B17,HaverPull!$C$1:$YA$1,0)),INDEX(HaverPull!$A:$XZ,MATCH(Calculations!FO$9,HaverPull!$B:$B,0),MATCH(Calculations!$B17,HaverPull!$C$1:$YA$1,0)))</f>
        <v>1487.1</v>
      </c>
      <c r="FQ17">
        <f>IFERROR(INDEX(HaverPull!$A:$XZ,MATCH(Calculations!FQ$9,HaverPull!$B:$B,0),MATCH(Calculations!$B17,HaverPull!$C$1:$YA$1,0)),INDEX(HaverPull!$A:$XZ,MATCH(Calculations!FP$9,HaverPull!$B:$B,0),MATCH(Calculations!$B17,HaverPull!$C$1:$YA$1,0)))</f>
        <v>1509.5</v>
      </c>
      <c r="FR17">
        <f>IFERROR(INDEX(HaverPull!$A:$XZ,MATCH(Calculations!FR$9,HaverPull!$B:$B,0),MATCH(Calculations!$B17,HaverPull!$C$1:$YA$1,0)),INDEX(HaverPull!$A:$XZ,MATCH(Calculations!FQ$9,HaverPull!$B:$B,0),MATCH(Calculations!$B17,HaverPull!$C$1:$YA$1,0)))</f>
        <v>1571.4</v>
      </c>
      <c r="FS17">
        <f>IFERROR(INDEX(HaverPull!$A:$XZ,MATCH(Calculations!FS$9,HaverPull!$B:$B,0),MATCH(Calculations!$B17,HaverPull!$C$1:$YA$1,0)),INDEX(HaverPull!$A:$XZ,MATCH(Calculations!FR$9,HaverPull!$B:$B,0),MATCH(Calculations!$B17,HaverPull!$C$1:$YA$1,0)))</f>
        <v>1649.3</v>
      </c>
      <c r="FT17">
        <f>IFERROR(INDEX(HaverPull!$A:$XZ,MATCH(Calculations!FT$9,HaverPull!$B:$B,0),MATCH(Calculations!$B17,HaverPull!$C$1:$YA$1,0)),INDEX(HaverPull!$A:$XZ,MATCH(Calculations!FS$9,HaverPull!$B:$B,0),MATCH(Calculations!$B17,HaverPull!$C$1:$YA$1,0)))</f>
        <v>1681.9</v>
      </c>
      <c r="FU17">
        <f>IFERROR(INDEX(HaverPull!$A:$XZ,MATCH(Calculations!FU$9,HaverPull!$B:$B,0),MATCH(Calculations!$B17,HaverPull!$C$1:$YA$1,0)),INDEX(HaverPull!$A:$XZ,MATCH(Calculations!FT$9,HaverPull!$B:$B,0),MATCH(Calculations!$B17,HaverPull!$C$1:$YA$1,0)))</f>
        <v>1674.5</v>
      </c>
      <c r="FV17">
        <f>IFERROR(INDEX(HaverPull!$A:$XZ,MATCH(Calculations!FV$9,HaverPull!$B:$B,0),MATCH(Calculations!$B17,HaverPull!$C$1:$YA$1,0)),INDEX(HaverPull!$A:$XZ,MATCH(Calculations!FU$9,HaverPull!$B:$B,0),MATCH(Calculations!$B17,HaverPull!$C$1:$YA$1,0)))</f>
        <v>1697.7</v>
      </c>
      <c r="FW17">
        <f>IFERROR(INDEX(HaverPull!$A:$XZ,MATCH(Calculations!FW$9,HaverPull!$B:$B,0),MATCH(Calculations!$B17,HaverPull!$C$1:$YA$1,0)),INDEX(HaverPull!$A:$XZ,MATCH(Calculations!FV$9,HaverPull!$B:$B,0),MATCH(Calculations!$B17,HaverPull!$C$1:$YA$1,0)))</f>
        <v>1748.3</v>
      </c>
      <c r="FX17">
        <f>IFERROR(INDEX(HaverPull!$A:$XZ,MATCH(Calculations!FX$9,HaverPull!$B:$B,0),MATCH(Calculations!$B17,HaverPull!$C$1:$YA$1,0)),INDEX(HaverPull!$A:$XZ,MATCH(Calculations!FW$9,HaverPull!$B:$B,0),MATCH(Calculations!$B17,HaverPull!$C$1:$YA$1,0)))</f>
        <v>1761</v>
      </c>
      <c r="FY17">
        <f>IFERROR(INDEX(HaverPull!$A:$XZ,MATCH(Calculations!FY$9,HaverPull!$B:$B,0),MATCH(Calculations!$B17,HaverPull!$C$1:$YA$1,0)),INDEX(HaverPull!$A:$XZ,MATCH(Calculations!FX$9,HaverPull!$B:$B,0),MATCH(Calculations!$B17,HaverPull!$C$1:$YA$1,0)))</f>
        <v>1798.1</v>
      </c>
      <c r="FZ17">
        <f>IFERROR(INDEX(HaverPull!$A:$XZ,MATCH(Calculations!FZ$9,HaverPull!$B:$B,0),MATCH(Calculations!$B17,HaverPull!$C$1:$YA$1,0)),INDEX(HaverPull!$A:$XZ,MATCH(Calculations!FY$9,HaverPull!$B:$B,0),MATCH(Calculations!$B17,HaverPull!$C$1:$YA$1,0)))</f>
        <v>1834.4</v>
      </c>
      <c r="GA17">
        <f>IFERROR(INDEX(HaverPull!$A:$XZ,MATCH(Calculations!GA$9,HaverPull!$B:$B,0),MATCH(Calculations!$B17,HaverPull!$C$1:$YA$1,0)),INDEX(HaverPull!$A:$XZ,MATCH(Calculations!FZ$9,HaverPull!$B:$B,0),MATCH(Calculations!$B17,HaverPull!$C$1:$YA$1,0)))</f>
        <v>1900.1</v>
      </c>
      <c r="GB17">
        <f>IFERROR(INDEX(HaverPull!$A:$XZ,MATCH(Calculations!GB$9,HaverPull!$B:$B,0),MATCH(Calculations!$B17,HaverPull!$C$1:$YA$1,0)),INDEX(HaverPull!$A:$XZ,MATCH(Calculations!GA$9,HaverPull!$B:$B,0),MATCH(Calculations!$B17,HaverPull!$C$1:$YA$1,0)))</f>
        <v>1940</v>
      </c>
      <c r="GC17">
        <f>IFERROR(INDEX(HaverPull!$A:$XZ,MATCH(Calculations!GC$9,HaverPull!$B:$B,0),MATCH(Calculations!$B17,HaverPull!$C$1:$YA$1,0)),INDEX(HaverPull!$A:$XZ,MATCH(Calculations!GB$9,HaverPull!$B:$B,0),MATCH(Calculations!$B17,HaverPull!$C$1:$YA$1,0)))</f>
        <v>1943.7</v>
      </c>
      <c r="GD17">
        <f>IFERROR(INDEX(HaverPull!$A:$XZ,MATCH(Calculations!GD$9,HaverPull!$B:$B,0),MATCH(Calculations!$B17,HaverPull!$C$1:$YA$1,0)),INDEX(HaverPull!$A:$XZ,MATCH(Calculations!GC$9,HaverPull!$B:$B,0),MATCH(Calculations!$B17,HaverPull!$C$1:$YA$1,0)))</f>
        <v>1957.1</v>
      </c>
      <c r="GE17">
        <f>IFERROR(INDEX(HaverPull!$A:$XZ,MATCH(Calculations!GE$9,HaverPull!$B:$B,0),MATCH(Calculations!$B17,HaverPull!$C$1:$YA$1,0)),INDEX(HaverPull!$A:$XZ,MATCH(Calculations!GD$9,HaverPull!$B:$B,0),MATCH(Calculations!$B17,HaverPull!$C$1:$YA$1,0)))</f>
        <v>1919.9</v>
      </c>
      <c r="GF17">
        <f>IFERROR(INDEX(HaverPull!$A:$XZ,MATCH(Calculations!GF$9,HaverPull!$B:$B,0),MATCH(Calculations!$B17,HaverPull!$C$1:$YA$1,0)),INDEX(HaverPull!$A:$XZ,MATCH(Calculations!GE$9,HaverPull!$B:$B,0),MATCH(Calculations!$B17,HaverPull!$C$1:$YA$1,0)))</f>
        <v>1944.2</v>
      </c>
      <c r="GG17">
        <f>IFERROR(INDEX(HaverPull!$A:$XZ,MATCH(Calculations!GG$9,HaverPull!$B:$B,0),MATCH(Calculations!$B17,HaverPull!$C$1:$YA$1,0)),INDEX(HaverPull!$A:$XZ,MATCH(Calculations!GF$9,HaverPull!$B:$B,0),MATCH(Calculations!$B17,HaverPull!$C$1:$YA$1,0)))</f>
        <v>1968.7</v>
      </c>
      <c r="GH17">
        <f>IFERROR(INDEX(HaverPull!$A:$XZ,MATCH(Calculations!GH$9,HaverPull!$B:$B,0),MATCH(Calculations!$B17,HaverPull!$C$1:$YA$1,0)),INDEX(HaverPull!$A:$XZ,MATCH(Calculations!GG$9,HaverPull!$B:$B,0),MATCH(Calculations!$B17,HaverPull!$C$1:$YA$1,0)))</f>
        <v>1984.3</v>
      </c>
      <c r="GI17">
        <f>IFERROR(INDEX(HaverPull!$A:$XZ,MATCH(Calculations!GI$9,HaverPull!$B:$B,0),MATCH(Calculations!$B17,HaverPull!$C$1:$YA$1,0)),INDEX(HaverPull!$A:$XZ,MATCH(Calculations!GH$9,HaverPull!$B:$B,0),MATCH(Calculations!$B17,HaverPull!$C$1:$YA$1,0)))</f>
        <v>2004.9</v>
      </c>
      <c r="GJ17">
        <f>IFERROR(INDEX(HaverPull!$A:$XZ,MATCH(Calculations!GJ$9,HaverPull!$B:$B,0),MATCH(Calculations!$B17,HaverPull!$C$1:$YA$1,0)),INDEX(HaverPull!$A:$XZ,MATCH(Calculations!GI$9,HaverPull!$B:$B,0),MATCH(Calculations!$B17,HaverPull!$C$1:$YA$1,0)))</f>
        <v>2014.2</v>
      </c>
      <c r="GK17">
        <f>IFERROR(INDEX(HaverPull!$A:$XZ,MATCH(Calculations!GK$9,HaverPull!$B:$B,0),MATCH(Calculations!$B17,HaverPull!$C$1:$YA$1,0)),INDEX(HaverPull!$A:$XZ,MATCH(Calculations!GJ$9,HaverPull!$B:$B,0),MATCH(Calculations!$B17,HaverPull!$C$1:$YA$1,0)))</f>
        <v>2048.5</v>
      </c>
      <c r="GL17">
        <f>IFERROR(INDEX(HaverPull!$A:$XZ,MATCH(Calculations!GL$9,HaverPull!$B:$B,0),MATCH(Calculations!$B17,HaverPull!$C$1:$YA$1,0)),INDEX(HaverPull!$A:$XZ,MATCH(Calculations!GK$9,HaverPull!$B:$B,0),MATCH(Calculations!$B17,HaverPull!$C$1:$YA$1,0)))</f>
        <v>2070.9</v>
      </c>
      <c r="GM17">
        <f>IFERROR(INDEX(HaverPull!$A:$XZ,MATCH(Calculations!GM$9,HaverPull!$B:$B,0),MATCH(Calculations!$B17,HaverPull!$C$1:$YA$1,0)),INDEX(HaverPull!$A:$XZ,MATCH(Calculations!GL$9,HaverPull!$B:$B,0),MATCH(Calculations!$B17,HaverPull!$C$1:$YA$1,0)))</f>
        <v>2030</v>
      </c>
      <c r="GN17">
        <f>IFERROR(INDEX(HaverPull!$A:$XZ,MATCH(Calculations!GN$9,HaverPull!$B:$B,0),MATCH(Calculations!$B17,HaverPull!$C$1:$YA$1,0)),INDEX(HaverPull!$A:$XZ,MATCH(Calculations!GM$9,HaverPull!$B:$B,0),MATCH(Calculations!$B17,HaverPull!$C$1:$YA$1,0)))</f>
        <v>2035.3</v>
      </c>
      <c r="GO17">
        <f>IFERROR(INDEX(HaverPull!$A:$XZ,MATCH(Calculations!GO$9,HaverPull!$B:$B,0),MATCH(Calculations!$B17,HaverPull!$C$1:$YA$1,0)),INDEX(HaverPull!$A:$XZ,MATCH(Calculations!GN$9,HaverPull!$B:$B,0),MATCH(Calculations!$B17,HaverPull!$C$1:$YA$1,0)))</f>
        <v>2064.9</v>
      </c>
      <c r="GP17">
        <f>IFERROR(INDEX(HaverPull!$A:$XZ,MATCH(Calculations!GP$9,HaverPull!$B:$B,0),MATCH(Calculations!$B17,HaverPull!$C$1:$YA$1,0)),INDEX(HaverPull!$A:$XZ,MATCH(Calculations!GO$9,HaverPull!$B:$B,0),MATCH(Calculations!$B17,HaverPull!$C$1:$YA$1,0)))</f>
        <v>2064.9</v>
      </c>
      <c r="GQ17" t="e">
        <f>IFERROR(INDEX(HaverPull!$A:$XZ,MATCH(Calculations!GQ$9,HaverPull!$B:$B,0),MATCH(Calculations!$B17,HaverPull!$C$1:$YA$1,0)),INDEX(HaverPull!$A:$XZ,MATCH(Calculations!GP$9,HaverPull!$B:$B,0),MATCH(Calculations!$B17,HaverPull!$C$1:$YA$1,0)))</f>
        <v>#N/A</v>
      </c>
      <c r="GR17" t="e">
        <f>IFERROR(INDEX(HaverPull!$A:$XZ,MATCH(Calculations!GR$9,HaverPull!$B:$B,0),MATCH(Calculations!$B17,HaverPull!$C$1:$YA$1,0)),INDEX(HaverPull!$A:$XZ,MATCH(Calculations!GQ$9,HaverPull!$B:$B,0),MATCH(Calculations!$B17,HaverPull!$C$1:$YA$1,0)))</f>
        <v>#N/A</v>
      </c>
      <c r="GS17" t="e">
        <f>IFERROR(INDEX(HaverPull!$A:$XZ,MATCH(Calculations!GS$9,HaverPull!$B:$B,0),MATCH(Calculations!$B17,HaverPull!$C$1:$YA$1,0)),INDEX(HaverPull!$A:$XZ,MATCH(Calculations!GR$9,HaverPull!$B:$B,0),MATCH(Calculations!$B17,HaverPull!$C$1:$YA$1,0)))</f>
        <v>#N/A</v>
      </c>
      <c r="GT17" t="e">
        <f>IFERROR(INDEX(HaverPull!$A:$XZ,MATCH(Calculations!GT$9,HaverPull!$B:$B,0),MATCH(Calculations!$B17,HaverPull!$C$1:$YA$1,0)),INDEX(HaverPull!$A:$XZ,MATCH(Calculations!GS$9,HaverPull!$B:$B,0),MATCH(Calculations!$B17,HaverPull!$C$1:$YA$1,0)))</f>
        <v>#N/A</v>
      </c>
      <c r="GU17" t="e">
        <f>IFERROR(INDEX(HaverPull!$A:$XZ,MATCH(Calculations!GU$9,HaverPull!$B:$B,0),MATCH(Calculations!$B17,HaverPull!$C$1:$YA$1,0)),INDEX(HaverPull!$A:$XZ,MATCH(Calculations!GT$9,HaverPull!$B:$B,0),MATCH(Calculations!$B17,HaverPull!$C$1:$YA$1,0)))</f>
        <v>#N/A</v>
      </c>
      <c r="GV17" t="e">
        <f>IFERROR(INDEX(HaverPull!$A:$XZ,MATCH(Calculations!GV$9,HaverPull!$B:$B,0),MATCH(Calculations!$B17,HaverPull!$C$1:$YA$1,0)),INDEX(HaverPull!$A:$XZ,MATCH(Calculations!GU$9,HaverPull!$B:$B,0),MATCH(Calculations!$B17,HaverPull!$C$1:$YA$1,0)))</f>
        <v>#N/A</v>
      </c>
    </row>
    <row r="18" spans="1:204" x14ac:dyDescent="0.25">
      <c r="A18" s="7" t="s">
        <v>131</v>
      </c>
      <c r="B18" t="s">
        <v>132</v>
      </c>
      <c r="C18">
        <f>IFERROR(INDEX(HaverPull!$A:$XZ,MATCH(Calculations!C$9,HaverPull!$B:$B,0),MATCH(Calculations!$B18,HaverPull!$C$1:$YA$1,0)),INDEX(HaverPull!$A:$XZ,MATCH(Calculations!B$9,HaverPull!$B:$B,0),MATCH(Calculations!$B18,HaverPull!$C$1:$YA$1,0)))</f>
        <v>88.5</v>
      </c>
      <c r="D18">
        <f>IFERROR(INDEX(HaverPull!$A:$XZ,MATCH(Calculations!D$9,HaverPull!$B:$B,0),MATCH(Calculations!$B18,HaverPull!$C$1:$YA$1,0)),INDEX(HaverPull!$A:$XZ,MATCH(Calculations!C$9,HaverPull!$B:$B,0),MATCH(Calculations!$B18,HaverPull!$C$1:$YA$1,0)))</f>
        <v>90.5</v>
      </c>
      <c r="E18">
        <f>IFERROR(INDEX(HaverPull!$A:$XZ,MATCH(Calculations!E$9,HaverPull!$B:$B,0),MATCH(Calculations!$B18,HaverPull!$C$1:$YA$1,0)),INDEX(HaverPull!$A:$XZ,MATCH(Calculations!D$9,HaverPull!$B:$B,0),MATCH(Calculations!$B18,HaverPull!$C$1:$YA$1,0)))</f>
        <v>92.5</v>
      </c>
      <c r="F18">
        <f>IFERROR(INDEX(HaverPull!$A:$XZ,MATCH(Calculations!F$9,HaverPull!$B:$B,0),MATCH(Calculations!$B18,HaverPull!$C$1:$YA$1,0)),INDEX(HaverPull!$A:$XZ,MATCH(Calculations!E$9,HaverPull!$B:$B,0),MATCH(Calculations!$B18,HaverPull!$C$1:$YA$1,0)))</f>
        <v>94.1</v>
      </c>
      <c r="G18">
        <f>IFERROR(INDEX(HaverPull!$A:$XZ,MATCH(Calculations!G$9,HaverPull!$B:$B,0),MATCH(Calculations!$B18,HaverPull!$C$1:$YA$1,0)),INDEX(HaverPull!$A:$XZ,MATCH(Calculations!F$9,HaverPull!$B:$B,0),MATCH(Calculations!$B18,HaverPull!$C$1:$YA$1,0)))</f>
        <v>97.7</v>
      </c>
      <c r="H18">
        <f>IFERROR(INDEX(HaverPull!$A:$XZ,MATCH(Calculations!H$9,HaverPull!$B:$B,0),MATCH(Calculations!$B18,HaverPull!$C$1:$YA$1,0)),INDEX(HaverPull!$A:$XZ,MATCH(Calculations!G$9,HaverPull!$B:$B,0),MATCH(Calculations!$B18,HaverPull!$C$1:$YA$1,0)))</f>
        <v>98.9</v>
      </c>
      <c r="I18">
        <f>IFERROR(INDEX(HaverPull!$A:$XZ,MATCH(Calculations!I$9,HaverPull!$B:$B,0),MATCH(Calculations!$B18,HaverPull!$C$1:$YA$1,0)),INDEX(HaverPull!$A:$XZ,MATCH(Calculations!H$9,HaverPull!$B:$B,0),MATCH(Calculations!$B18,HaverPull!$C$1:$YA$1,0)))</f>
        <v>101.7</v>
      </c>
      <c r="J18">
        <f>IFERROR(INDEX(HaverPull!$A:$XZ,MATCH(Calculations!J$9,HaverPull!$B:$B,0),MATCH(Calculations!$B18,HaverPull!$C$1:$YA$1,0)),INDEX(HaverPull!$A:$XZ,MATCH(Calculations!I$9,HaverPull!$B:$B,0),MATCH(Calculations!$B18,HaverPull!$C$1:$YA$1,0)))</f>
        <v>103.7</v>
      </c>
      <c r="K18">
        <f>IFERROR(INDEX(HaverPull!$A:$XZ,MATCH(Calculations!K$9,HaverPull!$B:$B,0),MATCH(Calculations!$B18,HaverPull!$C$1:$YA$1,0)),INDEX(HaverPull!$A:$XZ,MATCH(Calculations!J$9,HaverPull!$B:$B,0),MATCH(Calculations!$B18,HaverPull!$C$1:$YA$1,0)))</f>
        <v>104.6</v>
      </c>
      <c r="L18">
        <f>IFERROR(INDEX(HaverPull!$A:$XZ,MATCH(Calculations!L$9,HaverPull!$B:$B,0),MATCH(Calculations!$B18,HaverPull!$C$1:$YA$1,0)),INDEX(HaverPull!$A:$XZ,MATCH(Calculations!K$9,HaverPull!$B:$B,0),MATCH(Calculations!$B18,HaverPull!$C$1:$YA$1,0)))</f>
        <v>106.8</v>
      </c>
      <c r="M18">
        <f>IFERROR(INDEX(HaverPull!$A:$XZ,MATCH(Calculations!M$9,HaverPull!$B:$B,0),MATCH(Calculations!$B18,HaverPull!$C$1:$YA$1,0)),INDEX(HaverPull!$A:$XZ,MATCH(Calculations!L$9,HaverPull!$B:$B,0),MATCH(Calculations!$B18,HaverPull!$C$1:$YA$1,0)))</f>
        <v>108.9</v>
      </c>
      <c r="N18">
        <f>IFERROR(INDEX(HaverPull!$A:$XZ,MATCH(Calculations!N$9,HaverPull!$B:$B,0),MATCH(Calculations!$B18,HaverPull!$C$1:$YA$1,0)),INDEX(HaverPull!$A:$XZ,MATCH(Calculations!M$9,HaverPull!$B:$B,0),MATCH(Calculations!$B18,HaverPull!$C$1:$YA$1,0)))</f>
        <v>111.5</v>
      </c>
      <c r="O18">
        <f>IFERROR(INDEX(HaverPull!$A:$XZ,MATCH(Calculations!O$9,HaverPull!$B:$B,0),MATCH(Calculations!$B18,HaverPull!$C$1:$YA$1,0)),INDEX(HaverPull!$A:$XZ,MATCH(Calculations!N$9,HaverPull!$B:$B,0),MATCH(Calculations!$B18,HaverPull!$C$1:$YA$1,0)))</f>
        <v>114.6</v>
      </c>
      <c r="P18">
        <f>IFERROR(INDEX(HaverPull!$A:$XZ,MATCH(Calculations!P$9,HaverPull!$B:$B,0),MATCH(Calculations!$B18,HaverPull!$C$1:$YA$1,0)),INDEX(HaverPull!$A:$XZ,MATCH(Calculations!O$9,HaverPull!$B:$B,0),MATCH(Calculations!$B18,HaverPull!$C$1:$YA$1,0)))</f>
        <v>116.2</v>
      </c>
      <c r="Q18">
        <f>IFERROR(INDEX(HaverPull!$A:$XZ,MATCH(Calculations!Q$9,HaverPull!$B:$B,0),MATCH(Calculations!$B18,HaverPull!$C$1:$YA$1,0)),INDEX(HaverPull!$A:$XZ,MATCH(Calculations!P$9,HaverPull!$B:$B,0),MATCH(Calculations!$B18,HaverPull!$C$1:$YA$1,0)))</f>
        <v>118.4</v>
      </c>
      <c r="R18">
        <f>IFERROR(INDEX(HaverPull!$A:$XZ,MATCH(Calculations!R$9,HaverPull!$B:$B,0),MATCH(Calculations!$B18,HaverPull!$C$1:$YA$1,0)),INDEX(HaverPull!$A:$XZ,MATCH(Calculations!Q$9,HaverPull!$B:$B,0),MATCH(Calculations!$B18,HaverPull!$C$1:$YA$1,0)))</f>
        <v>119.7</v>
      </c>
      <c r="S18">
        <f>IFERROR(INDEX(HaverPull!$A:$XZ,MATCH(Calculations!S$9,HaverPull!$B:$B,0),MATCH(Calculations!$B18,HaverPull!$C$1:$YA$1,0)),INDEX(HaverPull!$A:$XZ,MATCH(Calculations!R$9,HaverPull!$B:$B,0),MATCH(Calculations!$B18,HaverPull!$C$1:$YA$1,0)))</f>
        <v>120.8</v>
      </c>
      <c r="T18">
        <f>IFERROR(INDEX(HaverPull!$A:$XZ,MATCH(Calculations!T$9,HaverPull!$B:$B,0),MATCH(Calculations!$B18,HaverPull!$C$1:$YA$1,0)),INDEX(HaverPull!$A:$XZ,MATCH(Calculations!S$9,HaverPull!$B:$B,0),MATCH(Calculations!$B18,HaverPull!$C$1:$YA$1,0)))</f>
        <v>124.1</v>
      </c>
      <c r="U18">
        <f>IFERROR(INDEX(HaverPull!$A:$XZ,MATCH(Calculations!U$9,HaverPull!$B:$B,0),MATCH(Calculations!$B18,HaverPull!$C$1:$YA$1,0)),INDEX(HaverPull!$A:$XZ,MATCH(Calculations!T$9,HaverPull!$B:$B,0),MATCH(Calculations!$B18,HaverPull!$C$1:$YA$1,0)))</f>
        <v>127.1</v>
      </c>
      <c r="V18">
        <f>IFERROR(INDEX(HaverPull!$A:$XZ,MATCH(Calculations!V$9,HaverPull!$B:$B,0),MATCH(Calculations!$B18,HaverPull!$C$1:$YA$1,0)),INDEX(HaverPull!$A:$XZ,MATCH(Calculations!U$9,HaverPull!$B:$B,0),MATCH(Calculations!$B18,HaverPull!$C$1:$YA$1,0)))</f>
        <v>127.7</v>
      </c>
      <c r="W18">
        <f>IFERROR(INDEX(HaverPull!$A:$XZ,MATCH(Calculations!W$9,HaverPull!$B:$B,0),MATCH(Calculations!$B18,HaverPull!$C$1:$YA$1,0)),INDEX(HaverPull!$A:$XZ,MATCH(Calculations!V$9,HaverPull!$B:$B,0),MATCH(Calculations!$B18,HaverPull!$C$1:$YA$1,0)))</f>
        <v>128.80000000000001</v>
      </c>
      <c r="X18">
        <f>IFERROR(INDEX(HaverPull!$A:$XZ,MATCH(Calculations!X$9,HaverPull!$B:$B,0),MATCH(Calculations!$B18,HaverPull!$C$1:$YA$1,0)),INDEX(HaverPull!$A:$XZ,MATCH(Calculations!W$9,HaverPull!$B:$B,0),MATCH(Calculations!$B18,HaverPull!$C$1:$YA$1,0)))</f>
        <v>133</v>
      </c>
      <c r="Y18">
        <f>IFERROR(INDEX(HaverPull!$A:$XZ,MATCH(Calculations!Y$9,HaverPull!$B:$B,0),MATCH(Calculations!$B18,HaverPull!$C$1:$YA$1,0)),INDEX(HaverPull!$A:$XZ,MATCH(Calculations!X$9,HaverPull!$B:$B,0),MATCH(Calculations!$B18,HaverPull!$C$1:$YA$1,0)))</f>
        <v>138.19999999999999</v>
      </c>
      <c r="Z18">
        <f>IFERROR(INDEX(HaverPull!$A:$XZ,MATCH(Calculations!Z$9,HaverPull!$B:$B,0),MATCH(Calculations!$B18,HaverPull!$C$1:$YA$1,0)),INDEX(HaverPull!$A:$XZ,MATCH(Calculations!Y$9,HaverPull!$B:$B,0),MATCH(Calculations!$B18,HaverPull!$C$1:$YA$1,0)))</f>
        <v>141.1</v>
      </c>
      <c r="AA18">
        <f>IFERROR(INDEX(HaverPull!$A:$XZ,MATCH(Calculations!AA$9,HaverPull!$B:$B,0),MATCH(Calculations!$B18,HaverPull!$C$1:$YA$1,0)),INDEX(HaverPull!$A:$XZ,MATCH(Calculations!Z$9,HaverPull!$B:$B,0),MATCH(Calculations!$B18,HaverPull!$C$1:$YA$1,0)))</f>
        <v>141.69999999999999</v>
      </c>
      <c r="AB18">
        <f>IFERROR(INDEX(HaverPull!$A:$XZ,MATCH(Calculations!AB$9,HaverPull!$B:$B,0),MATCH(Calculations!$B18,HaverPull!$C$1:$YA$1,0)),INDEX(HaverPull!$A:$XZ,MATCH(Calculations!AA$9,HaverPull!$B:$B,0),MATCH(Calculations!$B18,HaverPull!$C$1:$YA$1,0)))</f>
        <v>144.9</v>
      </c>
      <c r="AC18">
        <f>IFERROR(INDEX(HaverPull!$A:$XZ,MATCH(Calculations!AC$9,HaverPull!$B:$B,0),MATCH(Calculations!$B18,HaverPull!$C$1:$YA$1,0)),INDEX(HaverPull!$A:$XZ,MATCH(Calculations!AB$9,HaverPull!$B:$B,0),MATCH(Calculations!$B18,HaverPull!$C$1:$YA$1,0)))</f>
        <v>147.69999999999999</v>
      </c>
      <c r="AD18">
        <f>IFERROR(INDEX(HaverPull!$A:$XZ,MATCH(Calculations!AD$9,HaverPull!$B:$B,0),MATCH(Calculations!$B18,HaverPull!$C$1:$YA$1,0)),INDEX(HaverPull!$A:$XZ,MATCH(Calculations!AC$9,HaverPull!$B:$B,0),MATCH(Calculations!$B18,HaverPull!$C$1:$YA$1,0)))</f>
        <v>151.30000000000001</v>
      </c>
      <c r="AE18">
        <f>IFERROR(INDEX(HaverPull!$A:$XZ,MATCH(Calculations!AE$9,HaverPull!$B:$B,0),MATCH(Calculations!$B18,HaverPull!$C$1:$YA$1,0)),INDEX(HaverPull!$A:$XZ,MATCH(Calculations!AD$9,HaverPull!$B:$B,0),MATCH(Calculations!$B18,HaverPull!$C$1:$YA$1,0)))</f>
        <v>154.80000000000001</v>
      </c>
      <c r="AF18">
        <f>IFERROR(INDEX(HaverPull!$A:$XZ,MATCH(Calculations!AF$9,HaverPull!$B:$B,0),MATCH(Calculations!$B18,HaverPull!$C$1:$YA$1,0)),INDEX(HaverPull!$A:$XZ,MATCH(Calculations!AE$9,HaverPull!$B:$B,0),MATCH(Calculations!$B18,HaverPull!$C$1:$YA$1,0)))</f>
        <v>158</v>
      </c>
      <c r="AG18">
        <f>IFERROR(INDEX(HaverPull!$A:$XZ,MATCH(Calculations!AG$9,HaverPull!$B:$B,0),MATCH(Calculations!$B18,HaverPull!$C$1:$YA$1,0)),INDEX(HaverPull!$A:$XZ,MATCH(Calculations!AF$9,HaverPull!$B:$B,0),MATCH(Calculations!$B18,HaverPull!$C$1:$YA$1,0)))</f>
        <v>161.5</v>
      </c>
      <c r="AH18">
        <f>IFERROR(INDEX(HaverPull!$A:$XZ,MATCH(Calculations!AH$9,HaverPull!$B:$B,0),MATCH(Calculations!$B18,HaverPull!$C$1:$YA$1,0)),INDEX(HaverPull!$A:$XZ,MATCH(Calculations!AG$9,HaverPull!$B:$B,0),MATCH(Calculations!$B18,HaverPull!$C$1:$YA$1,0)))</f>
        <v>164.3</v>
      </c>
      <c r="AI18">
        <f>IFERROR(INDEX(HaverPull!$A:$XZ,MATCH(Calculations!AI$9,HaverPull!$B:$B,0),MATCH(Calculations!$B18,HaverPull!$C$1:$YA$1,0)),INDEX(HaverPull!$A:$XZ,MATCH(Calculations!AH$9,HaverPull!$B:$B,0),MATCH(Calculations!$B18,HaverPull!$C$1:$YA$1,0)))</f>
        <v>166.9</v>
      </c>
      <c r="AJ18">
        <f>IFERROR(INDEX(HaverPull!$A:$XZ,MATCH(Calculations!AJ$9,HaverPull!$B:$B,0),MATCH(Calculations!$B18,HaverPull!$C$1:$YA$1,0)),INDEX(HaverPull!$A:$XZ,MATCH(Calculations!AI$9,HaverPull!$B:$B,0),MATCH(Calculations!$B18,HaverPull!$C$1:$YA$1,0)))</f>
        <v>173.1</v>
      </c>
      <c r="AK18">
        <f>IFERROR(INDEX(HaverPull!$A:$XZ,MATCH(Calculations!AK$9,HaverPull!$B:$B,0),MATCH(Calculations!$B18,HaverPull!$C$1:$YA$1,0)),INDEX(HaverPull!$A:$XZ,MATCH(Calculations!AJ$9,HaverPull!$B:$B,0),MATCH(Calculations!$B18,HaverPull!$C$1:$YA$1,0)))</f>
        <v>169.7</v>
      </c>
      <c r="AL18">
        <f>IFERROR(INDEX(HaverPull!$A:$XZ,MATCH(Calculations!AL$9,HaverPull!$B:$B,0),MATCH(Calculations!$B18,HaverPull!$C$1:$YA$1,0)),INDEX(HaverPull!$A:$XZ,MATCH(Calculations!AK$9,HaverPull!$B:$B,0),MATCH(Calculations!$B18,HaverPull!$C$1:$YA$1,0)))</f>
        <v>173.9</v>
      </c>
      <c r="AM18">
        <f>IFERROR(INDEX(HaverPull!$A:$XZ,MATCH(Calculations!AM$9,HaverPull!$B:$B,0),MATCH(Calculations!$B18,HaverPull!$C$1:$YA$1,0)),INDEX(HaverPull!$A:$XZ,MATCH(Calculations!AL$9,HaverPull!$B:$B,0),MATCH(Calculations!$B18,HaverPull!$C$1:$YA$1,0)))</f>
        <v>176.4</v>
      </c>
      <c r="AN18">
        <f>IFERROR(INDEX(HaverPull!$A:$XZ,MATCH(Calculations!AN$9,HaverPull!$B:$B,0),MATCH(Calculations!$B18,HaverPull!$C$1:$YA$1,0)),INDEX(HaverPull!$A:$XZ,MATCH(Calculations!AM$9,HaverPull!$B:$B,0),MATCH(Calculations!$B18,HaverPull!$C$1:$YA$1,0)))</f>
        <v>178.5</v>
      </c>
      <c r="AO18">
        <f>IFERROR(INDEX(HaverPull!$A:$XZ,MATCH(Calculations!AO$9,HaverPull!$B:$B,0),MATCH(Calculations!$B18,HaverPull!$C$1:$YA$1,0)),INDEX(HaverPull!$A:$XZ,MATCH(Calculations!AN$9,HaverPull!$B:$B,0),MATCH(Calculations!$B18,HaverPull!$C$1:$YA$1,0)))</f>
        <v>180.9</v>
      </c>
      <c r="AP18">
        <f>IFERROR(INDEX(HaverPull!$A:$XZ,MATCH(Calculations!AP$9,HaverPull!$B:$B,0),MATCH(Calculations!$B18,HaverPull!$C$1:$YA$1,0)),INDEX(HaverPull!$A:$XZ,MATCH(Calculations!AO$9,HaverPull!$B:$B,0),MATCH(Calculations!$B18,HaverPull!$C$1:$YA$1,0)))</f>
        <v>184.6</v>
      </c>
      <c r="AQ18">
        <f>IFERROR(INDEX(HaverPull!$A:$XZ,MATCH(Calculations!AQ$9,HaverPull!$B:$B,0),MATCH(Calculations!$B18,HaverPull!$C$1:$YA$1,0)),INDEX(HaverPull!$A:$XZ,MATCH(Calculations!AP$9,HaverPull!$B:$B,0),MATCH(Calculations!$B18,HaverPull!$C$1:$YA$1,0)))</f>
        <v>189.5</v>
      </c>
      <c r="AR18">
        <f>IFERROR(INDEX(HaverPull!$A:$XZ,MATCH(Calculations!AR$9,HaverPull!$B:$B,0),MATCH(Calculations!$B18,HaverPull!$C$1:$YA$1,0)),INDEX(HaverPull!$A:$XZ,MATCH(Calculations!AQ$9,HaverPull!$B:$B,0),MATCH(Calculations!$B18,HaverPull!$C$1:$YA$1,0)))</f>
        <v>196.9</v>
      </c>
      <c r="AS18">
        <f>IFERROR(INDEX(HaverPull!$A:$XZ,MATCH(Calculations!AS$9,HaverPull!$B:$B,0),MATCH(Calculations!$B18,HaverPull!$C$1:$YA$1,0)),INDEX(HaverPull!$A:$XZ,MATCH(Calculations!AR$9,HaverPull!$B:$B,0),MATCH(Calculations!$B18,HaverPull!$C$1:$YA$1,0)))</f>
        <v>204.3</v>
      </c>
      <c r="AT18">
        <f>IFERROR(INDEX(HaverPull!$A:$XZ,MATCH(Calculations!AT$9,HaverPull!$B:$B,0),MATCH(Calculations!$B18,HaverPull!$C$1:$YA$1,0)),INDEX(HaverPull!$A:$XZ,MATCH(Calculations!AS$9,HaverPull!$B:$B,0),MATCH(Calculations!$B18,HaverPull!$C$1:$YA$1,0)))</f>
        <v>210.6</v>
      </c>
      <c r="AU18">
        <f>IFERROR(INDEX(HaverPull!$A:$XZ,MATCH(Calculations!AU$9,HaverPull!$B:$B,0),MATCH(Calculations!$B18,HaverPull!$C$1:$YA$1,0)),INDEX(HaverPull!$A:$XZ,MATCH(Calculations!AT$9,HaverPull!$B:$B,0),MATCH(Calculations!$B18,HaverPull!$C$1:$YA$1,0)))</f>
        <v>230.8</v>
      </c>
      <c r="AV18">
        <f>IFERROR(INDEX(HaverPull!$A:$XZ,MATCH(Calculations!AV$9,HaverPull!$B:$B,0),MATCH(Calculations!$B18,HaverPull!$C$1:$YA$1,0)),INDEX(HaverPull!$A:$XZ,MATCH(Calculations!AU$9,HaverPull!$B:$B,0),MATCH(Calculations!$B18,HaverPull!$C$1:$YA$1,0)))</f>
        <v>235.5</v>
      </c>
      <c r="AW18">
        <f>IFERROR(INDEX(HaverPull!$A:$XZ,MATCH(Calculations!AW$9,HaverPull!$B:$B,0),MATCH(Calculations!$B18,HaverPull!$C$1:$YA$1,0)),INDEX(HaverPull!$A:$XZ,MATCH(Calculations!AV$9,HaverPull!$B:$B,0),MATCH(Calculations!$B18,HaverPull!$C$1:$YA$1,0)))</f>
        <v>237.5</v>
      </c>
      <c r="AX18">
        <f>IFERROR(INDEX(HaverPull!$A:$XZ,MATCH(Calculations!AX$9,HaverPull!$B:$B,0),MATCH(Calculations!$B18,HaverPull!$C$1:$YA$1,0)),INDEX(HaverPull!$A:$XZ,MATCH(Calculations!AW$9,HaverPull!$B:$B,0),MATCH(Calculations!$B18,HaverPull!$C$1:$YA$1,0)))</f>
        <v>238.8</v>
      </c>
      <c r="AY18">
        <f>IFERROR(INDEX(HaverPull!$A:$XZ,MATCH(Calculations!AY$9,HaverPull!$B:$B,0),MATCH(Calculations!$B18,HaverPull!$C$1:$YA$1,0)),INDEX(HaverPull!$A:$XZ,MATCH(Calculations!AX$9,HaverPull!$B:$B,0),MATCH(Calculations!$B18,HaverPull!$C$1:$YA$1,0)))</f>
        <v>237.4</v>
      </c>
      <c r="AZ18">
        <f>IFERROR(INDEX(HaverPull!$A:$XZ,MATCH(Calculations!AZ$9,HaverPull!$B:$B,0),MATCH(Calculations!$B18,HaverPull!$C$1:$YA$1,0)),INDEX(HaverPull!$A:$XZ,MATCH(Calculations!AY$9,HaverPull!$B:$B,0),MATCH(Calculations!$B18,HaverPull!$C$1:$YA$1,0)))</f>
        <v>238.3</v>
      </c>
      <c r="BA18">
        <f>IFERROR(INDEX(HaverPull!$A:$XZ,MATCH(Calculations!BA$9,HaverPull!$B:$B,0),MATCH(Calculations!$B18,HaverPull!$C$1:$YA$1,0)),INDEX(HaverPull!$A:$XZ,MATCH(Calculations!AZ$9,HaverPull!$B:$B,0),MATCH(Calculations!$B18,HaverPull!$C$1:$YA$1,0)))</f>
        <v>241.8</v>
      </c>
      <c r="BB18">
        <f>IFERROR(INDEX(HaverPull!$A:$XZ,MATCH(Calculations!BB$9,HaverPull!$B:$B,0),MATCH(Calculations!$B18,HaverPull!$C$1:$YA$1,0)),INDEX(HaverPull!$A:$XZ,MATCH(Calculations!BA$9,HaverPull!$B:$B,0),MATCH(Calculations!$B18,HaverPull!$C$1:$YA$1,0)))</f>
        <v>246.3</v>
      </c>
      <c r="BC18">
        <f>IFERROR(INDEX(HaverPull!$A:$XZ,MATCH(Calculations!BC$9,HaverPull!$B:$B,0),MATCH(Calculations!$B18,HaverPull!$C$1:$YA$1,0)),INDEX(HaverPull!$A:$XZ,MATCH(Calculations!BB$9,HaverPull!$B:$B,0),MATCH(Calculations!$B18,HaverPull!$C$1:$YA$1,0)))</f>
        <v>250.7</v>
      </c>
      <c r="BD18">
        <f>IFERROR(INDEX(HaverPull!$A:$XZ,MATCH(Calculations!BD$9,HaverPull!$B:$B,0),MATCH(Calculations!$B18,HaverPull!$C$1:$YA$1,0)),INDEX(HaverPull!$A:$XZ,MATCH(Calculations!BC$9,HaverPull!$B:$B,0),MATCH(Calculations!$B18,HaverPull!$C$1:$YA$1,0)))</f>
        <v>261.2</v>
      </c>
      <c r="BE18">
        <f>IFERROR(INDEX(HaverPull!$A:$XZ,MATCH(Calculations!BE$9,HaverPull!$B:$B,0),MATCH(Calculations!$B18,HaverPull!$C$1:$YA$1,0)),INDEX(HaverPull!$A:$XZ,MATCH(Calculations!BD$9,HaverPull!$B:$B,0),MATCH(Calculations!$B18,HaverPull!$C$1:$YA$1,0)))</f>
        <v>267.5</v>
      </c>
      <c r="BF18">
        <f>IFERROR(INDEX(HaverPull!$A:$XZ,MATCH(Calculations!BF$9,HaverPull!$B:$B,0),MATCH(Calculations!$B18,HaverPull!$C$1:$YA$1,0)),INDEX(HaverPull!$A:$XZ,MATCH(Calculations!BE$9,HaverPull!$B:$B,0),MATCH(Calculations!$B18,HaverPull!$C$1:$YA$1,0)))</f>
        <v>273.7</v>
      </c>
      <c r="BG18">
        <f>IFERROR(INDEX(HaverPull!$A:$XZ,MATCH(Calculations!BG$9,HaverPull!$B:$B,0),MATCH(Calculations!$B18,HaverPull!$C$1:$YA$1,0)),INDEX(HaverPull!$A:$XZ,MATCH(Calculations!BF$9,HaverPull!$B:$B,0),MATCH(Calculations!$B18,HaverPull!$C$1:$YA$1,0)))</f>
        <v>281.60000000000002</v>
      </c>
      <c r="BH18">
        <f>IFERROR(INDEX(HaverPull!$A:$XZ,MATCH(Calculations!BH$9,HaverPull!$B:$B,0),MATCH(Calculations!$B18,HaverPull!$C$1:$YA$1,0)),INDEX(HaverPull!$A:$XZ,MATCH(Calculations!BG$9,HaverPull!$B:$B,0),MATCH(Calculations!$B18,HaverPull!$C$1:$YA$1,0)))</f>
        <v>287.7</v>
      </c>
      <c r="BI18">
        <f>IFERROR(INDEX(HaverPull!$A:$XZ,MATCH(Calculations!BI$9,HaverPull!$B:$B,0),MATCH(Calculations!$B18,HaverPull!$C$1:$YA$1,0)),INDEX(HaverPull!$A:$XZ,MATCH(Calculations!BH$9,HaverPull!$B:$B,0),MATCH(Calculations!$B18,HaverPull!$C$1:$YA$1,0)))</f>
        <v>292.2</v>
      </c>
      <c r="BJ18">
        <f>IFERROR(INDEX(HaverPull!$A:$XZ,MATCH(Calculations!BJ$9,HaverPull!$B:$B,0),MATCH(Calculations!$B18,HaverPull!$C$1:$YA$1,0)),INDEX(HaverPull!$A:$XZ,MATCH(Calculations!BI$9,HaverPull!$B:$B,0),MATCH(Calculations!$B18,HaverPull!$C$1:$YA$1,0)))</f>
        <v>297.5</v>
      </c>
      <c r="BK18">
        <f>IFERROR(INDEX(HaverPull!$A:$XZ,MATCH(Calculations!BK$9,HaverPull!$B:$B,0),MATCH(Calculations!$B18,HaverPull!$C$1:$YA$1,0)),INDEX(HaverPull!$A:$XZ,MATCH(Calculations!BJ$9,HaverPull!$B:$B,0),MATCH(Calculations!$B18,HaverPull!$C$1:$YA$1,0)))</f>
        <v>301</v>
      </c>
      <c r="BL18">
        <f>IFERROR(INDEX(HaverPull!$A:$XZ,MATCH(Calculations!BL$9,HaverPull!$B:$B,0),MATCH(Calculations!$B18,HaverPull!$C$1:$YA$1,0)),INDEX(HaverPull!$A:$XZ,MATCH(Calculations!BK$9,HaverPull!$B:$B,0),MATCH(Calculations!$B18,HaverPull!$C$1:$YA$1,0)))</f>
        <v>305.7</v>
      </c>
      <c r="BM18">
        <f>IFERROR(INDEX(HaverPull!$A:$XZ,MATCH(Calculations!BM$9,HaverPull!$B:$B,0),MATCH(Calculations!$B18,HaverPull!$C$1:$YA$1,0)),INDEX(HaverPull!$A:$XZ,MATCH(Calculations!BL$9,HaverPull!$B:$B,0),MATCH(Calculations!$B18,HaverPull!$C$1:$YA$1,0)))</f>
        <v>311.89999999999998</v>
      </c>
      <c r="BN18">
        <f>IFERROR(INDEX(HaverPull!$A:$XZ,MATCH(Calculations!BN$9,HaverPull!$B:$B,0),MATCH(Calculations!$B18,HaverPull!$C$1:$YA$1,0)),INDEX(HaverPull!$A:$XZ,MATCH(Calculations!BM$9,HaverPull!$B:$B,0),MATCH(Calculations!$B18,HaverPull!$C$1:$YA$1,0)))</f>
        <v>313.89999999999998</v>
      </c>
      <c r="BO18">
        <f>IFERROR(INDEX(HaverPull!$A:$XZ,MATCH(Calculations!BO$9,HaverPull!$B:$B,0),MATCH(Calculations!$B18,HaverPull!$C$1:$YA$1,0)),INDEX(HaverPull!$A:$XZ,MATCH(Calculations!BN$9,HaverPull!$B:$B,0),MATCH(Calculations!$B18,HaverPull!$C$1:$YA$1,0)))</f>
        <v>317.5</v>
      </c>
      <c r="BP18">
        <f>IFERROR(INDEX(HaverPull!$A:$XZ,MATCH(Calculations!BP$9,HaverPull!$B:$B,0),MATCH(Calculations!$B18,HaverPull!$C$1:$YA$1,0)),INDEX(HaverPull!$A:$XZ,MATCH(Calculations!BO$9,HaverPull!$B:$B,0),MATCH(Calculations!$B18,HaverPull!$C$1:$YA$1,0)))</f>
        <v>319.5</v>
      </c>
      <c r="BQ18">
        <f>IFERROR(INDEX(HaverPull!$A:$XZ,MATCH(Calculations!BQ$9,HaverPull!$B:$B,0),MATCH(Calculations!$B18,HaverPull!$C$1:$YA$1,0)),INDEX(HaverPull!$A:$XZ,MATCH(Calculations!BP$9,HaverPull!$B:$B,0),MATCH(Calculations!$B18,HaverPull!$C$1:$YA$1,0)))</f>
        <v>326.2</v>
      </c>
      <c r="BR18">
        <f>IFERROR(INDEX(HaverPull!$A:$XZ,MATCH(Calculations!BR$9,HaverPull!$B:$B,0),MATCH(Calculations!$B18,HaverPull!$C$1:$YA$1,0)),INDEX(HaverPull!$A:$XZ,MATCH(Calculations!BQ$9,HaverPull!$B:$B,0),MATCH(Calculations!$B18,HaverPull!$C$1:$YA$1,0)))</f>
        <v>330.4</v>
      </c>
      <c r="BS18">
        <f>IFERROR(INDEX(HaverPull!$A:$XZ,MATCH(Calculations!BS$9,HaverPull!$B:$B,0),MATCH(Calculations!$B18,HaverPull!$C$1:$YA$1,0)),INDEX(HaverPull!$A:$XZ,MATCH(Calculations!BR$9,HaverPull!$B:$B,0),MATCH(Calculations!$B18,HaverPull!$C$1:$YA$1,0)))</f>
        <v>336</v>
      </c>
      <c r="BT18">
        <f>IFERROR(INDEX(HaverPull!$A:$XZ,MATCH(Calculations!BT$9,HaverPull!$B:$B,0),MATCH(Calculations!$B18,HaverPull!$C$1:$YA$1,0)),INDEX(HaverPull!$A:$XZ,MATCH(Calculations!BS$9,HaverPull!$B:$B,0),MATCH(Calculations!$B18,HaverPull!$C$1:$YA$1,0)))</f>
        <v>344.4</v>
      </c>
      <c r="BU18">
        <f>IFERROR(INDEX(HaverPull!$A:$XZ,MATCH(Calculations!BU$9,HaverPull!$B:$B,0),MATCH(Calculations!$B18,HaverPull!$C$1:$YA$1,0)),INDEX(HaverPull!$A:$XZ,MATCH(Calculations!BT$9,HaverPull!$B:$B,0),MATCH(Calculations!$B18,HaverPull!$C$1:$YA$1,0)))</f>
        <v>352.4</v>
      </c>
      <c r="BV18">
        <f>IFERROR(INDEX(HaverPull!$A:$XZ,MATCH(Calculations!BV$9,HaverPull!$B:$B,0),MATCH(Calculations!$B18,HaverPull!$C$1:$YA$1,0)),INDEX(HaverPull!$A:$XZ,MATCH(Calculations!BU$9,HaverPull!$B:$B,0),MATCH(Calculations!$B18,HaverPull!$C$1:$YA$1,0)))</f>
        <v>357.4</v>
      </c>
      <c r="BW18">
        <f>IFERROR(INDEX(HaverPull!$A:$XZ,MATCH(Calculations!BW$9,HaverPull!$B:$B,0),MATCH(Calculations!$B18,HaverPull!$C$1:$YA$1,0)),INDEX(HaverPull!$A:$XZ,MATCH(Calculations!BV$9,HaverPull!$B:$B,0),MATCH(Calculations!$B18,HaverPull!$C$1:$YA$1,0)))</f>
        <v>365.2</v>
      </c>
      <c r="BX18">
        <f>IFERROR(INDEX(HaverPull!$A:$XZ,MATCH(Calculations!BX$9,HaverPull!$B:$B,0),MATCH(Calculations!$B18,HaverPull!$C$1:$YA$1,0)),INDEX(HaverPull!$A:$XZ,MATCH(Calculations!BW$9,HaverPull!$B:$B,0),MATCH(Calculations!$B18,HaverPull!$C$1:$YA$1,0)))</f>
        <v>372.5</v>
      </c>
      <c r="BY18">
        <f>IFERROR(INDEX(HaverPull!$A:$XZ,MATCH(Calculations!BY$9,HaverPull!$B:$B,0),MATCH(Calculations!$B18,HaverPull!$C$1:$YA$1,0)),INDEX(HaverPull!$A:$XZ,MATCH(Calculations!BX$9,HaverPull!$B:$B,0),MATCH(Calculations!$B18,HaverPull!$C$1:$YA$1,0)))</f>
        <v>377.5</v>
      </c>
      <c r="BZ18">
        <f>IFERROR(INDEX(HaverPull!$A:$XZ,MATCH(Calculations!BZ$9,HaverPull!$B:$B,0),MATCH(Calculations!$B18,HaverPull!$C$1:$YA$1,0)),INDEX(HaverPull!$A:$XZ,MATCH(Calculations!BY$9,HaverPull!$B:$B,0),MATCH(Calculations!$B18,HaverPull!$C$1:$YA$1,0)))</f>
        <v>382.6</v>
      </c>
      <c r="CA18">
        <f>IFERROR(INDEX(HaverPull!$A:$XZ,MATCH(Calculations!CA$9,HaverPull!$B:$B,0),MATCH(Calculations!$B18,HaverPull!$C$1:$YA$1,0)),INDEX(HaverPull!$A:$XZ,MATCH(Calculations!BZ$9,HaverPull!$B:$B,0),MATCH(Calculations!$B18,HaverPull!$C$1:$YA$1,0)))</f>
        <v>391</v>
      </c>
      <c r="CB18">
        <f>IFERROR(INDEX(HaverPull!$A:$XZ,MATCH(Calculations!CB$9,HaverPull!$B:$B,0),MATCH(Calculations!$B18,HaverPull!$C$1:$YA$1,0)),INDEX(HaverPull!$A:$XZ,MATCH(Calculations!CA$9,HaverPull!$B:$B,0),MATCH(Calculations!$B18,HaverPull!$C$1:$YA$1,0)))</f>
        <v>397.5</v>
      </c>
      <c r="CC18">
        <f>IFERROR(INDEX(HaverPull!$A:$XZ,MATCH(Calculations!CC$9,HaverPull!$B:$B,0),MATCH(Calculations!$B18,HaverPull!$C$1:$YA$1,0)),INDEX(HaverPull!$A:$XZ,MATCH(Calculations!CB$9,HaverPull!$B:$B,0),MATCH(Calculations!$B18,HaverPull!$C$1:$YA$1,0)))</f>
        <v>403.9</v>
      </c>
      <c r="CD18">
        <f>IFERROR(INDEX(HaverPull!$A:$XZ,MATCH(Calculations!CD$9,HaverPull!$B:$B,0),MATCH(Calculations!$B18,HaverPull!$C$1:$YA$1,0)),INDEX(HaverPull!$A:$XZ,MATCH(Calculations!CC$9,HaverPull!$B:$B,0),MATCH(Calculations!$B18,HaverPull!$C$1:$YA$1,0)))</f>
        <v>403</v>
      </c>
      <c r="CE18">
        <f>IFERROR(INDEX(HaverPull!$A:$XZ,MATCH(Calculations!CE$9,HaverPull!$B:$B,0),MATCH(Calculations!$B18,HaverPull!$C$1:$YA$1,0)),INDEX(HaverPull!$A:$XZ,MATCH(Calculations!CD$9,HaverPull!$B:$B,0),MATCH(Calculations!$B18,HaverPull!$C$1:$YA$1,0)))</f>
        <v>419.5</v>
      </c>
      <c r="CF18">
        <f>IFERROR(INDEX(HaverPull!$A:$XZ,MATCH(Calculations!CF$9,HaverPull!$B:$B,0),MATCH(Calculations!$B18,HaverPull!$C$1:$YA$1,0)),INDEX(HaverPull!$A:$XZ,MATCH(Calculations!CE$9,HaverPull!$B:$B,0),MATCH(Calculations!$B18,HaverPull!$C$1:$YA$1,0)))</f>
        <v>419.5</v>
      </c>
      <c r="CG18">
        <f>IFERROR(INDEX(HaverPull!$A:$XZ,MATCH(Calculations!CG$9,HaverPull!$B:$B,0),MATCH(Calculations!$B18,HaverPull!$C$1:$YA$1,0)),INDEX(HaverPull!$A:$XZ,MATCH(Calculations!CF$9,HaverPull!$B:$B,0),MATCH(Calculations!$B18,HaverPull!$C$1:$YA$1,0)))</f>
        <v>426.8</v>
      </c>
      <c r="CH18">
        <f>IFERROR(INDEX(HaverPull!$A:$XZ,MATCH(Calculations!CH$9,HaverPull!$B:$B,0),MATCH(Calculations!$B18,HaverPull!$C$1:$YA$1,0)),INDEX(HaverPull!$A:$XZ,MATCH(Calculations!CG$9,HaverPull!$B:$B,0),MATCH(Calculations!$B18,HaverPull!$C$1:$YA$1,0)))</f>
        <v>434.2</v>
      </c>
      <c r="CI18">
        <f>IFERROR(INDEX(HaverPull!$A:$XZ,MATCH(Calculations!CI$9,HaverPull!$B:$B,0),MATCH(Calculations!$B18,HaverPull!$C$1:$YA$1,0)),INDEX(HaverPull!$A:$XZ,MATCH(Calculations!CH$9,HaverPull!$B:$B,0),MATCH(Calculations!$B18,HaverPull!$C$1:$YA$1,0)))</f>
        <v>444</v>
      </c>
      <c r="CJ18">
        <f>IFERROR(INDEX(HaverPull!$A:$XZ,MATCH(Calculations!CJ$9,HaverPull!$B:$B,0),MATCH(Calculations!$B18,HaverPull!$C$1:$YA$1,0)),INDEX(HaverPull!$A:$XZ,MATCH(Calculations!CI$9,HaverPull!$B:$B,0),MATCH(Calculations!$B18,HaverPull!$C$1:$YA$1,0)))</f>
        <v>451.6</v>
      </c>
      <c r="CK18">
        <f>IFERROR(INDEX(HaverPull!$A:$XZ,MATCH(Calculations!CK$9,HaverPull!$B:$B,0),MATCH(Calculations!$B18,HaverPull!$C$1:$YA$1,0)),INDEX(HaverPull!$A:$XZ,MATCH(Calculations!CJ$9,HaverPull!$B:$B,0),MATCH(Calculations!$B18,HaverPull!$C$1:$YA$1,0)))</f>
        <v>461.3</v>
      </c>
      <c r="CL18">
        <f>IFERROR(INDEX(HaverPull!$A:$XZ,MATCH(Calculations!CL$9,HaverPull!$B:$B,0),MATCH(Calculations!$B18,HaverPull!$C$1:$YA$1,0)),INDEX(HaverPull!$A:$XZ,MATCH(Calculations!CK$9,HaverPull!$B:$B,0),MATCH(Calculations!$B18,HaverPull!$C$1:$YA$1,0)))</f>
        <v>471.5</v>
      </c>
      <c r="CM18">
        <f>IFERROR(INDEX(HaverPull!$A:$XZ,MATCH(Calculations!CM$9,HaverPull!$B:$B,0),MATCH(Calculations!$B18,HaverPull!$C$1:$YA$1,0)),INDEX(HaverPull!$A:$XZ,MATCH(Calculations!CL$9,HaverPull!$B:$B,0),MATCH(Calculations!$B18,HaverPull!$C$1:$YA$1,0)))</f>
        <v>476.4</v>
      </c>
      <c r="CN18">
        <f>IFERROR(INDEX(HaverPull!$A:$XZ,MATCH(Calculations!CN$9,HaverPull!$B:$B,0),MATCH(Calculations!$B18,HaverPull!$C$1:$YA$1,0)),INDEX(HaverPull!$A:$XZ,MATCH(Calculations!CM$9,HaverPull!$B:$B,0),MATCH(Calculations!$B18,HaverPull!$C$1:$YA$1,0)))</f>
        <v>481.2</v>
      </c>
      <c r="CO18">
        <f>IFERROR(INDEX(HaverPull!$A:$XZ,MATCH(Calculations!CO$9,HaverPull!$B:$B,0),MATCH(Calculations!$B18,HaverPull!$C$1:$YA$1,0)),INDEX(HaverPull!$A:$XZ,MATCH(Calculations!CN$9,HaverPull!$B:$B,0),MATCH(Calculations!$B18,HaverPull!$C$1:$YA$1,0)))</f>
        <v>486</v>
      </c>
      <c r="CP18">
        <f>IFERROR(INDEX(HaverPull!$A:$XZ,MATCH(Calculations!CP$9,HaverPull!$B:$B,0),MATCH(Calculations!$B18,HaverPull!$C$1:$YA$1,0)),INDEX(HaverPull!$A:$XZ,MATCH(Calculations!CO$9,HaverPull!$B:$B,0),MATCH(Calculations!$B18,HaverPull!$C$1:$YA$1,0)))</f>
        <v>489.9</v>
      </c>
      <c r="CQ18">
        <f>IFERROR(INDEX(HaverPull!$A:$XZ,MATCH(Calculations!CQ$9,HaverPull!$B:$B,0),MATCH(Calculations!$B18,HaverPull!$C$1:$YA$1,0)),INDEX(HaverPull!$A:$XZ,MATCH(Calculations!CP$9,HaverPull!$B:$B,0),MATCH(Calculations!$B18,HaverPull!$C$1:$YA$1,0)))</f>
        <v>489.7</v>
      </c>
      <c r="CR18">
        <f>IFERROR(INDEX(HaverPull!$A:$XZ,MATCH(Calculations!CR$9,HaverPull!$B:$B,0),MATCH(Calculations!$B18,HaverPull!$C$1:$YA$1,0)),INDEX(HaverPull!$A:$XZ,MATCH(Calculations!CQ$9,HaverPull!$B:$B,0),MATCH(Calculations!$B18,HaverPull!$C$1:$YA$1,0)))</f>
        <v>497.6</v>
      </c>
      <c r="CS18">
        <f>IFERROR(INDEX(HaverPull!$A:$XZ,MATCH(Calculations!CS$9,HaverPull!$B:$B,0),MATCH(Calculations!$B18,HaverPull!$C$1:$YA$1,0)),INDEX(HaverPull!$A:$XZ,MATCH(Calculations!CR$9,HaverPull!$B:$B,0),MATCH(Calculations!$B18,HaverPull!$C$1:$YA$1,0)))</f>
        <v>504.9</v>
      </c>
      <c r="CT18">
        <f>IFERROR(INDEX(HaverPull!$A:$XZ,MATCH(Calculations!CT$9,HaverPull!$B:$B,0),MATCH(Calculations!$B18,HaverPull!$C$1:$YA$1,0)),INDEX(HaverPull!$A:$XZ,MATCH(Calculations!CS$9,HaverPull!$B:$B,0),MATCH(Calculations!$B18,HaverPull!$C$1:$YA$1,0)))</f>
        <v>520.29999999999995</v>
      </c>
      <c r="CU18">
        <f>IFERROR(INDEX(HaverPull!$A:$XZ,MATCH(Calculations!CU$9,HaverPull!$B:$B,0),MATCH(Calculations!$B18,HaverPull!$C$1:$YA$1,0)),INDEX(HaverPull!$A:$XZ,MATCH(Calculations!CT$9,HaverPull!$B:$B,0),MATCH(Calculations!$B18,HaverPull!$C$1:$YA$1,0)))</f>
        <v>531.5</v>
      </c>
      <c r="CV18">
        <f>IFERROR(INDEX(HaverPull!$A:$XZ,MATCH(Calculations!CV$9,HaverPull!$B:$B,0),MATCH(Calculations!$B18,HaverPull!$C$1:$YA$1,0)),INDEX(HaverPull!$A:$XZ,MATCH(Calculations!CU$9,HaverPull!$B:$B,0),MATCH(Calculations!$B18,HaverPull!$C$1:$YA$1,0)))</f>
        <v>544.4</v>
      </c>
      <c r="CW18">
        <f>IFERROR(INDEX(HaverPull!$A:$XZ,MATCH(Calculations!CW$9,HaverPull!$B:$B,0),MATCH(Calculations!$B18,HaverPull!$C$1:$YA$1,0)),INDEX(HaverPull!$A:$XZ,MATCH(Calculations!CV$9,HaverPull!$B:$B,0),MATCH(Calculations!$B18,HaverPull!$C$1:$YA$1,0)))</f>
        <v>550.5</v>
      </c>
      <c r="CX18">
        <f>IFERROR(INDEX(HaverPull!$A:$XZ,MATCH(Calculations!CX$9,HaverPull!$B:$B,0),MATCH(Calculations!$B18,HaverPull!$C$1:$YA$1,0)),INDEX(HaverPull!$A:$XZ,MATCH(Calculations!CW$9,HaverPull!$B:$B,0),MATCH(Calculations!$B18,HaverPull!$C$1:$YA$1,0)))</f>
        <v>554.6</v>
      </c>
      <c r="CY18">
        <f>IFERROR(INDEX(HaverPull!$A:$XZ,MATCH(Calculations!CY$9,HaverPull!$B:$B,0),MATCH(Calculations!$B18,HaverPull!$C$1:$YA$1,0)),INDEX(HaverPull!$A:$XZ,MATCH(Calculations!CX$9,HaverPull!$B:$B,0),MATCH(Calculations!$B18,HaverPull!$C$1:$YA$1,0)))</f>
        <v>555.29999999999995</v>
      </c>
      <c r="CZ18">
        <f>IFERROR(INDEX(HaverPull!$A:$XZ,MATCH(Calculations!CZ$9,HaverPull!$B:$B,0),MATCH(Calculations!$B18,HaverPull!$C$1:$YA$1,0)),INDEX(HaverPull!$A:$XZ,MATCH(Calculations!CY$9,HaverPull!$B:$B,0),MATCH(Calculations!$B18,HaverPull!$C$1:$YA$1,0)))</f>
        <v>553.6</v>
      </c>
      <c r="DA18">
        <f>IFERROR(INDEX(HaverPull!$A:$XZ,MATCH(Calculations!DA$9,HaverPull!$B:$B,0),MATCH(Calculations!$B18,HaverPull!$C$1:$YA$1,0)),INDEX(HaverPull!$A:$XZ,MATCH(Calculations!CZ$9,HaverPull!$B:$B,0),MATCH(Calculations!$B18,HaverPull!$C$1:$YA$1,0)))</f>
        <v>558.9</v>
      </c>
      <c r="DB18">
        <f>IFERROR(INDEX(HaverPull!$A:$XZ,MATCH(Calculations!DB$9,HaverPull!$B:$B,0),MATCH(Calculations!$B18,HaverPull!$C$1:$YA$1,0)),INDEX(HaverPull!$A:$XZ,MATCH(Calculations!DA$9,HaverPull!$B:$B,0),MATCH(Calculations!$B18,HaverPull!$C$1:$YA$1,0)))</f>
        <v>563.79999999999995</v>
      </c>
      <c r="DC18">
        <f>IFERROR(INDEX(HaverPull!$A:$XZ,MATCH(Calculations!DC$9,HaverPull!$B:$B,0),MATCH(Calculations!$B18,HaverPull!$C$1:$YA$1,0)),INDEX(HaverPull!$A:$XZ,MATCH(Calculations!DB$9,HaverPull!$B:$B,0),MATCH(Calculations!$B18,HaverPull!$C$1:$YA$1,0)))</f>
        <v>570.4</v>
      </c>
      <c r="DD18">
        <f>IFERROR(INDEX(HaverPull!$A:$XZ,MATCH(Calculations!DD$9,HaverPull!$B:$B,0),MATCH(Calculations!$B18,HaverPull!$C$1:$YA$1,0)),INDEX(HaverPull!$A:$XZ,MATCH(Calculations!DC$9,HaverPull!$B:$B,0),MATCH(Calculations!$B18,HaverPull!$C$1:$YA$1,0)))</f>
        <v>577.70000000000005</v>
      </c>
      <c r="DE18">
        <f>IFERROR(INDEX(HaverPull!$A:$XZ,MATCH(Calculations!DE$9,HaverPull!$B:$B,0),MATCH(Calculations!$B18,HaverPull!$C$1:$YA$1,0)),INDEX(HaverPull!$A:$XZ,MATCH(Calculations!DD$9,HaverPull!$B:$B,0),MATCH(Calculations!$B18,HaverPull!$C$1:$YA$1,0)))</f>
        <v>581.79999999999995</v>
      </c>
      <c r="DF18">
        <f>IFERROR(INDEX(HaverPull!$A:$XZ,MATCH(Calculations!DF$9,HaverPull!$B:$B,0),MATCH(Calculations!$B18,HaverPull!$C$1:$YA$1,0)),INDEX(HaverPull!$A:$XZ,MATCH(Calculations!DE$9,HaverPull!$B:$B,0),MATCH(Calculations!$B18,HaverPull!$C$1:$YA$1,0)))</f>
        <v>593.20000000000005</v>
      </c>
      <c r="DG18">
        <f>IFERROR(INDEX(HaverPull!$A:$XZ,MATCH(Calculations!DG$9,HaverPull!$B:$B,0),MATCH(Calculations!$B18,HaverPull!$C$1:$YA$1,0)),INDEX(HaverPull!$A:$XZ,MATCH(Calculations!DF$9,HaverPull!$B:$B,0),MATCH(Calculations!$B18,HaverPull!$C$1:$YA$1,0)))</f>
        <v>595.70000000000005</v>
      </c>
      <c r="DH18">
        <f>IFERROR(INDEX(HaverPull!$A:$XZ,MATCH(Calculations!DH$9,HaverPull!$B:$B,0),MATCH(Calculations!$B18,HaverPull!$C$1:$YA$1,0)),INDEX(HaverPull!$A:$XZ,MATCH(Calculations!DG$9,HaverPull!$B:$B,0),MATCH(Calculations!$B18,HaverPull!$C$1:$YA$1,0)))</f>
        <v>610.4</v>
      </c>
      <c r="DI18">
        <f>IFERROR(INDEX(HaverPull!$A:$XZ,MATCH(Calculations!DI$9,HaverPull!$B:$B,0),MATCH(Calculations!$B18,HaverPull!$C$1:$YA$1,0)),INDEX(HaverPull!$A:$XZ,MATCH(Calculations!DH$9,HaverPull!$B:$B,0),MATCH(Calculations!$B18,HaverPull!$C$1:$YA$1,0)))</f>
        <v>616.6</v>
      </c>
      <c r="DJ18">
        <f>IFERROR(INDEX(HaverPull!$A:$XZ,MATCH(Calculations!DJ$9,HaverPull!$B:$B,0),MATCH(Calculations!$B18,HaverPull!$C$1:$YA$1,0)),INDEX(HaverPull!$A:$XZ,MATCH(Calculations!DI$9,HaverPull!$B:$B,0),MATCH(Calculations!$B18,HaverPull!$C$1:$YA$1,0)))</f>
        <v>623.79999999999995</v>
      </c>
      <c r="DK18">
        <f>IFERROR(INDEX(HaverPull!$A:$XZ,MATCH(Calculations!DK$9,HaverPull!$B:$B,0),MATCH(Calculations!$B18,HaverPull!$C$1:$YA$1,0)),INDEX(HaverPull!$A:$XZ,MATCH(Calculations!DJ$9,HaverPull!$B:$B,0),MATCH(Calculations!$B18,HaverPull!$C$1:$YA$1,0)))</f>
        <v>629.1</v>
      </c>
      <c r="DL18">
        <f>IFERROR(INDEX(HaverPull!$A:$XZ,MATCH(Calculations!DL$9,HaverPull!$B:$B,0),MATCH(Calculations!$B18,HaverPull!$C$1:$YA$1,0)),INDEX(HaverPull!$A:$XZ,MATCH(Calculations!DK$9,HaverPull!$B:$B,0),MATCH(Calculations!$B18,HaverPull!$C$1:$YA$1,0)))</f>
        <v>635.5</v>
      </c>
      <c r="DM18">
        <f>IFERROR(INDEX(HaverPull!$A:$XZ,MATCH(Calculations!DM$9,HaverPull!$B:$B,0),MATCH(Calculations!$B18,HaverPull!$C$1:$YA$1,0)),INDEX(HaverPull!$A:$XZ,MATCH(Calculations!DL$9,HaverPull!$B:$B,0),MATCH(Calculations!$B18,HaverPull!$C$1:$YA$1,0)))</f>
        <v>643</v>
      </c>
      <c r="DN18">
        <f>IFERROR(INDEX(HaverPull!$A:$XZ,MATCH(Calculations!DN$9,HaverPull!$B:$B,0),MATCH(Calculations!$B18,HaverPull!$C$1:$YA$1,0)),INDEX(HaverPull!$A:$XZ,MATCH(Calculations!DM$9,HaverPull!$B:$B,0),MATCH(Calculations!$B18,HaverPull!$C$1:$YA$1,0)))</f>
        <v>650.29999999999995</v>
      </c>
      <c r="DO18">
        <f>IFERROR(INDEX(HaverPull!$A:$XZ,MATCH(Calculations!DO$9,HaverPull!$B:$B,0),MATCH(Calculations!$B18,HaverPull!$C$1:$YA$1,0)),INDEX(HaverPull!$A:$XZ,MATCH(Calculations!DN$9,HaverPull!$B:$B,0),MATCH(Calculations!$B18,HaverPull!$C$1:$YA$1,0)))</f>
        <v>657.5</v>
      </c>
      <c r="DP18">
        <f>IFERROR(INDEX(HaverPull!$A:$XZ,MATCH(Calculations!DP$9,HaverPull!$B:$B,0),MATCH(Calculations!$B18,HaverPull!$C$1:$YA$1,0)),INDEX(HaverPull!$A:$XZ,MATCH(Calculations!DO$9,HaverPull!$B:$B,0),MATCH(Calculations!$B18,HaverPull!$C$1:$YA$1,0)))</f>
        <v>667.1</v>
      </c>
      <c r="DQ18">
        <f>IFERROR(INDEX(HaverPull!$A:$XZ,MATCH(Calculations!DQ$9,HaverPull!$B:$B,0),MATCH(Calculations!$B18,HaverPull!$C$1:$YA$1,0)),INDEX(HaverPull!$A:$XZ,MATCH(Calculations!DP$9,HaverPull!$B:$B,0),MATCH(Calculations!$B18,HaverPull!$C$1:$YA$1,0)))</f>
        <v>679</v>
      </c>
      <c r="DR18">
        <f>IFERROR(INDEX(HaverPull!$A:$XZ,MATCH(Calculations!DR$9,HaverPull!$B:$B,0),MATCH(Calculations!$B18,HaverPull!$C$1:$YA$1,0)),INDEX(HaverPull!$A:$XZ,MATCH(Calculations!DQ$9,HaverPull!$B:$B,0),MATCH(Calculations!$B18,HaverPull!$C$1:$YA$1,0)))</f>
        <v>690.7</v>
      </c>
      <c r="DS18">
        <f>IFERROR(INDEX(HaverPull!$A:$XZ,MATCH(Calculations!DS$9,HaverPull!$B:$B,0),MATCH(Calculations!$B18,HaverPull!$C$1:$YA$1,0)),INDEX(HaverPull!$A:$XZ,MATCH(Calculations!DR$9,HaverPull!$B:$B,0),MATCH(Calculations!$B18,HaverPull!$C$1:$YA$1,0)))</f>
        <v>698.6</v>
      </c>
      <c r="DT18">
        <f>IFERROR(INDEX(HaverPull!$A:$XZ,MATCH(Calculations!DT$9,HaverPull!$B:$B,0),MATCH(Calculations!$B18,HaverPull!$C$1:$YA$1,0)),INDEX(HaverPull!$A:$XZ,MATCH(Calculations!DS$9,HaverPull!$B:$B,0),MATCH(Calculations!$B18,HaverPull!$C$1:$YA$1,0)))</f>
        <v>707.3</v>
      </c>
      <c r="DU18">
        <f>IFERROR(INDEX(HaverPull!$A:$XZ,MATCH(Calculations!DU$9,HaverPull!$B:$B,0),MATCH(Calculations!$B18,HaverPull!$C$1:$YA$1,0)),INDEX(HaverPull!$A:$XZ,MATCH(Calculations!DT$9,HaverPull!$B:$B,0),MATCH(Calculations!$B18,HaverPull!$C$1:$YA$1,0)))</f>
        <v>711.3</v>
      </c>
      <c r="DV18">
        <f>IFERROR(INDEX(HaverPull!$A:$XZ,MATCH(Calculations!DV$9,HaverPull!$B:$B,0),MATCH(Calculations!$B18,HaverPull!$C$1:$YA$1,0)),INDEX(HaverPull!$A:$XZ,MATCH(Calculations!DU$9,HaverPull!$B:$B,0),MATCH(Calculations!$B18,HaverPull!$C$1:$YA$1,0)))</f>
        <v>717.1</v>
      </c>
      <c r="DW18">
        <f>IFERROR(INDEX(HaverPull!$A:$XZ,MATCH(Calculations!DW$9,HaverPull!$B:$B,0),MATCH(Calculations!$B18,HaverPull!$C$1:$YA$1,0)),INDEX(HaverPull!$A:$XZ,MATCH(Calculations!DV$9,HaverPull!$B:$B,0),MATCH(Calculations!$B18,HaverPull!$C$1:$YA$1,0)))</f>
        <v>724.2</v>
      </c>
      <c r="DX18">
        <f>IFERROR(INDEX(HaverPull!$A:$XZ,MATCH(Calculations!DX$9,HaverPull!$B:$B,0),MATCH(Calculations!$B18,HaverPull!$C$1:$YA$1,0)),INDEX(HaverPull!$A:$XZ,MATCH(Calculations!DW$9,HaverPull!$B:$B,0),MATCH(Calculations!$B18,HaverPull!$C$1:$YA$1,0)))</f>
        <v>724.1</v>
      </c>
      <c r="DY18">
        <f>IFERROR(INDEX(HaverPull!$A:$XZ,MATCH(Calculations!DY$9,HaverPull!$B:$B,0),MATCH(Calculations!$B18,HaverPull!$C$1:$YA$1,0)),INDEX(HaverPull!$A:$XZ,MATCH(Calculations!DX$9,HaverPull!$B:$B,0),MATCH(Calculations!$B18,HaverPull!$C$1:$YA$1,0)))</f>
        <v>725.3</v>
      </c>
      <c r="DZ18">
        <f>IFERROR(INDEX(HaverPull!$A:$XZ,MATCH(Calculations!DZ$9,HaverPull!$B:$B,0),MATCH(Calculations!$B18,HaverPull!$C$1:$YA$1,0)),INDEX(HaverPull!$A:$XZ,MATCH(Calculations!DY$9,HaverPull!$B:$B,0),MATCH(Calculations!$B18,HaverPull!$C$1:$YA$1,0)))</f>
        <v>737.1</v>
      </c>
      <c r="EA18">
        <f>IFERROR(INDEX(HaverPull!$A:$XZ,MATCH(Calculations!EA$9,HaverPull!$B:$B,0),MATCH(Calculations!$B18,HaverPull!$C$1:$YA$1,0)),INDEX(HaverPull!$A:$XZ,MATCH(Calculations!DZ$9,HaverPull!$B:$B,0),MATCH(Calculations!$B18,HaverPull!$C$1:$YA$1,0)))</f>
        <v>744</v>
      </c>
      <c r="EB18">
        <f>IFERROR(INDEX(HaverPull!$A:$XZ,MATCH(Calculations!EB$9,HaverPull!$B:$B,0),MATCH(Calculations!$B18,HaverPull!$C$1:$YA$1,0)),INDEX(HaverPull!$A:$XZ,MATCH(Calculations!EA$9,HaverPull!$B:$B,0),MATCH(Calculations!$B18,HaverPull!$C$1:$YA$1,0)))</f>
        <v>751.3</v>
      </c>
      <c r="EC18">
        <f>IFERROR(INDEX(HaverPull!$A:$XZ,MATCH(Calculations!EC$9,HaverPull!$B:$B,0),MATCH(Calculations!$B18,HaverPull!$C$1:$YA$1,0)),INDEX(HaverPull!$A:$XZ,MATCH(Calculations!EB$9,HaverPull!$B:$B,0),MATCH(Calculations!$B18,HaverPull!$C$1:$YA$1,0)))</f>
        <v>768.5</v>
      </c>
      <c r="ED18">
        <f>IFERROR(INDEX(HaverPull!$A:$XZ,MATCH(Calculations!ED$9,HaverPull!$B:$B,0),MATCH(Calculations!$B18,HaverPull!$C$1:$YA$1,0)),INDEX(HaverPull!$A:$XZ,MATCH(Calculations!EC$9,HaverPull!$B:$B,0),MATCH(Calculations!$B18,HaverPull!$C$1:$YA$1,0)))</f>
        <v>776.3</v>
      </c>
      <c r="EE18">
        <f>IFERROR(INDEX(HaverPull!$A:$XZ,MATCH(Calculations!EE$9,HaverPull!$B:$B,0),MATCH(Calculations!$B18,HaverPull!$C$1:$YA$1,0)),INDEX(HaverPull!$A:$XZ,MATCH(Calculations!ED$9,HaverPull!$B:$B,0),MATCH(Calculations!$B18,HaverPull!$C$1:$YA$1,0)))</f>
        <v>788.6</v>
      </c>
      <c r="EF18">
        <f>IFERROR(INDEX(HaverPull!$A:$XZ,MATCH(Calculations!EF$9,HaverPull!$B:$B,0),MATCH(Calculations!$B18,HaverPull!$C$1:$YA$1,0)),INDEX(HaverPull!$A:$XZ,MATCH(Calculations!EE$9,HaverPull!$B:$B,0),MATCH(Calculations!$B18,HaverPull!$C$1:$YA$1,0)))</f>
        <v>800</v>
      </c>
      <c r="EG18">
        <f>IFERROR(INDEX(HaverPull!$A:$XZ,MATCH(Calculations!EG$9,HaverPull!$B:$B,0),MATCH(Calculations!$B18,HaverPull!$C$1:$YA$1,0)),INDEX(HaverPull!$A:$XZ,MATCH(Calculations!EF$9,HaverPull!$B:$B,0),MATCH(Calculations!$B18,HaverPull!$C$1:$YA$1,0)))</f>
        <v>813</v>
      </c>
      <c r="EH18">
        <f>IFERROR(INDEX(HaverPull!$A:$XZ,MATCH(Calculations!EH$9,HaverPull!$B:$B,0),MATCH(Calculations!$B18,HaverPull!$C$1:$YA$1,0)),INDEX(HaverPull!$A:$XZ,MATCH(Calculations!EG$9,HaverPull!$B:$B,0),MATCH(Calculations!$B18,HaverPull!$C$1:$YA$1,0)))</f>
        <v>820.9</v>
      </c>
      <c r="EI18">
        <f>IFERROR(INDEX(HaverPull!$A:$XZ,MATCH(Calculations!EI$9,HaverPull!$B:$B,0),MATCH(Calculations!$B18,HaverPull!$C$1:$YA$1,0)),INDEX(HaverPull!$A:$XZ,MATCH(Calculations!EH$9,HaverPull!$B:$B,0),MATCH(Calculations!$B18,HaverPull!$C$1:$YA$1,0)))</f>
        <v>847.3</v>
      </c>
      <c r="EJ18">
        <f>IFERROR(INDEX(HaverPull!$A:$XZ,MATCH(Calculations!EJ$9,HaverPull!$B:$B,0),MATCH(Calculations!$B18,HaverPull!$C$1:$YA$1,0)),INDEX(HaverPull!$A:$XZ,MATCH(Calculations!EI$9,HaverPull!$B:$B,0),MATCH(Calculations!$B18,HaverPull!$C$1:$YA$1,0)))</f>
        <v>859.9</v>
      </c>
      <c r="EK18">
        <f>IFERROR(INDEX(HaverPull!$A:$XZ,MATCH(Calculations!EK$9,HaverPull!$B:$B,0),MATCH(Calculations!$B18,HaverPull!$C$1:$YA$1,0)),INDEX(HaverPull!$A:$XZ,MATCH(Calculations!EJ$9,HaverPull!$B:$B,0),MATCH(Calculations!$B18,HaverPull!$C$1:$YA$1,0)))</f>
        <v>871.3</v>
      </c>
      <c r="EL18">
        <f>IFERROR(INDEX(HaverPull!$A:$XZ,MATCH(Calculations!EL$9,HaverPull!$B:$B,0),MATCH(Calculations!$B18,HaverPull!$C$1:$YA$1,0)),INDEX(HaverPull!$A:$XZ,MATCH(Calculations!EK$9,HaverPull!$B:$B,0),MATCH(Calculations!$B18,HaverPull!$C$1:$YA$1,0)))</f>
        <v>893.8</v>
      </c>
      <c r="EM18">
        <f>IFERROR(INDEX(HaverPull!$A:$XZ,MATCH(Calculations!EM$9,HaverPull!$B:$B,0),MATCH(Calculations!$B18,HaverPull!$C$1:$YA$1,0)),INDEX(HaverPull!$A:$XZ,MATCH(Calculations!EL$9,HaverPull!$B:$B,0),MATCH(Calculations!$B18,HaverPull!$C$1:$YA$1,0)))</f>
        <v>915.1</v>
      </c>
      <c r="EN18">
        <f>IFERROR(INDEX(HaverPull!$A:$XZ,MATCH(Calculations!EN$9,HaverPull!$B:$B,0),MATCH(Calculations!$B18,HaverPull!$C$1:$YA$1,0)),INDEX(HaverPull!$A:$XZ,MATCH(Calculations!EM$9,HaverPull!$B:$B,0),MATCH(Calculations!$B18,HaverPull!$C$1:$YA$1,0)))</f>
        <v>937.3</v>
      </c>
      <c r="EO18">
        <f>IFERROR(INDEX(HaverPull!$A:$XZ,MATCH(Calculations!EO$9,HaverPull!$B:$B,0),MATCH(Calculations!$B18,HaverPull!$C$1:$YA$1,0)),INDEX(HaverPull!$A:$XZ,MATCH(Calculations!EN$9,HaverPull!$B:$B,0),MATCH(Calculations!$B18,HaverPull!$C$1:$YA$1,0)))</f>
        <v>952.1</v>
      </c>
      <c r="EP18">
        <f>IFERROR(INDEX(HaverPull!$A:$XZ,MATCH(Calculations!EP$9,HaverPull!$B:$B,0),MATCH(Calculations!$B18,HaverPull!$C$1:$YA$1,0)),INDEX(HaverPull!$A:$XZ,MATCH(Calculations!EO$9,HaverPull!$B:$B,0),MATCH(Calculations!$B18,HaverPull!$C$1:$YA$1,0)))</f>
        <v>965.3</v>
      </c>
      <c r="EQ18">
        <f>IFERROR(INDEX(HaverPull!$A:$XZ,MATCH(Calculations!EQ$9,HaverPull!$B:$B,0),MATCH(Calculations!$B18,HaverPull!$C$1:$YA$1,0)),INDEX(HaverPull!$A:$XZ,MATCH(Calculations!EP$9,HaverPull!$B:$B,0),MATCH(Calculations!$B18,HaverPull!$C$1:$YA$1,0)))</f>
        <v>981.8</v>
      </c>
      <c r="ER18">
        <f>IFERROR(INDEX(HaverPull!$A:$XZ,MATCH(Calculations!ER$9,HaverPull!$B:$B,0),MATCH(Calculations!$B18,HaverPull!$C$1:$YA$1,0)),INDEX(HaverPull!$A:$XZ,MATCH(Calculations!EQ$9,HaverPull!$B:$B,0),MATCH(Calculations!$B18,HaverPull!$C$1:$YA$1,0)))</f>
        <v>991.7</v>
      </c>
      <c r="ES18">
        <f>IFERROR(INDEX(HaverPull!$A:$XZ,MATCH(Calculations!ES$9,HaverPull!$B:$B,0),MATCH(Calculations!$B18,HaverPull!$C$1:$YA$1,0)),INDEX(HaverPull!$A:$XZ,MATCH(Calculations!ER$9,HaverPull!$B:$B,0),MATCH(Calculations!$B18,HaverPull!$C$1:$YA$1,0)))</f>
        <v>1004.1</v>
      </c>
      <c r="ET18">
        <f>IFERROR(INDEX(HaverPull!$A:$XZ,MATCH(Calculations!ET$9,HaverPull!$B:$B,0),MATCH(Calculations!$B18,HaverPull!$C$1:$YA$1,0)),INDEX(HaverPull!$A:$XZ,MATCH(Calculations!ES$9,HaverPull!$B:$B,0),MATCH(Calculations!$B18,HaverPull!$C$1:$YA$1,0)))</f>
        <v>1010.5</v>
      </c>
      <c r="EU18">
        <f>IFERROR(INDEX(HaverPull!$A:$XZ,MATCH(Calculations!EU$9,HaverPull!$B:$B,0),MATCH(Calculations!$B18,HaverPull!$C$1:$YA$1,0)),INDEX(HaverPull!$A:$XZ,MATCH(Calculations!ET$9,HaverPull!$B:$B,0),MATCH(Calculations!$B18,HaverPull!$C$1:$YA$1,0)))</f>
        <v>1025.9000000000001</v>
      </c>
      <c r="EV18">
        <f>IFERROR(INDEX(HaverPull!$A:$XZ,MATCH(Calculations!EV$9,HaverPull!$B:$B,0),MATCH(Calculations!$B18,HaverPull!$C$1:$YA$1,0)),INDEX(HaverPull!$A:$XZ,MATCH(Calculations!EU$9,HaverPull!$B:$B,0),MATCH(Calculations!$B18,HaverPull!$C$1:$YA$1,0)))</f>
        <v>1033.0999999999999</v>
      </c>
      <c r="EW18">
        <f>IFERROR(INDEX(HaverPull!$A:$XZ,MATCH(Calculations!EW$9,HaverPull!$B:$B,0),MATCH(Calculations!$B18,HaverPull!$C$1:$YA$1,0)),INDEX(HaverPull!$A:$XZ,MATCH(Calculations!EV$9,HaverPull!$B:$B,0),MATCH(Calculations!$B18,HaverPull!$C$1:$YA$1,0)))</f>
        <v>1035.8</v>
      </c>
      <c r="EX18">
        <f>IFERROR(INDEX(HaverPull!$A:$XZ,MATCH(Calculations!EX$9,HaverPull!$B:$B,0),MATCH(Calculations!$B18,HaverPull!$C$1:$YA$1,0)),INDEX(HaverPull!$A:$XZ,MATCH(Calculations!EW$9,HaverPull!$B:$B,0),MATCH(Calculations!$B18,HaverPull!$C$1:$YA$1,0)))</f>
        <v>1052.5999999999999</v>
      </c>
      <c r="EY18">
        <f>IFERROR(INDEX(HaverPull!$A:$XZ,MATCH(Calculations!EY$9,HaverPull!$B:$B,0),MATCH(Calculations!$B18,HaverPull!$C$1:$YA$1,0)),INDEX(HaverPull!$A:$XZ,MATCH(Calculations!EX$9,HaverPull!$B:$B,0),MATCH(Calculations!$B18,HaverPull!$C$1:$YA$1,0)))</f>
        <v>1045.7</v>
      </c>
      <c r="EZ18">
        <f>IFERROR(INDEX(HaverPull!$A:$XZ,MATCH(Calculations!EZ$9,HaverPull!$B:$B,0),MATCH(Calculations!$B18,HaverPull!$C$1:$YA$1,0)),INDEX(HaverPull!$A:$XZ,MATCH(Calculations!EY$9,HaverPull!$B:$B,0),MATCH(Calculations!$B18,HaverPull!$C$1:$YA$1,0)))</f>
        <v>1054.7</v>
      </c>
      <c r="FA18">
        <f>IFERROR(INDEX(HaverPull!$A:$XZ,MATCH(Calculations!FA$9,HaverPull!$B:$B,0),MATCH(Calculations!$B18,HaverPull!$C$1:$YA$1,0)),INDEX(HaverPull!$A:$XZ,MATCH(Calculations!EZ$9,HaverPull!$B:$B,0),MATCH(Calculations!$B18,HaverPull!$C$1:$YA$1,0)))</f>
        <v>1058.5</v>
      </c>
      <c r="FB18">
        <f>IFERROR(INDEX(HaverPull!$A:$XZ,MATCH(Calculations!FB$9,HaverPull!$B:$B,0),MATCH(Calculations!$B18,HaverPull!$C$1:$YA$1,0)),INDEX(HaverPull!$A:$XZ,MATCH(Calculations!FA$9,HaverPull!$B:$B,0),MATCH(Calculations!$B18,HaverPull!$C$1:$YA$1,0)))</f>
        <v>1040</v>
      </c>
      <c r="FC18">
        <f>IFERROR(INDEX(HaverPull!$A:$XZ,MATCH(Calculations!FC$9,HaverPull!$B:$B,0),MATCH(Calculations!$B18,HaverPull!$C$1:$YA$1,0)),INDEX(HaverPull!$A:$XZ,MATCH(Calculations!FB$9,HaverPull!$B:$B,0),MATCH(Calculations!$B18,HaverPull!$C$1:$YA$1,0)))</f>
        <v>1015.9</v>
      </c>
      <c r="FD18">
        <f>IFERROR(INDEX(HaverPull!$A:$XZ,MATCH(Calculations!FD$9,HaverPull!$B:$B,0),MATCH(Calculations!$B18,HaverPull!$C$1:$YA$1,0)),INDEX(HaverPull!$A:$XZ,MATCH(Calculations!FC$9,HaverPull!$B:$B,0),MATCH(Calculations!$B18,HaverPull!$C$1:$YA$1,0)))</f>
        <v>1017.3</v>
      </c>
      <c r="FE18">
        <f>IFERROR(INDEX(HaverPull!$A:$XZ,MATCH(Calculations!FE$9,HaverPull!$B:$B,0),MATCH(Calculations!$B18,HaverPull!$C$1:$YA$1,0)),INDEX(HaverPull!$A:$XZ,MATCH(Calculations!FD$9,HaverPull!$B:$B,0),MATCH(Calculations!$B18,HaverPull!$C$1:$YA$1,0)))</f>
        <v>1028.8</v>
      </c>
      <c r="FF18">
        <f>IFERROR(INDEX(HaverPull!$A:$XZ,MATCH(Calculations!FF$9,HaverPull!$B:$B,0),MATCH(Calculations!$B18,HaverPull!$C$1:$YA$1,0)),INDEX(HaverPull!$A:$XZ,MATCH(Calculations!FE$9,HaverPull!$B:$B,0),MATCH(Calculations!$B18,HaverPull!$C$1:$YA$1,0)))</f>
        <v>1045.3</v>
      </c>
      <c r="FG18">
        <f>IFERROR(INDEX(HaverPull!$A:$XZ,MATCH(Calculations!FG$9,HaverPull!$B:$B,0),MATCH(Calculations!$B18,HaverPull!$C$1:$YA$1,0)),INDEX(HaverPull!$A:$XZ,MATCH(Calculations!FF$9,HaverPull!$B:$B,0),MATCH(Calculations!$B18,HaverPull!$C$1:$YA$1,0)))</f>
        <v>1044.5999999999999</v>
      </c>
      <c r="FH18">
        <f>IFERROR(INDEX(HaverPull!$A:$XZ,MATCH(Calculations!FH$9,HaverPull!$B:$B,0),MATCH(Calculations!$B18,HaverPull!$C$1:$YA$1,0)),INDEX(HaverPull!$A:$XZ,MATCH(Calculations!FG$9,HaverPull!$B:$B,0),MATCH(Calculations!$B18,HaverPull!$C$1:$YA$1,0)))</f>
        <v>1062.0999999999999</v>
      </c>
      <c r="FI18">
        <f>IFERROR(INDEX(HaverPull!$A:$XZ,MATCH(Calculations!FI$9,HaverPull!$B:$B,0),MATCH(Calculations!$B18,HaverPull!$C$1:$YA$1,0)),INDEX(HaverPull!$A:$XZ,MATCH(Calculations!FH$9,HaverPull!$B:$B,0),MATCH(Calculations!$B18,HaverPull!$C$1:$YA$1,0)))</f>
        <v>1069.0999999999999</v>
      </c>
      <c r="FJ18">
        <f>IFERROR(INDEX(HaverPull!$A:$XZ,MATCH(Calculations!FJ$9,HaverPull!$B:$B,0),MATCH(Calculations!$B18,HaverPull!$C$1:$YA$1,0)),INDEX(HaverPull!$A:$XZ,MATCH(Calculations!FI$9,HaverPull!$B:$B,0),MATCH(Calculations!$B18,HaverPull!$C$1:$YA$1,0)))</f>
        <v>1076.4000000000001</v>
      </c>
      <c r="FK18">
        <f>IFERROR(INDEX(HaverPull!$A:$XZ,MATCH(Calculations!FK$9,HaverPull!$B:$B,0),MATCH(Calculations!$B18,HaverPull!$C$1:$YA$1,0)),INDEX(HaverPull!$A:$XZ,MATCH(Calculations!FJ$9,HaverPull!$B:$B,0),MATCH(Calculations!$B18,HaverPull!$C$1:$YA$1,0)))</f>
        <v>1091.5</v>
      </c>
      <c r="FL18">
        <f>IFERROR(INDEX(HaverPull!$A:$XZ,MATCH(Calculations!FL$9,HaverPull!$B:$B,0),MATCH(Calculations!$B18,HaverPull!$C$1:$YA$1,0)),INDEX(HaverPull!$A:$XZ,MATCH(Calculations!FK$9,HaverPull!$B:$B,0),MATCH(Calculations!$B18,HaverPull!$C$1:$YA$1,0)))</f>
        <v>1105.5</v>
      </c>
      <c r="FM18">
        <f>IFERROR(INDEX(HaverPull!$A:$XZ,MATCH(Calculations!FM$9,HaverPull!$B:$B,0),MATCH(Calculations!$B18,HaverPull!$C$1:$YA$1,0)),INDEX(HaverPull!$A:$XZ,MATCH(Calculations!FL$9,HaverPull!$B:$B,0),MATCH(Calculations!$B18,HaverPull!$C$1:$YA$1,0)))</f>
        <v>1103.9000000000001</v>
      </c>
      <c r="FN18">
        <f>IFERROR(INDEX(HaverPull!$A:$XZ,MATCH(Calculations!FN$9,HaverPull!$B:$B,0),MATCH(Calculations!$B18,HaverPull!$C$1:$YA$1,0)),INDEX(HaverPull!$A:$XZ,MATCH(Calculations!FM$9,HaverPull!$B:$B,0),MATCH(Calculations!$B18,HaverPull!$C$1:$YA$1,0)))</f>
        <v>1114</v>
      </c>
      <c r="FO18">
        <f>IFERROR(INDEX(HaverPull!$A:$XZ,MATCH(Calculations!FO$9,HaverPull!$B:$B,0),MATCH(Calculations!$B18,HaverPull!$C$1:$YA$1,0)),INDEX(HaverPull!$A:$XZ,MATCH(Calculations!FN$9,HaverPull!$B:$B,0),MATCH(Calculations!$B18,HaverPull!$C$1:$YA$1,0)))</f>
        <v>1130.9000000000001</v>
      </c>
      <c r="FP18">
        <f>IFERROR(INDEX(HaverPull!$A:$XZ,MATCH(Calculations!FP$9,HaverPull!$B:$B,0),MATCH(Calculations!$B18,HaverPull!$C$1:$YA$1,0)),INDEX(HaverPull!$A:$XZ,MATCH(Calculations!FO$9,HaverPull!$B:$B,0),MATCH(Calculations!$B18,HaverPull!$C$1:$YA$1,0)))</f>
        <v>1133.9000000000001</v>
      </c>
      <c r="FQ18">
        <f>IFERROR(INDEX(HaverPull!$A:$XZ,MATCH(Calculations!FQ$9,HaverPull!$B:$B,0),MATCH(Calculations!$B18,HaverPull!$C$1:$YA$1,0)),INDEX(HaverPull!$A:$XZ,MATCH(Calculations!FP$9,HaverPull!$B:$B,0),MATCH(Calculations!$B18,HaverPull!$C$1:$YA$1,0)))</f>
        <v>1131.3</v>
      </c>
      <c r="FR18">
        <f>IFERROR(INDEX(HaverPull!$A:$XZ,MATCH(Calculations!FR$9,HaverPull!$B:$B,0),MATCH(Calculations!$B18,HaverPull!$C$1:$YA$1,0)),INDEX(HaverPull!$A:$XZ,MATCH(Calculations!FQ$9,HaverPull!$B:$B,0),MATCH(Calculations!$B18,HaverPull!$C$1:$YA$1,0)))</f>
        <v>1148.4000000000001</v>
      </c>
      <c r="FS18">
        <f>IFERROR(INDEX(HaverPull!$A:$XZ,MATCH(Calculations!FS$9,HaverPull!$B:$B,0),MATCH(Calculations!$B18,HaverPull!$C$1:$YA$1,0)),INDEX(HaverPull!$A:$XZ,MATCH(Calculations!FR$9,HaverPull!$B:$B,0),MATCH(Calculations!$B18,HaverPull!$C$1:$YA$1,0)))</f>
        <v>1174.5999999999999</v>
      </c>
      <c r="FT18">
        <f>IFERROR(INDEX(HaverPull!$A:$XZ,MATCH(Calculations!FT$9,HaverPull!$B:$B,0),MATCH(Calculations!$B18,HaverPull!$C$1:$YA$1,0)),INDEX(HaverPull!$A:$XZ,MATCH(Calculations!FS$9,HaverPull!$B:$B,0),MATCH(Calculations!$B18,HaverPull!$C$1:$YA$1,0)))</f>
        <v>1180.8</v>
      </c>
      <c r="FU18">
        <f>IFERROR(INDEX(HaverPull!$A:$XZ,MATCH(Calculations!FU$9,HaverPull!$B:$B,0),MATCH(Calculations!$B18,HaverPull!$C$1:$YA$1,0)),INDEX(HaverPull!$A:$XZ,MATCH(Calculations!FT$9,HaverPull!$B:$B,0),MATCH(Calculations!$B18,HaverPull!$C$1:$YA$1,0)))</f>
        <v>1195</v>
      </c>
      <c r="FV18">
        <f>IFERROR(INDEX(HaverPull!$A:$XZ,MATCH(Calculations!FV$9,HaverPull!$B:$B,0),MATCH(Calculations!$B18,HaverPull!$C$1:$YA$1,0)),INDEX(HaverPull!$A:$XZ,MATCH(Calculations!FU$9,HaverPull!$B:$B,0),MATCH(Calculations!$B18,HaverPull!$C$1:$YA$1,0)))</f>
        <v>1204.0999999999999</v>
      </c>
      <c r="FW18">
        <f>IFERROR(INDEX(HaverPull!$A:$XZ,MATCH(Calculations!FW$9,HaverPull!$B:$B,0),MATCH(Calculations!$B18,HaverPull!$C$1:$YA$1,0)),INDEX(HaverPull!$A:$XZ,MATCH(Calculations!FV$9,HaverPull!$B:$B,0),MATCH(Calculations!$B18,HaverPull!$C$1:$YA$1,0)))</f>
        <v>1220.8</v>
      </c>
      <c r="FX18">
        <f>IFERROR(INDEX(HaverPull!$A:$XZ,MATCH(Calculations!FX$9,HaverPull!$B:$B,0),MATCH(Calculations!$B18,HaverPull!$C$1:$YA$1,0)),INDEX(HaverPull!$A:$XZ,MATCH(Calculations!FW$9,HaverPull!$B:$B,0),MATCH(Calculations!$B18,HaverPull!$C$1:$YA$1,0)))</f>
        <v>1238.7</v>
      </c>
      <c r="FY18">
        <f>IFERROR(INDEX(HaverPull!$A:$XZ,MATCH(Calculations!FY$9,HaverPull!$B:$B,0),MATCH(Calculations!$B18,HaverPull!$C$1:$YA$1,0)),INDEX(HaverPull!$A:$XZ,MATCH(Calculations!FX$9,HaverPull!$B:$B,0),MATCH(Calculations!$B18,HaverPull!$C$1:$YA$1,0)))</f>
        <v>1248.4000000000001</v>
      </c>
      <c r="FZ18">
        <f>IFERROR(INDEX(HaverPull!$A:$XZ,MATCH(Calculations!FZ$9,HaverPull!$B:$B,0),MATCH(Calculations!$B18,HaverPull!$C$1:$YA$1,0)),INDEX(HaverPull!$A:$XZ,MATCH(Calculations!FY$9,HaverPull!$B:$B,0),MATCH(Calculations!$B18,HaverPull!$C$1:$YA$1,0)))</f>
        <v>1255.7</v>
      </c>
      <c r="GA18">
        <f>IFERROR(INDEX(HaverPull!$A:$XZ,MATCH(Calculations!GA$9,HaverPull!$B:$B,0),MATCH(Calculations!$B18,HaverPull!$C$1:$YA$1,0)),INDEX(HaverPull!$A:$XZ,MATCH(Calculations!FZ$9,HaverPull!$B:$B,0),MATCH(Calculations!$B18,HaverPull!$C$1:$YA$1,0)))</f>
        <v>1257.2</v>
      </c>
      <c r="GB18">
        <f>IFERROR(INDEX(HaverPull!$A:$XZ,MATCH(Calculations!GB$9,HaverPull!$B:$B,0),MATCH(Calculations!$B18,HaverPull!$C$1:$YA$1,0)),INDEX(HaverPull!$A:$XZ,MATCH(Calculations!GA$9,HaverPull!$B:$B,0),MATCH(Calculations!$B18,HaverPull!$C$1:$YA$1,0)))</f>
        <v>1267.7</v>
      </c>
      <c r="GC18">
        <f>IFERROR(INDEX(HaverPull!$A:$XZ,MATCH(Calculations!GC$9,HaverPull!$B:$B,0),MATCH(Calculations!$B18,HaverPull!$C$1:$YA$1,0)),INDEX(HaverPull!$A:$XZ,MATCH(Calculations!GB$9,HaverPull!$B:$B,0),MATCH(Calculations!$B18,HaverPull!$C$1:$YA$1,0)))</f>
        <v>1271.4000000000001</v>
      </c>
      <c r="GD18">
        <f>IFERROR(INDEX(HaverPull!$A:$XZ,MATCH(Calculations!GD$9,HaverPull!$B:$B,0),MATCH(Calculations!$B18,HaverPull!$C$1:$YA$1,0)),INDEX(HaverPull!$A:$XZ,MATCH(Calculations!GC$9,HaverPull!$B:$B,0),MATCH(Calculations!$B18,HaverPull!$C$1:$YA$1,0)))</f>
        <v>1283.2</v>
      </c>
      <c r="GE18">
        <f>IFERROR(INDEX(HaverPull!$A:$XZ,MATCH(Calculations!GE$9,HaverPull!$B:$B,0),MATCH(Calculations!$B18,HaverPull!$C$1:$YA$1,0)),INDEX(HaverPull!$A:$XZ,MATCH(Calculations!GD$9,HaverPull!$B:$B,0),MATCH(Calculations!$B18,HaverPull!$C$1:$YA$1,0)))</f>
        <v>1288.9000000000001</v>
      </c>
      <c r="GF18">
        <f>IFERROR(INDEX(HaverPull!$A:$XZ,MATCH(Calculations!GF$9,HaverPull!$B:$B,0),MATCH(Calculations!$B18,HaverPull!$C$1:$YA$1,0)),INDEX(HaverPull!$A:$XZ,MATCH(Calculations!GE$9,HaverPull!$B:$B,0),MATCH(Calculations!$B18,HaverPull!$C$1:$YA$1,0)))</f>
        <v>1294.5999999999999</v>
      </c>
      <c r="GG18">
        <f>IFERROR(INDEX(HaverPull!$A:$XZ,MATCH(Calculations!GG$9,HaverPull!$B:$B,0),MATCH(Calculations!$B18,HaverPull!$C$1:$YA$1,0)),INDEX(HaverPull!$A:$XZ,MATCH(Calculations!GF$9,HaverPull!$B:$B,0),MATCH(Calculations!$B18,HaverPull!$C$1:$YA$1,0)))</f>
        <v>1310.8</v>
      </c>
      <c r="GH18">
        <f>IFERROR(INDEX(HaverPull!$A:$XZ,MATCH(Calculations!GH$9,HaverPull!$B:$B,0),MATCH(Calculations!$B18,HaverPull!$C$1:$YA$1,0)),INDEX(HaverPull!$A:$XZ,MATCH(Calculations!GG$9,HaverPull!$B:$B,0),MATCH(Calculations!$B18,HaverPull!$C$1:$YA$1,0)))</f>
        <v>1320.7</v>
      </c>
      <c r="GI18">
        <f>IFERROR(INDEX(HaverPull!$A:$XZ,MATCH(Calculations!GI$9,HaverPull!$B:$B,0),MATCH(Calculations!$B18,HaverPull!$C$1:$YA$1,0)),INDEX(HaverPull!$A:$XZ,MATCH(Calculations!GH$9,HaverPull!$B:$B,0),MATCH(Calculations!$B18,HaverPull!$C$1:$YA$1,0)))</f>
        <v>1326.1</v>
      </c>
      <c r="GJ18">
        <f>IFERROR(INDEX(HaverPull!$A:$XZ,MATCH(Calculations!GJ$9,HaverPull!$B:$B,0),MATCH(Calculations!$B18,HaverPull!$C$1:$YA$1,0)),INDEX(HaverPull!$A:$XZ,MATCH(Calculations!GI$9,HaverPull!$B:$B,0),MATCH(Calculations!$B18,HaverPull!$C$1:$YA$1,0)))</f>
        <v>1338.9</v>
      </c>
      <c r="GK18">
        <f>IFERROR(INDEX(HaverPull!$A:$XZ,MATCH(Calculations!GK$9,HaverPull!$B:$B,0),MATCH(Calculations!$B18,HaverPull!$C$1:$YA$1,0)),INDEX(HaverPull!$A:$XZ,MATCH(Calculations!GJ$9,HaverPull!$B:$B,0),MATCH(Calculations!$B18,HaverPull!$C$1:$YA$1,0)))</f>
        <v>1353.7</v>
      </c>
      <c r="GL18">
        <f>IFERROR(INDEX(HaverPull!$A:$XZ,MATCH(Calculations!GL$9,HaverPull!$B:$B,0),MATCH(Calculations!$B18,HaverPull!$C$1:$YA$1,0)),INDEX(HaverPull!$A:$XZ,MATCH(Calculations!GK$9,HaverPull!$B:$B,0),MATCH(Calculations!$B18,HaverPull!$C$1:$YA$1,0)))</f>
        <v>1370</v>
      </c>
      <c r="GM18">
        <f>IFERROR(INDEX(HaverPull!$A:$XZ,MATCH(Calculations!GM$9,HaverPull!$B:$B,0),MATCH(Calculations!$B18,HaverPull!$C$1:$YA$1,0)),INDEX(HaverPull!$A:$XZ,MATCH(Calculations!GL$9,HaverPull!$B:$B,0),MATCH(Calculations!$B18,HaverPull!$C$1:$YA$1,0)))</f>
        <v>1397.9</v>
      </c>
      <c r="GN18">
        <f>IFERROR(INDEX(HaverPull!$A:$XZ,MATCH(Calculations!GN$9,HaverPull!$B:$B,0),MATCH(Calculations!$B18,HaverPull!$C$1:$YA$1,0)),INDEX(HaverPull!$A:$XZ,MATCH(Calculations!GM$9,HaverPull!$B:$B,0),MATCH(Calculations!$B18,HaverPull!$C$1:$YA$1,0)))</f>
        <v>1413.4</v>
      </c>
      <c r="GO18">
        <f>IFERROR(INDEX(HaverPull!$A:$XZ,MATCH(Calculations!GO$9,HaverPull!$B:$B,0),MATCH(Calculations!$B18,HaverPull!$C$1:$YA$1,0)),INDEX(HaverPull!$A:$XZ,MATCH(Calculations!GN$9,HaverPull!$B:$B,0),MATCH(Calculations!$B18,HaverPull!$C$1:$YA$1,0)))</f>
        <v>1435.2</v>
      </c>
      <c r="GP18">
        <f>IFERROR(INDEX(HaverPull!$A:$XZ,MATCH(Calculations!GP$9,HaverPull!$B:$B,0),MATCH(Calculations!$B18,HaverPull!$C$1:$YA$1,0)),INDEX(HaverPull!$A:$XZ,MATCH(Calculations!GO$9,HaverPull!$B:$B,0),MATCH(Calculations!$B18,HaverPull!$C$1:$YA$1,0)))</f>
        <v>1435.2</v>
      </c>
      <c r="GQ18" t="e">
        <f>IFERROR(INDEX(HaverPull!$A:$XZ,MATCH(Calculations!GQ$9,HaverPull!$B:$B,0),MATCH(Calculations!$B18,HaverPull!$C$1:$YA$1,0)),INDEX(HaverPull!$A:$XZ,MATCH(Calculations!GP$9,HaverPull!$B:$B,0),MATCH(Calculations!$B18,HaverPull!$C$1:$YA$1,0)))</f>
        <v>#N/A</v>
      </c>
      <c r="GR18" t="e">
        <f>IFERROR(INDEX(HaverPull!$A:$XZ,MATCH(Calculations!GR$9,HaverPull!$B:$B,0),MATCH(Calculations!$B18,HaverPull!$C$1:$YA$1,0)),INDEX(HaverPull!$A:$XZ,MATCH(Calculations!GQ$9,HaverPull!$B:$B,0),MATCH(Calculations!$B18,HaverPull!$C$1:$YA$1,0)))</f>
        <v>#N/A</v>
      </c>
      <c r="GS18" t="e">
        <f>IFERROR(INDEX(HaverPull!$A:$XZ,MATCH(Calculations!GS$9,HaverPull!$B:$B,0),MATCH(Calculations!$B18,HaverPull!$C$1:$YA$1,0)),INDEX(HaverPull!$A:$XZ,MATCH(Calculations!GR$9,HaverPull!$B:$B,0),MATCH(Calculations!$B18,HaverPull!$C$1:$YA$1,0)))</f>
        <v>#N/A</v>
      </c>
      <c r="GT18" t="e">
        <f>IFERROR(INDEX(HaverPull!$A:$XZ,MATCH(Calculations!GT$9,HaverPull!$B:$B,0),MATCH(Calculations!$B18,HaverPull!$C$1:$YA$1,0)),INDEX(HaverPull!$A:$XZ,MATCH(Calculations!GS$9,HaverPull!$B:$B,0),MATCH(Calculations!$B18,HaverPull!$C$1:$YA$1,0)))</f>
        <v>#N/A</v>
      </c>
      <c r="GU18" t="e">
        <f>IFERROR(INDEX(HaverPull!$A:$XZ,MATCH(Calculations!GU$9,HaverPull!$B:$B,0),MATCH(Calculations!$B18,HaverPull!$C$1:$YA$1,0)),INDEX(HaverPull!$A:$XZ,MATCH(Calculations!GT$9,HaverPull!$B:$B,0),MATCH(Calculations!$B18,HaverPull!$C$1:$YA$1,0)))</f>
        <v>#N/A</v>
      </c>
      <c r="GV18" t="e">
        <f>IFERROR(INDEX(HaverPull!$A:$XZ,MATCH(Calculations!GV$9,HaverPull!$B:$B,0),MATCH(Calculations!$B18,HaverPull!$C$1:$YA$1,0)),INDEX(HaverPull!$A:$XZ,MATCH(Calculations!GU$9,HaverPull!$B:$B,0),MATCH(Calculations!$B18,HaverPull!$C$1:$YA$1,0)))</f>
        <v>#N/A</v>
      </c>
    </row>
    <row r="19" spans="1:204" x14ac:dyDescent="0.25">
      <c r="A19" s="7" t="s">
        <v>84</v>
      </c>
      <c r="B19" t="s">
        <v>8</v>
      </c>
      <c r="C19">
        <f>INDEX(HaverPull!$A:$XZ,MATCH(Calculations!C$9,HaverPull!$B:$B,0),MATCH(Calculations!$B19,HaverPull!$C$1:$YA$1,0))</f>
        <v>3.4</v>
      </c>
      <c r="D19">
        <f>INDEX(HaverPull!$A:$XZ,MATCH(Calculations!D$9,HaverPull!$B:$B,0),MATCH(Calculations!$B19,HaverPull!$C$1:$YA$1,0))</f>
        <v>3.5</v>
      </c>
      <c r="E19">
        <f>INDEX(HaverPull!$A:$XZ,MATCH(Calculations!E$9,HaverPull!$B:$B,0),MATCH(Calculations!$B19,HaverPull!$C$1:$YA$1,0))</f>
        <v>3.6</v>
      </c>
      <c r="F19">
        <f>INDEX(HaverPull!$A:$XZ,MATCH(Calculations!F$9,HaverPull!$B:$B,0),MATCH(Calculations!$B19,HaverPull!$C$1:$YA$1,0))</f>
        <v>3.5</v>
      </c>
      <c r="G19">
        <f>INDEX(HaverPull!$A:$XZ,MATCH(Calculations!G$9,HaverPull!$B:$B,0),MATCH(Calculations!$B19,HaverPull!$C$1:$YA$1,0))</f>
        <v>3.4</v>
      </c>
      <c r="H19">
        <f>INDEX(HaverPull!$A:$XZ,MATCH(Calculations!H$9,HaverPull!$B:$B,0),MATCH(Calculations!$B19,HaverPull!$C$1:$YA$1,0))</f>
        <v>3.3</v>
      </c>
      <c r="I19">
        <f>INDEX(HaverPull!$A:$XZ,MATCH(Calculations!I$9,HaverPull!$B:$B,0),MATCH(Calculations!$B19,HaverPull!$C$1:$YA$1,0))</f>
        <v>3.4</v>
      </c>
      <c r="J19">
        <f>INDEX(HaverPull!$A:$XZ,MATCH(Calculations!J$9,HaverPull!$B:$B,0),MATCH(Calculations!$B19,HaverPull!$C$1:$YA$1,0))</f>
        <v>3.4</v>
      </c>
      <c r="K19">
        <f>INDEX(HaverPull!$A:$XZ,MATCH(Calculations!K$9,HaverPull!$B:$B,0),MATCH(Calculations!$B19,HaverPull!$C$1:$YA$1,0))</f>
        <v>3.2</v>
      </c>
      <c r="L19">
        <f>INDEX(HaverPull!$A:$XZ,MATCH(Calculations!L$9,HaverPull!$B:$B,0),MATCH(Calculations!$B19,HaverPull!$C$1:$YA$1,0))</f>
        <v>3.2</v>
      </c>
      <c r="M19">
        <f>INDEX(HaverPull!$A:$XZ,MATCH(Calculations!M$9,HaverPull!$B:$B,0),MATCH(Calculations!$B19,HaverPull!$C$1:$YA$1,0))</f>
        <v>3.2</v>
      </c>
      <c r="N19">
        <f>INDEX(HaverPull!$A:$XZ,MATCH(Calculations!N$9,HaverPull!$B:$B,0),MATCH(Calculations!$B19,HaverPull!$C$1:$YA$1,0))</f>
        <v>3.3</v>
      </c>
      <c r="O19">
        <f>INDEX(HaverPull!$A:$XZ,MATCH(Calculations!O$9,HaverPull!$B:$B,0),MATCH(Calculations!$B19,HaverPull!$C$1:$YA$1,0))</f>
        <v>3.7</v>
      </c>
      <c r="P19">
        <f>INDEX(HaverPull!$A:$XZ,MATCH(Calculations!P$9,HaverPull!$B:$B,0),MATCH(Calculations!$B19,HaverPull!$C$1:$YA$1,0))</f>
        <v>4.2</v>
      </c>
      <c r="Q19">
        <f>INDEX(HaverPull!$A:$XZ,MATCH(Calculations!Q$9,HaverPull!$B:$B,0),MATCH(Calculations!$B19,HaverPull!$C$1:$YA$1,0))</f>
        <v>4.5999999999999996</v>
      </c>
      <c r="R19">
        <f>INDEX(HaverPull!$A:$XZ,MATCH(Calculations!R$9,HaverPull!$B:$B,0),MATCH(Calculations!$B19,HaverPull!$C$1:$YA$1,0))</f>
        <v>4.9000000000000004</v>
      </c>
      <c r="S19">
        <f>INDEX(HaverPull!$A:$XZ,MATCH(Calculations!S$9,HaverPull!$B:$B,0),MATCH(Calculations!$B19,HaverPull!$C$1:$YA$1,0))</f>
        <v>5.0999999999999996</v>
      </c>
      <c r="T19">
        <f>INDEX(HaverPull!$A:$XZ,MATCH(Calculations!T$9,HaverPull!$B:$B,0),MATCH(Calculations!$B19,HaverPull!$C$1:$YA$1,0))</f>
        <v>5.5</v>
      </c>
      <c r="U19">
        <f>INDEX(HaverPull!$A:$XZ,MATCH(Calculations!U$9,HaverPull!$B:$B,0),MATCH(Calculations!$B19,HaverPull!$C$1:$YA$1,0))</f>
        <v>5.8</v>
      </c>
      <c r="V19">
        <f>INDEX(HaverPull!$A:$XZ,MATCH(Calculations!V$9,HaverPull!$B:$B,0),MATCH(Calculations!$B19,HaverPull!$C$1:$YA$1,0))</f>
        <v>5.8</v>
      </c>
      <c r="W19">
        <f>INDEX(HaverPull!$A:$XZ,MATCH(Calculations!W$9,HaverPull!$B:$B,0),MATCH(Calculations!$B19,HaverPull!$C$1:$YA$1,0))</f>
        <v>5.5</v>
      </c>
      <c r="X19">
        <f>INDEX(HaverPull!$A:$XZ,MATCH(Calculations!X$9,HaverPull!$B:$B,0),MATCH(Calculations!$B19,HaverPull!$C$1:$YA$1,0))</f>
        <v>5.4</v>
      </c>
      <c r="Y19">
        <f>INDEX(HaverPull!$A:$XZ,MATCH(Calculations!Y$9,HaverPull!$B:$B,0),MATCH(Calculations!$B19,HaverPull!$C$1:$YA$1,0))</f>
        <v>5.2</v>
      </c>
      <c r="Z19">
        <f>INDEX(HaverPull!$A:$XZ,MATCH(Calculations!Z$9,HaverPull!$B:$B,0),MATCH(Calculations!$B19,HaverPull!$C$1:$YA$1,0))</f>
        <v>5.5</v>
      </c>
      <c r="AA19">
        <f>INDEX(HaverPull!$A:$XZ,MATCH(Calculations!AA$9,HaverPull!$B:$B,0),MATCH(Calculations!$B19,HaverPull!$C$1:$YA$1,0))</f>
        <v>5.8</v>
      </c>
      <c r="AB19">
        <f>INDEX(HaverPull!$A:$XZ,MATCH(Calculations!AB$9,HaverPull!$B:$B,0),MATCH(Calculations!$B19,HaverPull!$C$1:$YA$1,0))</f>
        <v>5.8</v>
      </c>
      <c r="AC19">
        <f>INDEX(HaverPull!$A:$XZ,MATCH(Calculations!AC$9,HaverPull!$B:$B,0),MATCH(Calculations!$B19,HaverPull!$C$1:$YA$1,0))</f>
        <v>5.9</v>
      </c>
      <c r="AD19">
        <f>INDEX(HaverPull!$A:$XZ,MATCH(Calculations!AD$9,HaverPull!$B:$B,0),MATCH(Calculations!$B19,HaverPull!$C$1:$YA$1,0))</f>
        <v>6</v>
      </c>
      <c r="AE19">
        <f>INDEX(HaverPull!$A:$XZ,MATCH(Calculations!AE$9,HaverPull!$B:$B,0),MATCH(Calculations!$B19,HaverPull!$C$1:$YA$1,0))</f>
        <v>5.9</v>
      </c>
      <c r="AF19">
        <f>INDEX(HaverPull!$A:$XZ,MATCH(Calculations!AF$9,HaverPull!$B:$B,0),MATCH(Calculations!$B19,HaverPull!$C$1:$YA$1,0))</f>
        <v>6</v>
      </c>
      <c r="AG19">
        <f>INDEX(HaverPull!$A:$XZ,MATCH(Calculations!AG$9,HaverPull!$B:$B,0),MATCH(Calculations!$B19,HaverPull!$C$1:$YA$1,0))</f>
        <v>5.9</v>
      </c>
      <c r="AH19">
        <f>INDEX(HaverPull!$A:$XZ,MATCH(Calculations!AH$9,HaverPull!$B:$B,0),MATCH(Calculations!$B19,HaverPull!$C$1:$YA$1,0))</f>
        <v>6</v>
      </c>
      <c r="AI19">
        <f>INDEX(HaverPull!$A:$XZ,MATCH(Calculations!AI$9,HaverPull!$B:$B,0),MATCH(Calculations!$B19,HaverPull!$C$1:$YA$1,0))</f>
        <v>6.3</v>
      </c>
      <c r="AJ19">
        <f>INDEX(HaverPull!$A:$XZ,MATCH(Calculations!AJ$9,HaverPull!$B:$B,0),MATCH(Calculations!$B19,HaverPull!$C$1:$YA$1,0))</f>
        <v>6.6</v>
      </c>
      <c r="AK19">
        <f>INDEX(HaverPull!$A:$XZ,MATCH(Calculations!AK$9,HaverPull!$B:$B,0),MATCH(Calculations!$B19,HaverPull!$C$1:$YA$1,0))</f>
        <v>7.2</v>
      </c>
      <c r="AL19">
        <f>INDEX(HaverPull!$A:$XZ,MATCH(Calculations!AL$9,HaverPull!$B:$B,0),MATCH(Calculations!$B19,HaverPull!$C$1:$YA$1,0))</f>
        <v>7.9</v>
      </c>
      <c r="AM19">
        <f>INDEX(HaverPull!$A:$XZ,MATCH(Calculations!AM$9,HaverPull!$B:$B,0),MATCH(Calculations!$B19,HaverPull!$C$1:$YA$1,0))</f>
        <v>8.1999999999999993</v>
      </c>
      <c r="AN19">
        <f>INDEX(HaverPull!$A:$XZ,MATCH(Calculations!AN$9,HaverPull!$B:$B,0),MATCH(Calculations!$B19,HaverPull!$C$1:$YA$1,0))</f>
        <v>8.8000000000000007</v>
      </c>
      <c r="AO19">
        <f>INDEX(HaverPull!$A:$XZ,MATCH(Calculations!AO$9,HaverPull!$B:$B,0),MATCH(Calculations!$B19,HaverPull!$C$1:$YA$1,0))</f>
        <v>9.5</v>
      </c>
      <c r="AP19">
        <f>INDEX(HaverPull!$A:$XZ,MATCH(Calculations!AP$9,HaverPull!$B:$B,0),MATCH(Calculations!$B19,HaverPull!$C$1:$YA$1,0))</f>
        <v>10.6</v>
      </c>
      <c r="AQ19">
        <f>INDEX(HaverPull!$A:$XZ,MATCH(Calculations!AQ$9,HaverPull!$B:$B,0),MATCH(Calculations!$B19,HaverPull!$C$1:$YA$1,0))</f>
        <v>11.6</v>
      </c>
      <c r="AR19">
        <f>INDEX(HaverPull!$A:$XZ,MATCH(Calculations!AR$9,HaverPull!$B:$B,0),MATCH(Calculations!$B19,HaverPull!$C$1:$YA$1,0))</f>
        <v>12.3</v>
      </c>
      <c r="AS19">
        <f>INDEX(HaverPull!$A:$XZ,MATCH(Calculations!AS$9,HaverPull!$B:$B,0),MATCH(Calculations!$B19,HaverPull!$C$1:$YA$1,0))</f>
        <v>11</v>
      </c>
      <c r="AT19">
        <f>INDEX(HaverPull!$A:$XZ,MATCH(Calculations!AT$9,HaverPull!$B:$B,0),MATCH(Calculations!$B19,HaverPull!$C$1:$YA$1,0))</f>
        <v>11.9</v>
      </c>
      <c r="AU19">
        <f>INDEX(HaverPull!$A:$XZ,MATCH(Calculations!AU$9,HaverPull!$B:$B,0),MATCH(Calculations!$B19,HaverPull!$C$1:$YA$1,0))</f>
        <v>13</v>
      </c>
      <c r="AV19">
        <f>INDEX(HaverPull!$A:$XZ,MATCH(Calculations!AV$9,HaverPull!$B:$B,0),MATCH(Calculations!$B19,HaverPull!$C$1:$YA$1,0))</f>
        <v>13.6</v>
      </c>
      <c r="AW19">
        <f>INDEX(HaverPull!$A:$XZ,MATCH(Calculations!AW$9,HaverPull!$B:$B,0),MATCH(Calculations!$B19,HaverPull!$C$1:$YA$1,0))</f>
        <v>14.5</v>
      </c>
      <c r="AX19">
        <f>INDEX(HaverPull!$A:$XZ,MATCH(Calculations!AX$9,HaverPull!$B:$B,0),MATCH(Calculations!$B19,HaverPull!$C$1:$YA$1,0))</f>
        <v>15</v>
      </c>
      <c r="AY19">
        <f>INDEX(HaverPull!$A:$XZ,MATCH(Calculations!AY$9,HaverPull!$B:$B,0),MATCH(Calculations!$B19,HaverPull!$C$1:$YA$1,0))</f>
        <v>15.1</v>
      </c>
      <c r="AZ19">
        <f>INDEX(HaverPull!$A:$XZ,MATCH(Calculations!AZ$9,HaverPull!$B:$B,0),MATCH(Calculations!$B19,HaverPull!$C$1:$YA$1,0))</f>
        <v>15.7</v>
      </c>
      <c r="BA19">
        <f>INDEX(HaverPull!$A:$XZ,MATCH(Calculations!BA$9,HaverPull!$B:$B,0),MATCH(Calculations!$B19,HaverPull!$C$1:$YA$1,0))</f>
        <v>15.4</v>
      </c>
      <c r="BB19">
        <f>INDEX(HaverPull!$A:$XZ,MATCH(Calculations!BB$9,HaverPull!$B:$B,0),MATCH(Calculations!$B19,HaverPull!$C$1:$YA$1,0))</f>
        <v>14.6</v>
      </c>
      <c r="BC19">
        <f>INDEX(HaverPull!$A:$XZ,MATCH(Calculations!BC$9,HaverPull!$B:$B,0),MATCH(Calculations!$B19,HaverPull!$C$1:$YA$1,0))</f>
        <v>13.9</v>
      </c>
      <c r="BD19">
        <f>INDEX(HaverPull!$A:$XZ,MATCH(Calculations!BD$9,HaverPull!$B:$B,0),MATCH(Calculations!$B19,HaverPull!$C$1:$YA$1,0))</f>
        <v>13.9</v>
      </c>
      <c r="BE19">
        <f>INDEX(HaverPull!$A:$XZ,MATCH(Calculations!BE$9,HaverPull!$B:$B,0),MATCH(Calculations!$B19,HaverPull!$C$1:$YA$1,0))</f>
        <v>14.3</v>
      </c>
      <c r="BF19">
        <f>INDEX(HaverPull!$A:$XZ,MATCH(Calculations!BF$9,HaverPull!$B:$B,0),MATCH(Calculations!$B19,HaverPull!$C$1:$YA$1,0))</f>
        <v>14.8</v>
      </c>
      <c r="BG19">
        <f>INDEX(HaverPull!$A:$XZ,MATCH(Calculations!BG$9,HaverPull!$B:$B,0),MATCH(Calculations!$B19,HaverPull!$C$1:$YA$1,0))</f>
        <v>15.4</v>
      </c>
      <c r="BH19">
        <f>INDEX(HaverPull!$A:$XZ,MATCH(Calculations!BH$9,HaverPull!$B:$B,0),MATCH(Calculations!$B19,HaverPull!$C$1:$YA$1,0))</f>
        <v>15.7</v>
      </c>
      <c r="BI19">
        <f>INDEX(HaverPull!$A:$XZ,MATCH(Calculations!BI$9,HaverPull!$B:$B,0),MATCH(Calculations!$B19,HaverPull!$C$1:$YA$1,0))</f>
        <v>16.3</v>
      </c>
      <c r="BJ19">
        <f>INDEX(HaverPull!$A:$XZ,MATCH(Calculations!BJ$9,HaverPull!$B:$B,0),MATCH(Calculations!$B19,HaverPull!$C$1:$YA$1,0))</f>
        <v>16.7</v>
      </c>
      <c r="BK19">
        <f>INDEX(HaverPull!$A:$XZ,MATCH(Calculations!BK$9,HaverPull!$B:$B,0),MATCH(Calculations!$B19,HaverPull!$C$1:$YA$1,0))</f>
        <v>18.2</v>
      </c>
      <c r="BL19">
        <f>INDEX(HaverPull!$A:$XZ,MATCH(Calculations!BL$9,HaverPull!$B:$B,0),MATCH(Calculations!$B19,HaverPull!$C$1:$YA$1,0))</f>
        <v>18.2</v>
      </c>
      <c r="BM19">
        <f>INDEX(HaverPull!$A:$XZ,MATCH(Calculations!BM$9,HaverPull!$B:$B,0),MATCH(Calculations!$B19,HaverPull!$C$1:$YA$1,0))</f>
        <v>17.5</v>
      </c>
      <c r="BN19">
        <f>INDEX(HaverPull!$A:$XZ,MATCH(Calculations!BN$9,HaverPull!$B:$B,0),MATCH(Calculations!$B19,HaverPull!$C$1:$YA$1,0))</f>
        <v>17.3</v>
      </c>
      <c r="BO19">
        <f>INDEX(HaverPull!$A:$XZ,MATCH(Calculations!BO$9,HaverPull!$B:$B,0),MATCH(Calculations!$B19,HaverPull!$C$1:$YA$1,0))</f>
        <v>18.7</v>
      </c>
      <c r="BP19">
        <f>INDEX(HaverPull!$A:$XZ,MATCH(Calculations!BP$9,HaverPull!$B:$B,0),MATCH(Calculations!$B19,HaverPull!$C$1:$YA$1,0))</f>
        <v>17.899999999999999</v>
      </c>
      <c r="BQ19">
        <f>INDEX(HaverPull!$A:$XZ,MATCH(Calculations!BQ$9,HaverPull!$B:$B,0),MATCH(Calculations!$B19,HaverPull!$C$1:$YA$1,0))</f>
        <v>17.3</v>
      </c>
      <c r="BR19">
        <f>INDEX(HaverPull!$A:$XZ,MATCH(Calculations!BR$9,HaverPull!$B:$B,0),MATCH(Calculations!$B19,HaverPull!$C$1:$YA$1,0))</f>
        <v>17.2</v>
      </c>
      <c r="BS19">
        <f>INDEX(HaverPull!$A:$XZ,MATCH(Calculations!BS$9,HaverPull!$B:$B,0),MATCH(Calculations!$B19,HaverPull!$C$1:$YA$1,0))</f>
        <v>17.2</v>
      </c>
      <c r="BT19">
        <f>INDEX(HaverPull!$A:$XZ,MATCH(Calculations!BT$9,HaverPull!$B:$B,0),MATCH(Calculations!$B19,HaverPull!$C$1:$YA$1,0))</f>
        <v>17.7</v>
      </c>
      <c r="BU19">
        <f>INDEX(HaverPull!$A:$XZ,MATCH(Calculations!BU$9,HaverPull!$B:$B,0),MATCH(Calculations!$B19,HaverPull!$C$1:$YA$1,0))</f>
        <v>18</v>
      </c>
      <c r="BV19">
        <f>INDEX(HaverPull!$A:$XZ,MATCH(Calculations!BV$9,HaverPull!$B:$B,0),MATCH(Calculations!$B19,HaverPull!$C$1:$YA$1,0))</f>
        <v>18.100000000000001</v>
      </c>
      <c r="BW19">
        <f>INDEX(HaverPull!$A:$XZ,MATCH(Calculations!BW$9,HaverPull!$B:$B,0),MATCH(Calculations!$B19,HaverPull!$C$1:$YA$1,0))</f>
        <v>16.7</v>
      </c>
      <c r="BX19">
        <f>INDEX(HaverPull!$A:$XZ,MATCH(Calculations!BX$9,HaverPull!$B:$B,0),MATCH(Calculations!$B19,HaverPull!$C$1:$YA$1,0))</f>
        <v>16.600000000000001</v>
      </c>
      <c r="BY19">
        <f>INDEX(HaverPull!$A:$XZ,MATCH(Calculations!BY$9,HaverPull!$B:$B,0),MATCH(Calculations!$B19,HaverPull!$C$1:$YA$1,0))</f>
        <v>17.5</v>
      </c>
      <c r="BZ19">
        <f>INDEX(HaverPull!$A:$XZ,MATCH(Calculations!BZ$9,HaverPull!$B:$B,0),MATCH(Calculations!$B19,HaverPull!$C$1:$YA$1,0))</f>
        <v>18.600000000000001</v>
      </c>
      <c r="CA19">
        <f>INDEX(HaverPull!$A:$XZ,MATCH(Calculations!CA$9,HaverPull!$B:$B,0),MATCH(Calculations!$B19,HaverPull!$C$1:$YA$1,0))</f>
        <v>21.2</v>
      </c>
      <c r="CB19">
        <f>INDEX(HaverPull!$A:$XZ,MATCH(Calculations!CB$9,HaverPull!$B:$B,0),MATCH(Calculations!$B19,HaverPull!$C$1:$YA$1,0))</f>
        <v>22.1</v>
      </c>
      <c r="CC19">
        <f>INDEX(HaverPull!$A:$XZ,MATCH(Calculations!CC$9,HaverPull!$B:$B,0),MATCH(Calculations!$B19,HaverPull!$C$1:$YA$1,0))</f>
        <v>21.5</v>
      </c>
      <c r="CD19">
        <f>INDEX(HaverPull!$A:$XZ,MATCH(Calculations!CD$9,HaverPull!$B:$B,0),MATCH(Calculations!$B19,HaverPull!$C$1:$YA$1,0))</f>
        <v>21.8</v>
      </c>
      <c r="CE19">
        <f>INDEX(HaverPull!$A:$XZ,MATCH(Calculations!CE$9,HaverPull!$B:$B,0),MATCH(Calculations!$B19,HaverPull!$C$1:$YA$1,0))</f>
        <v>22.6</v>
      </c>
      <c r="CF19">
        <f>INDEX(HaverPull!$A:$XZ,MATCH(Calculations!CF$9,HaverPull!$B:$B,0),MATCH(Calculations!$B19,HaverPull!$C$1:$YA$1,0))</f>
        <v>23.2</v>
      </c>
      <c r="CG19">
        <f>INDEX(HaverPull!$A:$XZ,MATCH(Calculations!CG$9,HaverPull!$B:$B,0),MATCH(Calculations!$B19,HaverPull!$C$1:$YA$1,0))</f>
        <v>24.7</v>
      </c>
      <c r="CH19">
        <f>INDEX(HaverPull!$A:$XZ,MATCH(Calculations!CH$9,HaverPull!$B:$B,0),MATCH(Calculations!$B19,HaverPull!$C$1:$YA$1,0))</f>
        <v>24</v>
      </c>
      <c r="CI19">
        <f>INDEX(HaverPull!$A:$XZ,MATCH(Calculations!CI$9,HaverPull!$B:$B,0),MATCH(Calculations!$B19,HaverPull!$C$1:$YA$1,0))</f>
        <v>21.5</v>
      </c>
      <c r="CJ19">
        <f>INDEX(HaverPull!$A:$XZ,MATCH(Calculations!CJ$9,HaverPull!$B:$B,0),MATCH(Calculations!$B19,HaverPull!$C$1:$YA$1,0))</f>
        <v>20.8</v>
      </c>
      <c r="CK19">
        <f>INDEX(HaverPull!$A:$XZ,MATCH(Calculations!CK$9,HaverPull!$B:$B,0),MATCH(Calculations!$B19,HaverPull!$C$1:$YA$1,0))</f>
        <v>20.5</v>
      </c>
      <c r="CL19">
        <f>INDEX(HaverPull!$A:$XZ,MATCH(Calculations!CL$9,HaverPull!$B:$B,0),MATCH(Calculations!$B19,HaverPull!$C$1:$YA$1,0))</f>
        <v>20.3</v>
      </c>
      <c r="CM19">
        <f>INDEX(HaverPull!$A:$XZ,MATCH(Calculations!CM$9,HaverPull!$B:$B,0),MATCH(Calculations!$B19,HaverPull!$C$1:$YA$1,0))</f>
        <v>17.8</v>
      </c>
      <c r="CN19">
        <f>INDEX(HaverPull!$A:$XZ,MATCH(Calculations!CN$9,HaverPull!$B:$B,0),MATCH(Calculations!$B19,HaverPull!$C$1:$YA$1,0))</f>
        <v>17.399999999999999</v>
      </c>
      <c r="CO19">
        <f>INDEX(HaverPull!$A:$XZ,MATCH(Calculations!CO$9,HaverPull!$B:$B,0),MATCH(Calculations!$B19,HaverPull!$C$1:$YA$1,0))</f>
        <v>16.2</v>
      </c>
      <c r="CP19">
        <f>INDEX(HaverPull!$A:$XZ,MATCH(Calculations!CP$9,HaverPull!$B:$B,0),MATCH(Calculations!$B19,HaverPull!$C$1:$YA$1,0))</f>
        <v>15.7</v>
      </c>
      <c r="CQ19">
        <f>INDEX(HaverPull!$A:$XZ,MATCH(Calculations!CQ$9,HaverPull!$B:$B,0),MATCH(Calculations!$B19,HaverPull!$C$1:$YA$1,0))</f>
        <v>16.399999999999999</v>
      </c>
      <c r="CR19">
        <f>INDEX(HaverPull!$A:$XZ,MATCH(Calculations!CR$9,HaverPull!$B:$B,0),MATCH(Calculations!$B19,HaverPull!$C$1:$YA$1,0))</f>
        <v>16</v>
      </c>
      <c r="CS19">
        <f>INDEX(HaverPull!$A:$XZ,MATCH(Calculations!CS$9,HaverPull!$B:$B,0),MATCH(Calculations!$B19,HaverPull!$C$1:$YA$1,0))</f>
        <v>15.7</v>
      </c>
      <c r="CT19">
        <f>INDEX(HaverPull!$A:$XZ,MATCH(Calculations!CT$9,HaverPull!$B:$B,0),MATCH(Calculations!$B19,HaverPull!$C$1:$YA$1,0))</f>
        <v>15.8</v>
      </c>
      <c r="CU19">
        <f>INDEX(HaverPull!$A:$XZ,MATCH(Calculations!CU$9,HaverPull!$B:$B,0),MATCH(Calculations!$B19,HaverPull!$C$1:$YA$1,0))</f>
        <v>18.600000000000001</v>
      </c>
      <c r="CV19">
        <f>INDEX(HaverPull!$A:$XZ,MATCH(Calculations!CV$9,HaverPull!$B:$B,0),MATCH(Calculations!$B19,HaverPull!$C$1:$YA$1,0))</f>
        <v>19.5</v>
      </c>
      <c r="CW19">
        <f>INDEX(HaverPull!$A:$XZ,MATCH(Calculations!CW$9,HaverPull!$B:$B,0),MATCH(Calculations!$B19,HaverPull!$C$1:$YA$1,0))</f>
        <v>20.9</v>
      </c>
      <c r="CX19">
        <f>INDEX(HaverPull!$A:$XZ,MATCH(Calculations!CX$9,HaverPull!$B:$B,0),MATCH(Calculations!$B19,HaverPull!$C$1:$YA$1,0))</f>
        <v>22.9</v>
      </c>
      <c r="CY19">
        <f>INDEX(HaverPull!$A:$XZ,MATCH(Calculations!CY$9,HaverPull!$B:$B,0),MATCH(Calculations!$B19,HaverPull!$C$1:$YA$1,0))</f>
        <v>22.8</v>
      </c>
      <c r="CZ19">
        <f>INDEX(HaverPull!$A:$XZ,MATCH(Calculations!CZ$9,HaverPull!$B:$B,0),MATCH(Calculations!$B19,HaverPull!$C$1:$YA$1,0))</f>
        <v>23.8</v>
      </c>
      <c r="DA19">
        <f>INDEX(HaverPull!$A:$XZ,MATCH(Calculations!DA$9,HaverPull!$B:$B,0),MATCH(Calculations!$B19,HaverPull!$C$1:$YA$1,0))</f>
        <v>23.6</v>
      </c>
      <c r="DB19">
        <f>INDEX(HaverPull!$A:$XZ,MATCH(Calculations!DB$9,HaverPull!$B:$B,0),MATCH(Calculations!$B19,HaverPull!$C$1:$YA$1,0))</f>
        <v>23.3</v>
      </c>
      <c r="DC19">
        <f>INDEX(HaverPull!$A:$XZ,MATCH(Calculations!DC$9,HaverPull!$B:$B,0),MATCH(Calculations!$B19,HaverPull!$C$1:$YA$1,0))</f>
        <v>19.899999999999999</v>
      </c>
      <c r="DD19">
        <f>INDEX(HaverPull!$A:$XZ,MATCH(Calculations!DD$9,HaverPull!$B:$B,0),MATCH(Calculations!$B19,HaverPull!$C$1:$YA$1,0))</f>
        <v>20</v>
      </c>
      <c r="DE19">
        <f>INDEX(HaverPull!$A:$XZ,MATCH(Calculations!DE$9,HaverPull!$B:$B,0),MATCH(Calculations!$B19,HaverPull!$C$1:$YA$1,0))</f>
        <v>20.100000000000001</v>
      </c>
      <c r="DF19">
        <f>INDEX(HaverPull!$A:$XZ,MATCH(Calculations!DF$9,HaverPull!$B:$B,0),MATCH(Calculations!$B19,HaverPull!$C$1:$YA$1,0))</f>
        <v>20.3</v>
      </c>
      <c r="DG19">
        <f>INDEX(HaverPull!$A:$XZ,MATCH(Calculations!DG$9,HaverPull!$B:$B,0),MATCH(Calculations!$B19,HaverPull!$C$1:$YA$1,0))</f>
        <v>20</v>
      </c>
      <c r="DH19">
        <f>INDEX(HaverPull!$A:$XZ,MATCH(Calculations!DH$9,HaverPull!$B:$B,0),MATCH(Calculations!$B19,HaverPull!$C$1:$YA$1,0))</f>
        <v>20.5</v>
      </c>
      <c r="DI19">
        <f>INDEX(HaverPull!$A:$XZ,MATCH(Calculations!DI$9,HaverPull!$B:$B,0),MATCH(Calculations!$B19,HaverPull!$C$1:$YA$1,0))</f>
        <v>20.9</v>
      </c>
      <c r="DJ19">
        <f>INDEX(HaverPull!$A:$XZ,MATCH(Calculations!DJ$9,HaverPull!$B:$B,0),MATCH(Calculations!$B19,HaverPull!$C$1:$YA$1,0))</f>
        <v>21.3</v>
      </c>
      <c r="DK19">
        <f>INDEX(HaverPull!$A:$XZ,MATCH(Calculations!DK$9,HaverPull!$B:$B,0),MATCH(Calculations!$B19,HaverPull!$C$1:$YA$1,0))</f>
        <v>26.4</v>
      </c>
      <c r="DL19">
        <f>INDEX(HaverPull!$A:$XZ,MATCH(Calculations!DL$9,HaverPull!$B:$B,0),MATCH(Calculations!$B19,HaverPull!$C$1:$YA$1,0))</f>
        <v>26.6</v>
      </c>
      <c r="DM19">
        <f>INDEX(HaverPull!$A:$XZ,MATCH(Calculations!DM$9,HaverPull!$B:$B,0),MATCH(Calculations!$B19,HaverPull!$C$1:$YA$1,0))</f>
        <v>26.8</v>
      </c>
      <c r="DN19">
        <f>INDEX(HaverPull!$A:$XZ,MATCH(Calculations!DN$9,HaverPull!$B:$B,0),MATCH(Calculations!$B19,HaverPull!$C$1:$YA$1,0))</f>
        <v>26.6</v>
      </c>
      <c r="DO19">
        <f>INDEX(HaverPull!$A:$XZ,MATCH(Calculations!DO$9,HaverPull!$B:$B,0),MATCH(Calculations!$B19,HaverPull!$C$1:$YA$1,0))</f>
        <v>24</v>
      </c>
      <c r="DP19">
        <f>INDEX(HaverPull!$A:$XZ,MATCH(Calculations!DP$9,HaverPull!$B:$B,0),MATCH(Calculations!$B19,HaverPull!$C$1:$YA$1,0))</f>
        <v>24.6</v>
      </c>
      <c r="DQ19">
        <f>INDEX(HaverPull!$A:$XZ,MATCH(Calculations!DQ$9,HaverPull!$B:$B,0),MATCH(Calculations!$B19,HaverPull!$C$1:$YA$1,0))</f>
        <v>25.3</v>
      </c>
      <c r="DR19">
        <f>INDEX(HaverPull!$A:$XZ,MATCH(Calculations!DR$9,HaverPull!$B:$B,0),MATCH(Calculations!$B19,HaverPull!$C$1:$YA$1,0))</f>
        <v>27.7</v>
      </c>
      <c r="DS19">
        <f>INDEX(HaverPull!$A:$XZ,MATCH(Calculations!DS$9,HaverPull!$B:$B,0),MATCH(Calculations!$B19,HaverPull!$C$1:$YA$1,0))</f>
        <v>24.7</v>
      </c>
      <c r="DT19">
        <f>INDEX(HaverPull!$A:$XZ,MATCH(Calculations!DT$9,HaverPull!$B:$B,0),MATCH(Calculations!$B19,HaverPull!$C$1:$YA$1,0))</f>
        <v>25</v>
      </c>
      <c r="DU19">
        <f>INDEX(HaverPull!$A:$XZ,MATCH(Calculations!DU$9,HaverPull!$B:$B,0),MATCH(Calculations!$B19,HaverPull!$C$1:$YA$1,0))</f>
        <v>25.6</v>
      </c>
      <c r="DV19">
        <f>INDEX(HaverPull!$A:$XZ,MATCH(Calculations!DV$9,HaverPull!$B:$B,0),MATCH(Calculations!$B19,HaverPull!$C$1:$YA$1,0))</f>
        <v>26.1</v>
      </c>
      <c r="DW19">
        <f>INDEX(HaverPull!$A:$XZ,MATCH(Calculations!DW$9,HaverPull!$B:$B,0),MATCH(Calculations!$B19,HaverPull!$C$1:$YA$1,0))</f>
        <v>29.8</v>
      </c>
      <c r="DX19">
        <f>INDEX(HaverPull!$A:$XZ,MATCH(Calculations!DX$9,HaverPull!$B:$B,0),MATCH(Calculations!$B19,HaverPull!$C$1:$YA$1,0))</f>
        <v>28</v>
      </c>
      <c r="DY19">
        <f>INDEX(HaverPull!$A:$XZ,MATCH(Calculations!DY$9,HaverPull!$B:$B,0),MATCH(Calculations!$B19,HaverPull!$C$1:$YA$1,0))</f>
        <v>26.4</v>
      </c>
      <c r="DZ19">
        <f>INDEX(HaverPull!$A:$XZ,MATCH(Calculations!DZ$9,HaverPull!$B:$B,0),MATCH(Calculations!$B19,HaverPull!$C$1:$YA$1,0))</f>
        <v>24.2</v>
      </c>
      <c r="EA19">
        <f>INDEX(HaverPull!$A:$XZ,MATCH(Calculations!EA$9,HaverPull!$B:$B,0),MATCH(Calculations!$B19,HaverPull!$C$1:$YA$1,0))</f>
        <v>25.3</v>
      </c>
      <c r="EB19">
        <f>INDEX(HaverPull!$A:$XZ,MATCH(Calculations!EB$9,HaverPull!$B:$B,0),MATCH(Calculations!$B19,HaverPull!$C$1:$YA$1,0))</f>
        <v>25.3</v>
      </c>
      <c r="EC19">
        <f>INDEX(HaverPull!$A:$XZ,MATCH(Calculations!EC$9,HaverPull!$B:$B,0),MATCH(Calculations!$B19,HaverPull!$C$1:$YA$1,0))</f>
        <v>24.3</v>
      </c>
      <c r="ED19">
        <f>INDEX(HaverPull!$A:$XZ,MATCH(Calculations!ED$9,HaverPull!$B:$B,0),MATCH(Calculations!$B19,HaverPull!$C$1:$YA$1,0))</f>
        <v>23.1</v>
      </c>
      <c r="EE19">
        <f>INDEX(HaverPull!$A:$XZ,MATCH(Calculations!EE$9,HaverPull!$B:$B,0),MATCH(Calculations!$B19,HaverPull!$C$1:$YA$1,0))</f>
        <v>23.8</v>
      </c>
      <c r="EF19">
        <f>INDEX(HaverPull!$A:$XZ,MATCH(Calculations!EF$9,HaverPull!$B:$B,0),MATCH(Calculations!$B19,HaverPull!$C$1:$YA$1,0))</f>
        <v>22.8</v>
      </c>
      <c r="EG19">
        <f>INDEX(HaverPull!$A:$XZ,MATCH(Calculations!EG$9,HaverPull!$B:$B,0),MATCH(Calculations!$B19,HaverPull!$C$1:$YA$1,0))</f>
        <v>21.4</v>
      </c>
      <c r="EH19">
        <f>INDEX(HaverPull!$A:$XZ,MATCH(Calculations!EH$9,HaverPull!$B:$B,0),MATCH(Calculations!$B19,HaverPull!$C$1:$YA$1,0))</f>
        <v>20.100000000000001</v>
      </c>
      <c r="EI19">
        <f>INDEX(HaverPull!$A:$XZ,MATCH(Calculations!EI$9,HaverPull!$B:$B,0),MATCH(Calculations!$B19,HaverPull!$C$1:$YA$1,0))</f>
        <v>17.2</v>
      </c>
      <c r="EJ19">
        <f>INDEX(HaverPull!$A:$XZ,MATCH(Calculations!EJ$9,HaverPull!$B:$B,0),MATCH(Calculations!$B19,HaverPull!$C$1:$YA$1,0))</f>
        <v>17.2</v>
      </c>
      <c r="EK19">
        <f>INDEX(HaverPull!$A:$XZ,MATCH(Calculations!EK$9,HaverPull!$B:$B,0),MATCH(Calculations!$B19,HaverPull!$C$1:$YA$1,0))</f>
        <v>18.100000000000001</v>
      </c>
      <c r="EL19">
        <f>INDEX(HaverPull!$A:$XZ,MATCH(Calculations!EL$9,HaverPull!$B:$B,0),MATCH(Calculations!$B19,HaverPull!$C$1:$YA$1,0))</f>
        <v>19.8</v>
      </c>
      <c r="EM19">
        <f>INDEX(HaverPull!$A:$XZ,MATCH(Calculations!EM$9,HaverPull!$B:$B,0),MATCH(Calculations!$B19,HaverPull!$C$1:$YA$1,0))</f>
        <v>18.5</v>
      </c>
      <c r="EN19">
        <f>INDEX(HaverPull!$A:$XZ,MATCH(Calculations!EN$9,HaverPull!$B:$B,0),MATCH(Calculations!$B19,HaverPull!$C$1:$YA$1,0))</f>
        <v>20.6</v>
      </c>
      <c r="EO19">
        <f>INDEX(HaverPull!$A:$XZ,MATCH(Calculations!EO$9,HaverPull!$B:$B,0),MATCH(Calculations!$B19,HaverPull!$C$1:$YA$1,0))</f>
        <v>21.6</v>
      </c>
      <c r="EP19">
        <f>INDEX(HaverPull!$A:$XZ,MATCH(Calculations!EP$9,HaverPull!$B:$B,0),MATCH(Calculations!$B19,HaverPull!$C$1:$YA$1,0))</f>
        <v>25.1</v>
      </c>
      <c r="EQ19">
        <f>INDEX(HaverPull!$A:$XZ,MATCH(Calculations!EQ$9,HaverPull!$B:$B,0),MATCH(Calculations!$B19,HaverPull!$C$1:$YA$1,0))</f>
        <v>26.6</v>
      </c>
      <c r="ER19">
        <f>INDEX(HaverPull!$A:$XZ,MATCH(Calculations!ER$9,HaverPull!$B:$B,0),MATCH(Calculations!$B19,HaverPull!$C$1:$YA$1,0))</f>
        <v>28.9</v>
      </c>
      <c r="ES19">
        <f>INDEX(HaverPull!$A:$XZ,MATCH(Calculations!ES$9,HaverPull!$B:$B,0),MATCH(Calculations!$B19,HaverPull!$C$1:$YA$1,0))</f>
        <v>30.7</v>
      </c>
      <c r="ET19">
        <f>INDEX(HaverPull!$A:$XZ,MATCH(Calculations!ET$9,HaverPull!$B:$B,0),MATCH(Calculations!$B19,HaverPull!$C$1:$YA$1,0))</f>
        <v>30</v>
      </c>
      <c r="EU19">
        <f>INDEX(HaverPull!$A:$XZ,MATCH(Calculations!EU$9,HaverPull!$B:$B,0),MATCH(Calculations!$B19,HaverPull!$C$1:$YA$1,0))</f>
        <v>38.4</v>
      </c>
      <c r="EV19">
        <f>INDEX(HaverPull!$A:$XZ,MATCH(Calculations!EV$9,HaverPull!$B:$B,0),MATCH(Calculations!$B19,HaverPull!$C$1:$YA$1,0))</f>
        <v>36.200000000000003</v>
      </c>
      <c r="EW19">
        <f>INDEX(HaverPull!$A:$XZ,MATCH(Calculations!EW$9,HaverPull!$B:$B,0),MATCH(Calculations!$B19,HaverPull!$C$1:$YA$1,0))</f>
        <v>34.5</v>
      </c>
      <c r="EX19">
        <f>INDEX(HaverPull!$A:$XZ,MATCH(Calculations!EX$9,HaverPull!$B:$B,0),MATCH(Calculations!$B19,HaverPull!$C$1:$YA$1,0))</f>
        <v>29.3</v>
      </c>
      <c r="EY19">
        <f>INDEX(HaverPull!$A:$XZ,MATCH(Calculations!EY$9,HaverPull!$B:$B,0),MATCH(Calculations!$B19,HaverPull!$C$1:$YA$1,0))</f>
        <v>35.200000000000003</v>
      </c>
      <c r="EZ19">
        <f>INDEX(HaverPull!$A:$XZ,MATCH(Calculations!EZ$9,HaverPull!$B:$B,0),MATCH(Calculations!$B19,HaverPull!$C$1:$YA$1,0))</f>
        <v>36.700000000000003</v>
      </c>
      <c r="FA19">
        <f>INDEX(HaverPull!$A:$XZ,MATCH(Calculations!FA$9,HaverPull!$B:$B,0),MATCH(Calculations!$B19,HaverPull!$C$1:$YA$1,0))</f>
        <v>20.6</v>
      </c>
      <c r="FB19">
        <f>INDEX(HaverPull!$A:$XZ,MATCH(Calculations!FB$9,HaverPull!$B:$B,0),MATCH(Calculations!$B19,HaverPull!$C$1:$YA$1,0))</f>
        <v>34.299999999999997</v>
      </c>
      <c r="FC19">
        <f>INDEX(HaverPull!$A:$XZ,MATCH(Calculations!FC$9,HaverPull!$B:$B,0),MATCH(Calculations!$B19,HaverPull!$C$1:$YA$1,0))</f>
        <v>21.6</v>
      </c>
      <c r="FD19">
        <f>INDEX(HaverPull!$A:$XZ,MATCH(Calculations!FD$9,HaverPull!$B:$B,0),MATCH(Calculations!$B19,HaverPull!$C$1:$YA$1,0))</f>
        <v>35.6</v>
      </c>
      <c r="FE19">
        <f>INDEX(HaverPull!$A:$XZ,MATCH(Calculations!FE$9,HaverPull!$B:$B,0),MATCH(Calculations!$B19,HaverPull!$C$1:$YA$1,0))</f>
        <v>57.5</v>
      </c>
      <c r="FF19">
        <f>INDEX(HaverPull!$A:$XZ,MATCH(Calculations!FF$9,HaverPull!$B:$B,0),MATCH(Calculations!$B19,HaverPull!$C$1:$YA$1,0))</f>
        <v>75.099999999999994</v>
      </c>
      <c r="FG19">
        <f>INDEX(HaverPull!$A:$XZ,MATCH(Calculations!FG$9,HaverPull!$B:$B,0),MATCH(Calculations!$B19,HaverPull!$C$1:$YA$1,0))</f>
        <v>72.099999999999994</v>
      </c>
      <c r="FH19">
        <f>INDEX(HaverPull!$A:$XZ,MATCH(Calculations!FH$9,HaverPull!$B:$B,0),MATCH(Calculations!$B19,HaverPull!$C$1:$YA$1,0))</f>
        <v>70.2</v>
      </c>
      <c r="FI19">
        <f>INDEX(HaverPull!$A:$XZ,MATCH(Calculations!FI$9,HaverPull!$B:$B,0),MATCH(Calculations!$B19,HaverPull!$C$1:$YA$1,0))</f>
        <v>85.7</v>
      </c>
      <c r="FJ19">
        <f>INDEX(HaverPull!$A:$XZ,MATCH(Calculations!FJ$9,HaverPull!$B:$B,0),MATCH(Calculations!$B19,HaverPull!$C$1:$YA$1,0))</f>
        <v>89.1</v>
      </c>
      <c r="FK19">
        <f>INDEX(HaverPull!$A:$XZ,MATCH(Calculations!FK$9,HaverPull!$B:$B,0),MATCH(Calculations!$B19,HaverPull!$C$1:$YA$1,0))</f>
        <v>90</v>
      </c>
      <c r="FL19">
        <f>INDEX(HaverPull!$A:$XZ,MATCH(Calculations!FL$9,HaverPull!$B:$B,0),MATCH(Calculations!$B19,HaverPull!$C$1:$YA$1,0))</f>
        <v>79.2</v>
      </c>
      <c r="FM19">
        <f>INDEX(HaverPull!$A:$XZ,MATCH(Calculations!FM$9,HaverPull!$B:$B,0),MATCH(Calculations!$B19,HaverPull!$C$1:$YA$1,0))</f>
        <v>68.5</v>
      </c>
      <c r="FN19">
        <f>INDEX(HaverPull!$A:$XZ,MATCH(Calculations!FN$9,HaverPull!$B:$B,0),MATCH(Calculations!$B19,HaverPull!$C$1:$YA$1,0))</f>
        <v>64</v>
      </c>
      <c r="FO19">
        <f>INDEX(HaverPull!$A:$XZ,MATCH(Calculations!FO$9,HaverPull!$B:$B,0),MATCH(Calculations!$B19,HaverPull!$C$1:$YA$1,0))</f>
        <v>99.6</v>
      </c>
      <c r="FP19">
        <f>INDEX(HaverPull!$A:$XZ,MATCH(Calculations!FP$9,HaverPull!$B:$B,0),MATCH(Calculations!$B19,HaverPull!$C$1:$YA$1,0))</f>
        <v>90.3</v>
      </c>
      <c r="FQ19">
        <f>INDEX(HaverPull!$A:$XZ,MATCH(Calculations!FQ$9,HaverPull!$B:$B,0),MATCH(Calculations!$B19,HaverPull!$C$1:$YA$1,0))</f>
        <v>85</v>
      </c>
      <c r="FR19">
        <f>INDEX(HaverPull!$A:$XZ,MATCH(Calculations!FR$9,HaverPull!$B:$B,0),MATCH(Calculations!$B19,HaverPull!$C$1:$YA$1,0))</f>
        <v>78.8</v>
      </c>
      <c r="FS19">
        <f>INDEX(HaverPull!$A:$XZ,MATCH(Calculations!FS$9,HaverPull!$B:$B,0),MATCH(Calculations!$B19,HaverPull!$C$1:$YA$1,0))</f>
        <v>67.599999999999994</v>
      </c>
      <c r="FT19">
        <f>INDEX(HaverPull!$A:$XZ,MATCH(Calculations!FT$9,HaverPull!$B:$B,0),MATCH(Calculations!$B19,HaverPull!$C$1:$YA$1,0))</f>
        <v>76.3</v>
      </c>
      <c r="FU19">
        <f>INDEX(HaverPull!$A:$XZ,MATCH(Calculations!FU$9,HaverPull!$B:$B,0),MATCH(Calculations!$B19,HaverPull!$C$1:$YA$1,0))</f>
        <v>84.3</v>
      </c>
      <c r="FV19">
        <f>INDEX(HaverPull!$A:$XZ,MATCH(Calculations!FV$9,HaverPull!$B:$B,0),MATCH(Calculations!$B19,HaverPull!$C$1:$YA$1,0))</f>
        <v>90.4</v>
      </c>
      <c r="FW19">
        <f>INDEX(HaverPull!$A:$XZ,MATCH(Calculations!FW$9,HaverPull!$B:$B,0),MATCH(Calculations!$B19,HaverPull!$C$1:$YA$1,0))</f>
        <v>101.8</v>
      </c>
      <c r="FX19">
        <f>INDEX(HaverPull!$A:$XZ,MATCH(Calculations!FX$9,HaverPull!$B:$B,0),MATCH(Calculations!$B19,HaverPull!$C$1:$YA$1,0))</f>
        <v>101.9</v>
      </c>
      <c r="FY19">
        <f>INDEX(HaverPull!$A:$XZ,MATCH(Calculations!FY$9,HaverPull!$B:$B,0),MATCH(Calculations!$B19,HaverPull!$C$1:$YA$1,0))</f>
        <v>92.6</v>
      </c>
      <c r="FZ19">
        <f>INDEX(HaverPull!$A:$XZ,MATCH(Calculations!FZ$9,HaverPull!$B:$B,0),MATCH(Calculations!$B19,HaverPull!$C$1:$YA$1,0))</f>
        <v>91.4</v>
      </c>
      <c r="GA19">
        <f>INDEX(HaverPull!$A:$XZ,MATCH(Calculations!GA$9,HaverPull!$B:$B,0),MATCH(Calculations!$B19,HaverPull!$C$1:$YA$1,0))</f>
        <v>86.4</v>
      </c>
      <c r="GB19">
        <f>INDEX(HaverPull!$A:$XZ,MATCH(Calculations!GB$9,HaverPull!$B:$B,0),MATCH(Calculations!$B19,HaverPull!$C$1:$YA$1,0))</f>
        <v>91.5</v>
      </c>
      <c r="GC19">
        <f>INDEX(HaverPull!$A:$XZ,MATCH(Calculations!GC$9,HaverPull!$B:$B,0),MATCH(Calculations!$B19,HaverPull!$C$1:$YA$1,0))</f>
        <v>94.2</v>
      </c>
      <c r="GD19">
        <f>INDEX(HaverPull!$A:$XZ,MATCH(Calculations!GD$9,HaverPull!$B:$B,0),MATCH(Calculations!$B19,HaverPull!$C$1:$YA$1,0))</f>
        <v>169.8</v>
      </c>
      <c r="GE19">
        <f>INDEX(HaverPull!$A:$XZ,MATCH(Calculations!GE$9,HaverPull!$B:$B,0),MATCH(Calculations!$B19,HaverPull!$C$1:$YA$1,0))</f>
        <v>101</v>
      </c>
      <c r="GF19">
        <f>INDEX(HaverPull!$A:$XZ,MATCH(Calculations!GF$9,HaverPull!$B:$B,0),MATCH(Calculations!$B19,HaverPull!$C$1:$YA$1,0))</f>
        <v>101</v>
      </c>
      <c r="GG19">
        <f>INDEX(HaverPull!$A:$XZ,MATCH(Calculations!GG$9,HaverPull!$B:$B,0),MATCH(Calculations!$B19,HaverPull!$C$1:$YA$1,0))</f>
        <v>90.8</v>
      </c>
      <c r="GH19">
        <f>INDEX(HaverPull!$A:$XZ,MATCH(Calculations!GH$9,HaverPull!$B:$B,0),MATCH(Calculations!$B19,HaverPull!$C$1:$YA$1,0))</f>
        <v>73.099999999999994</v>
      </c>
      <c r="GI19">
        <f>INDEX(HaverPull!$A:$XZ,MATCH(Calculations!GI$9,HaverPull!$B:$B,0),MATCH(Calculations!$B19,HaverPull!$C$1:$YA$1,0))</f>
        <v>92.4</v>
      </c>
      <c r="GJ19">
        <f>INDEX(HaverPull!$A:$XZ,MATCH(Calculations!GJ$9,HaverPull!$B:$B,0),MATCH(Calculations!$B19,HaverPull!$C$1:$YA$1,0))</f>
        <v>88.6</v>
      </c>
      <c r="GK19">
        <f>INDEX(HaverPull!$A:$XZ,MATCH(Calculations!GK$9,HaverPull!$B:$B,0),MATCH(Calculations!$B19,HaverPull!$C$1:$YA$1,0))</f>
        <v>76.5</v>
      </c>
      <c r="GL19">
        <f>INDEX(HaverPull!$A:$XZ,MATCH(Calculations!GL$9,HaverPull!$B:$B,0),MATCH(Calculations!$B19,HaverPull!$C$1:$YA$1,0))</f>
        <v>76.5</v>
      </c>
      <c r="GM19">
        <f>INDEX(HaverPull!$A:$XZ,MATCH(Calculations!GM$9,HaverPull!$B:$B,0),MATCH(Calculations!$B19,HaverPull!$C$1:$YA$1,0))</f>
        <v>89.8</v>
      </c>
      <c r="GN19">
        <f>INDEX(HaverPull!$A:$XZ,MATCH(Calculations!GN$9,HaverPull!$B:$B,0),MATCH(Calculations!$B19,HaverPull!$C$1:$YA$1,0))</f>
        <v>82.85</v>
      </c>
      <c r="GO19">
        <f>INDEX(HaverPull!$A:$XZ,MATCH(Calculations!GO$9,HaverPull!$B:$B,0),MATCH(Calculations!$B19,HaverPull!$C$1:$YA$1,0))</f>
        <v>81.412499999999994</v>
      </c>
      <c r="GP19" t="e">
        <f>INDEX(HaverPull!$A:$XZ,MATCH(Calculations!GP$9,HaverPull!$B:$B,0),MATCH(Calculations!$B19,HaverPull!$C$1:$YA$1,0))</f>
        <v>#N/A</v>
      </c>
      <c r="GQ19" t="e">
        <f>INDEX(HaverPull!$A:$XZ,MATCH(Calculations!GQ$9,HaverPull!$B:$B,0),MATCH(Calculations!$B19,HaverPull!$C$1:$YA$1,0))</f>
        <v>#N/A</v>
      </c>
      <c r="GR19" t="e">
        <f>INDEX(HaverPull!$A:$XZ,MATCH(Calculations!GR$9,HaverPull!$B:$B,0),MATCH(Calculations!$B19,HaverPull!$C$1:$YA$1,0))</f>
        <v>#N/A</v>
      </c>
      <c r="GS19" t="e">
        <f>INDEX(HaverPull!$A:$XZ,MATCH(Calculations!GS$9,HaverPull!$B:$B,0),MATCH(Calculations!$B19,HaverPull!$C$1:$YA$1,0))</f>
        <v>#N/A</v>
      </c>
      <c r="GT19" t="e">
        <f>INDEX(HaverPull!$A:$XZ,MATCH(Calculations!GT$9,HaverPull!$B:$B,0),MATCH(Calculations!$B19,HaverPull!$C$1:$YA$1,0))</f>
        <v>#N/A</v>
      </c>
      <c r="GU19" t="e">
        <f>INDEX(HaverPull!$A:$XZ,MATCH(Calculations!GU$9,HaverPull!$B:$B,0),MATCH(Calculations!$B19,HaverPull!$C$1:$YA$1,0))</f>
        <v>#N/A</v>
      </c>
      <c r="GV19" t="e">
        <f>INDEX(HaverPull!$A:$XZ,MATCH(Calculations!GV$9,HaverPull!$B:$B,0),MATCH(Calculations!$B19,HaverPull!$C$1:$YA$1,0))</f>
        <v>#N/A</v>
      </c>
    </row>
    <row r="20" spans="1:204" x14ac:dyDescent="0.25">
      <c r="A20" s="7" t="s">
        <v>100</v>
      </c>
      <c r="B20" t="s">
        <v>98</v>
      </c>
      <c r="C20">
        <f>INDEX(HaverPull!$A:$XZ,MATCH(Calculations!C$9,HaverPull!$B:$B,0),MATCH(Calculations!$B20,HaverPull!$C$1:$YA$1,0))</f>
        <v>1051.2</v>
      </c>
      <c r="D20">
        <f>INDEX(HaverPull!$A:$XZ,MATCH(Calculations!D$9,HaverPull!$B:$B,0),MATCH(Calculations!$B20,HaverPull!$C$1:$YA$1,0))</f>
        <v>1067.4000000000001</v>
      </c>
      <c r="E20">
        <f>INDEX(HaverPull!$A:$XZ,MATCH(Calculations!E$9,HaverPull!$B:$B,0),MATCH(Calculations!$B20,HaverPull!$C$1:$YA$1,0))</f>
        <v>1086.0999999999999</v>
      </c>
      <c r="F20">
        <f>INDEX(HaverPull!$A:$XZ,MATCH(Calculations!F$9,HaverPull!$B:$B,0),MATCH(Calculations!$B20,HaverPull!$C$1:$YA$1,0))</f>
        <v>1088.5999999999999</v>
      </c>
      <c r="G20">
        <f>INDEX(HaverPull!$A:$XZ,MATCH(Calculations!G$9,HaverPull!$B:$B,0),MATCH(Calculations!$B20,HaverPull!$C$1:$YA$1,0))</f>
        <v>1135.2</v>
      </c>
      <c r="H20">
        <f>INDEX(HaverPull!$A:$XZ,MATCH(Calculations!H$9,HaverPull!$B:$B,0),MATCH(Calculations!$B20,HaverPull!$C$1:$YA$1,0))</f>
        <v>1156.3</v>
      </c>
      <c r="I20">
        <f>INDEX(HaverPull!$A:$XZ,MATCH(Calculations!I$9,HaverPull!$B:$B,0),MATCH(Calculations!$B20,HaverPull!$C$1:$YA$1,0))</f>
        <v>1177.7</v>
      </c>
      <c r="J20">
        <f>INDEX(HaverPull!$A:$XZ,MATCH(Calculations!J$9,HaverPull!$B:$B,0),MATCH(Calculations!$B20,HaverPull!$C$1:$YA$1,0))</f>
        <v>1190.3</v>
      </c>
      <c r="K20">
        <f>INDEX(HaverPull!$A:$XZ,MATCH(Calculations!K$9,HaverPull!$B:$B,0),MATCH(Calculations!$B20,HaverPull!$C$1:$YA$1,0))</f>
        <v>1230.5999999999999</v>
      </c>
      <c r="L20">
        <f>INDEX(HaverPull!$A:$XZ,MATCH(Calculations!L$9,HaverPull!$B:$B,0),MATCH(Calculations!$B20,HaverPull!$C$1:$YA$1,0))</f>
        <v>1266.4000000000001</v>
      </c>
      <c r="M20">
        <f>INDEX(HaverPull!$A:$XZ,MATCH(Calculations!M$9,HaverPull!$B:$B,0),MATCH(Calculations!$B20,HaverPull!$C$1:$YA$1,0))</f>
        <v>1290.5999999999999</v>
      </c>
      <c r="N20">
        <f>INDEX(HaverPull!$A:$XZ,MATCH(Calculations!N$9,HaverPull!$B:$B,0),MATCH(Calculations!$B20,HaverPull!$C$1:$YA$1,0))</f>
        <v>1328.9</v>
      </c>
      <c r="O20">
        <f>INDEX(HaverPull!$A:$XZ,MATCH(Calculations!O$9,HaverPull!$B:$B,0),MATCH(Calculations!$B20,HaverPull!$C$1:$YA$1,0))</f>
        <v>1377.5</v>
      </c>
      <c r="P20">
        <f>INDEX(HaverPull!$A:$XZ,MATCH(Calculations!P$9,HaverPull!$B:$B,0),MATCH(Calculations!$B20,HaverPull!$C$1:$YA$1,0))</f>
        <v>1413.9</v>
      </c>
      <c r="Q20">
        <f>INDEX(HaverPull!$A:$XZ,MATCH(Calculations!Q$9,HaverPull!$B:$B,0),MATCH(Calculations!$B20,HaverPull!$C$1:$YA$1,0))</f>
        <v>1433.8</v>
      </c>
      <c r="R20">
        <f>INDEX(HaverPull!$A:$XZ,MATCH(Calculations!R$9,HaverPull!$B:$B,0),MATCH(Calculations!$B20,HaverPull!$C$1:$YA$1,0))</f>
        <v>1476.3</v>
      </c>
      <c r="S20">
        <f>INDEX(HaverPull!$A:$XZ,MATCH(Calculations!S$9,HaverPull!$B:$B,0),MATCH(Calculations!$B20,HaverPull!$C$1:$YA$1,0))</f>
        <v>1491.2</v>
      </c>
      <c r="T20">
        <f>INDEX(HaverPull!$A:$XZ,MATCH(Calculations!T$9,HaverPull!$B:$B,0),MATCH(Calculations!$B20,HaverPull!$C$1:$YA$1,0))</f>
        <v>1530.1</v>
      </c>
      <c r="U20">
        <f>INDEX(HaverPull!$A:$XZ,MATCH(Calculations!U$9,HaverPull!$B:$B,0),MATCH(Calculations!$B20,HaverPull!$C$1:$YA$1,0))</f>
        <v>1560</v>
      </c>
      <c r="V20">
        <f>INDEX(HaverPull!$A:$XZ,MATCH(Calculations!V$9,HaverPull!$B:$B,0),MATCH(Calculations!$B20,HaverPull!$C$1:$YA$1,0))</f>
        <v>1599.7</v>
      </c>
      <c r="W20">
        <f>INDEX(HaverPull!$A:$XZ,MATCH(Calculations!W$9,HaverPull!$B:$B,0),MATCH(Calculations!$B20,HaverPull!$C$1:$YA$1,0))</f>
        <v>1616.1</v>
      </c>
      <c r="X20">
        <f>INDEX(HaverPull!$A:$XZ,MATCH(Calculations!X$9,HaverPull!$B:$B,0),MATCH(Calculations!$B20,HaverPull!$C$1:$YA$1,0))</f>
        <v>1651.9</v>
      </c>
      <c r="Y20">
        <f>INDEX(HaverPull!$A:$XZ,MATCH(Calculations!Y$9,HaverPull!$B:$B,0),MATCH(Calculations!$B20,HaverPull!$C$1:$YA$1,0))</f>
        <v>1709.8</v>
      </c>
      <c r="Z20">
        <f>INDEX(HaverPull!$A:$XZ,MATCH(Calculations!Z$9,HaverPull!$B:$B,0),MATCH(Calculations!$B20,HaverPull!$C$1:$YA$1,0))</f>
        <v>1761.8</v>
      </c>
      <c r="AA20">
        <f>INDEX(HaverPull!$A:$XZ,MATCH(Calculations!AA$9,HaverPull!$B:$B,0),MATCH(Calculations!$B20,HaverPull!$C$1:$YA$1,0))</f>
        <v>1820.5</v>
      </c>
      <c r="AB20">
        <f>INDEX(HaverPull!$A:$XZ,MATCH(Calculations!AB$9,HaverPull!$B:$B,0),MATCH(Calculations!$B20,HaverPull!$C$1:$YA$1,0))</f>
        <v>1852.3</v>
      </c>
      <c r="AC20">
        <f>INDEX(HaverPull!$A:$XZ,MATCH(Calculations!AC$9,HaverPull!$B:$B,0),MATCH(Calculations!$B20,HaverPull!$C$1:$YA$1,0))</f>
        <v>1886.6</v>
      </c>
      <c r="AD20">
        <f>INDEX(HaverPull!$A:$XZ,MATCH(Calculations!AD$9,HaverPull!$B:$B,0),MATCH(Calculations!$B20,HaverPull!$C$1:$YA$1,0))</f>
        <v>1934.3</v>
      </c>
      <c r="AE20">
        <f>INDEX(HaverPull!$A:$XZ,MATCH(Calculations!AE$9,HaverPull!$B:$B,0),MATCH(Calculations!$B20,HaverPull!$C$1:$YA$1,0))</f>
        <v>1988.6</v>
      </c>
      <c r="AF20">
        <f>INDEX(HaverPull!$A:$XZ,MATCH(Calculations!AF$9,HaverPull!$B:$B,0),MATCH(Calculations!$B20,HaverPull!$C$1:$YA$1,0))</f>
        <v>2055.9</v>
      </c>
      <c r="AG20">
        <f>INDEX(HaverPull!$A:$XZ,MATCH(Calculations!AG$9,HaverPull!$B:$B,0),MATCH(Calculations!$B20,HaverPull!$C$1:$YA$1,0))</f>
        <v>2118.5</v>
      </c>
      <c r="AH20">
        <f>INDEX(HaverPull!$A:$XZ,MATCH(Calculations!AH$9,HaverPull!$B:$B,0),MATCH(Calculations!$B20,HaverPull!$C$1:$YA$1,0))</f>
        <v>2164.3000000000002</v>
      </c>
      <c r="AI20">
        <f>INDEX(HaverPull!$A:$XZ,MATCH(Calculations!AI$9,HaverPull!$B:$B,0),MATCH(Calculations!$B20,HaverPull!$C$1:$YA$1,0))</f>
        <v>2202.8000000000002</v>
      </c>
      <c r="AJ20">
        <f>INDEX(HaverPull!$A:$XZ,MATCH(Calculations!AJ$9,HaverPull!$B:$B,0),MATCH(Calculations!$B20,HaverPull!$C$1:$YA$1,0))</f>
        <v>2331.6</v>
      </c>
      <c r="AK20">
        <f>INDEX(HaverPull!$A:$XZ,MATCH(Calculations!AK$9,HaverPull!$B:$B,0),MATCH(Calculations!$B20,HaverPull!$C$1:$YA$1,0))</f>
        <v>2395.1</v>
      </c>
      <c r="AL20">
        <f>INDEX(HaverPull!$A:$XZ,MATCH(Calculations!AL$9,HaverPull!$B:$B,0),MATCH(Calculations!$B20,HaverPull!$C$1:$YA$1,0))</f>
        <v>2476.9</v>
      </c>
      <c r="AM20">
        <f>INDEX(HaverPull!$A:$XZ,MATCH(Calculations!AM$9,HaverPull!$B:$B,0),MATCH(Calculations!$B20,HaverPull!$C$1:$YA$1,0))</f>
        <v>2526.6</v>
      </c>
      <c r="AN20">
        <f>INDEX(HaverPull!$A:$XZ,MATCH(Calculations!AN$9,HaverPull!$B:$B,0),MATCH(Calculations!$B20,HaverPull!$C$1:$YA$1,0))</f>
        <v>2591.1999999999998</v>
      </c>
      <c r="AO20">
        <f>INDEX(HaverPull!$A:$XZ,MATCH(Calculations!AO$9,HaverPull!$B:$B,0),MATCH(Calculations!$B20,HaverPull!$C$1:$YA$1,0))</f>
        <v>2667.6</v>
      </c>
      <c r="AP20">
        <f>INDEX(HaverPull!$A:$XZ,MATCH(Calculations!AP$9,HaverPull!$B:$B,0),MATCH(Calculations!$B20,HaverPull!$C$1:$YA$1,0))</f>
        <v>2723.9</v>
      </c>
      <c r="AQ20">
        <f>INDEX(HaverPull!$A:$XZ,MATCH(Calculations!AQ$9,HaverPull!$B:$B,0),MATCH(Calculations!$B20,HaverPull!$C$1:$YA$1,0))</f>
        <v>2789.8</v>
      </c>
      <c r="AR20">
        <f>INDEX(HaverPull!$A:$XZ,MATCH(Calculations!AR$9,HaverPull!$B:$B,0),MATCH(Calculations!$B20,HaverPull!$C$1:$YA$1,0))</f>
        <v>2797.4</v>
      </c>
      <c r="AS20">
        <f>INDEX(HaverPull!$A:$XZ,MATCH(Calculations!AS$9,HaverPull!$B:$B,0),MATCH(Calculations!$B20,HaverPull!$C$1:$YA$1,0))</f>
        <v>2856.5</v>
      </c>
      <c r="AT20">
        <f>INDEX(HaverPull!$A:$XZ,MATCH(Calculations!AT$9,HaverPull!$B:$B,0),MATCH(Calculations!$B20,HaverPull!$C$1:$YA$1,0))</f>
        <v>2985.6</v>
      </c>
      <c r="AU20">
        <f>INDEX(HaverPull!$A:$XZ,MATCH(Calculations!AU$9,HaverPull!$B:$B,0),MATCH(Calculations!$B20,HaverPull!$C$1:$YA$1,0))</f>
        <v>3124.2</v>
      </c>
      <c r="AV20">
        <f>INDEX(HaverPull!$A:$XZ,MATCH(Calculations!AV$9,HaverPull!$B:$B,0),MATCH(Calculations!$B20,HaverPull!$C$1:$YA$1,0))</f>
        <v>3162.5</v>
      </c>
      <c r="AW20">
        <f>INDEX(HaverPull!$A:$XZ,MATCH(Calculations!AW$9,HaverPull!$B:$B,0),MATCH(Calculations!$B20,HaverPull!$C$1:$YA$1,0))</f>
        <v>3260.6</v>
      </c>
      <c r="AX20">
        <f>INDEX(HaverPull!$A:$XZ,MATCH(Calculations!AX$9,HaverPull!$B:$B,0),MATCH(Calculations!$B20,HaverPull!$C$1:$YA$1,0))</f>
        <v>3280.8</v>
      </c>
      <c r="AY20">
        <f>INDEX(HaverPull!$A:$XZ,MATCH(Calculations!AY$9,HaverPull!$B:$B,0),MATCH(Calculations!$B20,HaverPull!$C$1:$YA$1,0))</f>
        <v>3274.3</v>
      </c>
      <c r="AZ20">
        <f>INDEX(HaverPull!$A:$XZ,MATCH(Calculations!AZ$9,HaverPull!$B:$B,0),MATCH(Calculations!$B20,HaverPull!$C$1:$YA$1,0))</f>
        <v>3332</v>
      </c>
      <c r="BA20">
        <f>INDEX(HaverPull!$A:$XZ,MATCH(Calculations!BA$9,HaverPull!$B:$B,0),MATCH(Calculations!$B20,HaverPull!$C$1:$YA$1,0))</f>
        <v>3366.3</v>
      </c>
      <c r="BB20">
        <f>INDEX(HaverPull!$A:$XZ,MATCH(Calculations!BB$9,HaverPull!$B:$B,0),MATCH(Calculations!$B20,HaverPull!$C$1:$YA$1,0))</f>
        <v>3402.6</v>
      </c>
      <c r="BC20">
        <f>INDEX(HaverPull!$A:$XZ,MATCH(Calculations!BC$9,HaverPull!$B:$B,0),MATCH(Calculations!$B20,HaverPull!$C$1:$YA$1,0))</f>
        <v>3473.4</v>
      </c>
      <c r="BD20">
        <f>INDEX(HaverPull!$A:$XZ,MATCH(Calculations!BD$9,HaverPull!$B:$B,0),MATCH(Calculations!$B20,HaverPull!$C$1:$YA$1,0))</f>
        <v>3578.8</v>
      </c>
      <c r="BE20">
        <f>INDEX(HaverPull!$A:$XZ,MATCH(Calculations!BE$9,HaverPull!$B:$B,0),MATCH(Calculations!$B20,HaverPull!$C$1:$YA$1,0))</f>
        <v>3689.2</v>
      </c>
      <c r="BF20">
        <f>INDEX(HaverPull!$A:$XZ,MATCH(Calculations!BF$9,HaverPull!$B:$B,0),MATCH(Calculations!$B20,HaverPull!$C$1:$YA$1,0))</f>
        <v>3794.7</v>
      </c>
      <c r="BG20">
        <f>INDEX(HaverPull!$A:$XZ,MATCH(Calculations!BG$9,HaverPull!$B:$B,0),MATCH(Calculations!$B20,HaverPull!$C$1:$YA$1,0))</f>
        <v>3908.1</v>
      </c>
      <c r="BH20">
        <f>INDEX(HaverPull!$A:$XZ,MATCH(Calculations!BH$9,HaverPull!$B:$B,0),MATCH(Calculations!$B20,HaverPull!$C$1:$YA$1,0))</f>
        <v>4009.6</v>
      </c>
      <c r="BI20">
        <f>INDEX(HaverPull!$A:$XZ,MATCH(Calculations!BI$9,HaverPull!$B:$B,0),MATCH(Calculations!$B20,HaverPull!$C$1:$YA$1,0))</f>
        <v>4084.3</v>
      </c>
      <c r="BJ20">
        <f>INDEX(HaverPull!$A:$XZ,MATCH(Calculations!BJ$9,HaverPull!$B:$B,0),MATCH(Calculations!$B20,HaverPull!$C$1:$YA$1,0))</f>
        <v>4148.6000000000004</v>
      </c>
      <c r="BK20">
        <f>INDEX(HaverPull!$A:$XZ,MATCH(Calculations!BK$9,HaverPull!$B:$B,0),MATCH(Calculations!$B20,HaverPull!$C$1:$YA$1,0))</f>
        <v>4230.2</v>
      </c>
      <c r="BL20">
        <f>INDEX(HaverPull!$A:$XZ,MATCH(Calculations!BL$9,HaverPull!$B:$B,0),MATCH(Calculations!$B20,HaverPull!$C$1:$YA$1,0))</f>
        <v>4294.8999999999996</v>
      </c>
      <c r="BM20">
        <f>INDEX(HaverPull!$A:$XZ,MATCH(Calculations!BM$9,HaverPull!$B:$B,0),MATCH(Calculations!$B20,HaverPull!$C$1:$YA$1,0))</f>
        <v>4386.8</v>
      </c>
      <c r="BN20">
        <f>INDEX(HaverPull!$A:$XZ,MATCH(Calculations!BN$9,HaverPull!$B:$B,0),MATCH(Calculations!$B20,HaverPull!$C$1:$YA$1,0))</f>
        <v>4444.1000000000004</v>
      </c>
      <c r="BO20">
        <f>INDEX(HaverPull!$A:$XZ,MATCH(Calculations!BO$9,HaverPull!$B:$B,0),MATCH(Calculations!$B20,HaverPull!$C$1:$YA$1,0))</f>
        <v>4507.8999999999996</v>
      </c>
      <c r="BP20">
        <f>INDEX(HaverPull!$A:$XZ,MATCH(Calculations!BP$9,HaverPull!$B:$B,0),MATCH(Calculations!$B20,HaverPull!$C$1:$YA$1,0))</f>
        <v>4545.3</v>
      </c>
      <c r="BQ20">
        <f>INDEX(HaverPull!$A:$XZ,MATCH(Calculations!BQ$9,HaverPull!$B:$B,0),MATCH(Calculations!$B20,HaverPull!$C$1:$YA$1,0))</f>
        <v>4607.7</v>
      </c>
      <c r="BR20">
        <f>INDEX(HaverPull!$A:$XZ,MATCH(Calculations!BR$9,HaverPull!$B:$B,0),MATCH(Calculations!$B20,HaverPull!$C$1:$YA$1,0))</f>
        <v>4657.6000000000004</v>
      </c>
      <c r="BS20">
        <f>INDEX(HaverPull!$A:$XZ,MATCH(Calculations!BS$9,HaverPull!$B:$B,0),MATCH(Calculations!$B20,HaverPull!$C$1:$YA$1,0))</f>
        <v>4722.2</v>
      </c>
      <c r="BT20">
        <f>INDEX(HaverPull!$A:$XZ,MATCH(Calculations!BT$9,HaverPull!$B:$B,0),MATCH(Calculations!$B20,HaverPull!$C$1:$YA$1,0))</f>
        <v>4806.2</v>
      </c>
      <c r="BU20">
        <f>INDEX(HaverPull!$A:$XZ,MATCH(Calculations!BU$9,HaverPull!$B:$B,0),MATCH(Calculations!$B20,HaverPull!$C$1:$YA$1,0))</f>
        <v>4884.6000000000004</v>
      </c>
      <c r="BV20">
        <f>INDEX(HaverPull!$A:$XZ,MATCH(Calculations!BV$9,HaverPull!$B:$B,0),MATCH(Calculations!$B20,HaverPull!$C$1:$YA$1,0))</f>
        <v>5008</v>
      </c>
      <c r="BW20">
        <f>INDEX(HaverPull!$A:$XZ,MATCH(Calculations!BW$9,HaverPull!$B:$B,0),MATCH(Calculations!$B20,HaverPull!$C$1:$YA$1,0))</f>
        <v>5073.3999999999996</v>
      </c>
      <c r="BX20">
        <f>INDEX(HaverPull!$A:$XZ,MATCH(Calculations!BX$9,HaverPull!$B:$B,0),MATCH(Calculations!$B20,HaverPull!$C$1:$YA$1,0))</f>
        <v>5190</v>
      </c>
      <c r="BY20">
        <f>INDEX(HaverPull!$A:$XZ,MATCH(Calculations!BY$9,HaverPull!$B:$B,0),MATCH(Calculations!$B20,HaverPull!$C$1:$YA$1,0))</f>
        <v>5282.8</v>
      </c>
      <c r="BZ20">
        <f>INDEX(HaverPull!$A:$XZ,MATCH(Calculations!BZ$9,HaverPull!$B:$B,0),MATCH(Calculations!$B20,HaverPull!$C$1:$YA$1,0))</f>
        <v>5399.5</v>
      </c>
      <c r="CA20">
        <f>INDEX(HaverPull!$A:$XZ,MATCH(Calculations!CA$9,HaverPull!$B:$B,0),MATCH(Calculations!$B20,HaverPull!$C$1:$YA$1,0))</f>
        <v>5511.3</v>
      </c>
      <c r="CB20">
        <f>INDEX(HaverPull!$A:$XZ,MATCH(Calculations!CB$9,HaverPull!$B:$B,0),MATCH(Calculations!$B20,HaverPull!$C$1:$YA$1,0))</f>
        <v>5612.5</v>
      </c>
      <c r="CC20">
        <f>INDEX(HaverPull!$A:$XZ,MATCH(Calculations!CC$9,HaverPull!$B:$B,0),MATCH(Calculations!$B20,HaverPull!$C$1:$YA$1,0))</f>
        <v>5695.4</v>
      </c>
      <c r="CD20">
        <f>INDEX(HaverPull!$A:$XZ,MATCH(Calculations!CD$9,HaverPull!$B:$B,0),MATCH(Calculations!$B20,HaverPull!$C$1:$YA$1,0))</f>
        <v>5747.2</v>
      </c>
      <c r="CE20">
        <f>INDEX(HaverPull!$A:$XZ,MATCH(Calculations!CE$9,HaverPull!$B:$B,0),MATCH(Calculations!$B20,HaverPull!$C$1:$YA$1,0))</f>
        <v>5872.7</v>
      </c>
      <c r="CF20">
        <f>INDEX(HaverPull!$A:$XZ,MATCH(Calculations!CF$9,HaverPull!$B:$B,0),MATCH(Calculations!$B20,HaverPull!$C$1:$YA$1,0))</f>
        <v>5960</v>
      </c>
      <c r="CG20">
        <f>INDEX(HaverPull!$A:$XZ,MATCH(Calculations!CG$9,HaverPull!$B:$B,0),MATCH(Calculations!$B20,HaverPull!$C$1:$YA$1,0))</f>
        <v>6015.1</v>
      </c>
      <c r="CH20">
        <f>INDEX(HaverPull!$A:$XZ,MATCH(Calculations!CH$9,HaverPull!$B:$B,0),MATCH(Calculations!$B20,HaverPull!$C$1:$YA$1,0))</f>
        <v>6004.7</v>
      </c>
      <c r="CI20">
        <f>INDEX(HaverPull!$A:$XZ,MATCH(Calculations!CI$9,HaverPull!$B:$B,0),MATCH(Calculations!$B20,HaverPull!$C$1:$YA$1,0))</f>
        <v>6035.2</v>
      </c>
      <c r="CJ20">
        <f>INDEX(HaverPull!$A:$XZ,MATCH(Calculations!CJ$9,HaverPull!$B:$B,0),MATCH(Calculations!$B20,HaverPull!$C$1:$YA$1,0))</f>
        <v>6126.9</v>
      </c>
      <c r="CK20">
        <f>INDEX(HaverPull!$A:$XZ,MATCH(Calculations!CK$9,HaverPull!$B:$B,0),MATCH(Calculations!$B20,HaverPull!$C$1:$YA$1,0))</f>
        <v>6205.9</v>
      </c>
      <c r="CL20">
        <f>INDEX(HaverPull!$A:$XZ,MATCH(Calculations!CL$9,HaverPull!$B:$B,0),MATCH(Calculations!$B20,HaverPull!$C$1:$YA$1,0))</f>
        <v>6264.5</v>
      </c>
      <c r="CM20">
        <f>INDEX(HaverPull!$A:$XZ,MATCH(Calculations!CM$9,HaverPull!$B:$B,0),MATCH(Calculations!$B20,HaverPull!$C$1:$YA$1,0))</f>
        <v>6363.1</v>
      </c>
      <c r="CN20">
        <f>INDEX(HaverPull!$A:$XZ,MATCH(Calculations!CN$9,HaverPull!$B:$B,0),MATCH(Calculations!$B20,HaverPull!$C$1:$YA$1,0))</f>
        <v>6470.8</v>
      </c>
      <c r="CO20">
        <f>INDEX(HaverPull!$A:$XZ,MATCH(Calculations!CO$9,HaverPull!$B:$B,0),MATCH(Calculations!$B20,HaverPull!$C$1:$YA$1,0))</f>
        <v>6566.6</v>
      </c>
      <c r="CP20">
        <f>INDEX(HaverPull!$A:$XZ,MATCH(Calculations!CP$9,HaverPull!$B:$B,0),MATCH(Calculations!$B20,HaverPull!$C$1:$YA$1,0))</f>
        <v>6680.8</v>
      </c>
      <c r="CQ20">
        <f>INDEX(HaverPull!$A:$XZ,MATCH(Calculations!CQ$9,HaverPull!$B:$B,0),MATCH(Calculations!$B20,HaverPull!$C$1:$YA$1,0))</f>
        <v>6729.5</v>
      </c>
      <c r="CR20">
        <f>INDEX(HaverPull!$A:$XZ,MATCH(Calculations!CR$9,HaverPull!$B:$B,0),MATCH(Calculations!$B20,HaverPull!$C$1:$YA$1,0))</f>
        <v>6808.9</v>
      </c>
      <c r="CS20">
        <f>INDEX(HaverPull!$A:$XZ,MATCH(Calculations!CS$9,HaverPull!$B:$B,0),MATCH(Calculations!$B20,HaverPull!$C$1:$YA$1,0))</f>
        <v>6882.1</v>
      </c>
      <c r="CT20">
        <f>INDEX(HaverPull!$A:$XZ,MATCH(Calculations!CT$9,HaverPull!$B:$B,0),MATCH(Calculations!$B20,HaverPull!$C$1:$YA$1,0))</f>
        <v>7013.7</v>
      </c>
      <c r="CU20">
        <f>INDEX(HaverPull!$A:$XZ,MATCH(Calculations!CU$9,HaverPull!$B:$B,0),MATCH(Calculations!$B20,HaverPull!$C$1:$YA$1,0))</f>
        <v>7115.7</v>
      </c>
      <c r="CV20">
        <f>INDEX(HaverPull!$A:$XZ,MATCH(Calculations!CV$9,HaverPull!$B:$B,0),MATCH(Calculations!$B20,HaverPull!$C$1:$YA$1,0))</f>
        <v>7246.9</v>
      </c>
      <c r="CW20">
        <f>INDEX(HaverPull!$A:$XZ,MATCH(Calculations!CW$9,HaverPull!$B:$B,0),MATCH(Calculations!$B20,HaverPull!$C$1:$YA$1,0))</f>
        <v>7331.1</v>
      </c>
      <c r="CX20">
        <f>INDEX(HaverPull!$A:$XZ,MATCH(Calculations!CX$9,HaverPull!$B:$B,0),MATCH(Calculations!$B20,HaverPull!$C$1:$YA$1,0))</f>
        <v>7455.3</v>
      </c>
      <c r="CY20">
        <f>INDEX(HaverPull!$A:$XZ,MATCH(Calculations!CY$9,HaverPull!$B:$B,0),MATCH(Calculations!$B20,HaverPull!$C$1:$YA$1,0))</f>
        <v>7522.3</v>
      </c>
      <c r="CZ20">
        <f>INDEX(HaverPull!$A:$XZ,MATCH(Calculations!CZ$9,HaverPull!$B:$B,0),MATCH(Calculations!$B20,HaverPull!$C$1:$YA$1,0))</f>
        <v>7581</v>
      </c>
      <c r="DA20">
        <f>INDEX(HaverPull!$A:$XZ,MATCH(Calculations!DA$9,HaverPull!$B:$B,0),MATCH(Calculations!$B20,HaverPull!$C$1:$YA$1,0))</f>
        <v>7683.1</v>
      </c>
      <c r="DB20">
        <f>INDEX(HaverPull!$A:$XZ,MATCH(Calculations!DB$9,HaverPull!$B:$B,0),MATCH(Calculations!$B20,HaverPull!$C$1:$YA$1,0))</f>
        <v>7772.6</v>
      </c>
      <c r="DC20">
        <f>INDEX(HaverPull!$A:$XZ,MATCH(Calculations!DC$9,HaverPull!$B:$B,0),MATCH(Calculations!$B20,HaverPull!$C$1:$YA$1,0))</f>
        <v>7868.5</v>
      </c>
      <c r="DD20">
        <f>INDEX(HaverPull!$A:$XZ,MATCH(Calculations!DD$9,HaverPull!$B:$B,0),MATCH(Calculations!$B20,HaverPull!$C$1:$YA$1,0))</f>
        <v>8032.8</v>
      </c>
      <c r="DE20">
        <f>INDEX(HaverPull!$A:$XZ,MATCH(Calculations!DE$9,HaverPull!$B:$B,0),MATCH(Calculations!$B20,HaverPull!$C$1:$YA$1,0))</f>
        <v>8131.4</v>
      </c>
      <c r="DF20">
        <f>INDEX(HaverPull!$A:$XZ,MATCH(Calculations!DF$9,HaverPull!$B:$B,0),MATCH(Calculations!$B20,HaverPull!$C$1:$YA$1,0))</f>
        <v>8259.7999999999993</v>
      </c>
      <c r="DG20">
        <f>INDEX(HaverPull!$A:$XZ,MATCH(Calculations!DG$9,HaverPull!$B:$B,0),MATCH(Calculations!$B20,HaverPull!$C$1:$YA$1,0))</f>
        <v>8362.7000000000007</v>
      </c>
      <c r="DH20">
        <f>INDEX(HaverPull!$A:$XZ,MATCH(Calculations!DH$9,HaverPull!$B:$B,0),MATCH(Calculations!$B20,HaverPull!$C$1:$YA$1,0))</f>
        <v>8518.7999999999993</v>
      </c>
      <c r="DI20">
        <f>INDEX(HaverPull!$A:$XZ,MATCH(Calculations!DI$9,HaverPull!$B:$B,0),MATCH(Calculations!$B20,HaverPull!$C$1:$YA$1,0))</f>
        <v>8662.7999999999993</v>
      </c>
      <c r="DJ20">
        <f>INDEX(HaverPull!$A:$XZ,MATCH(Calculations!DJ$9,HaverPull!$B:$B,0),MATCH(Calculations!$B20,HaverPull!$C$1:$YA$1,0))</f>
        <v>8765.9</v>
      </c>
      <c r="DK20">
        <f>INDEX(HaverPull!$A:$XZ,MATCH(Calculations!DK$9,HaverPull!$B:$B,0),MATCH(Calculations!$B20,HaverPull!$C$1:$YA$1,0))</f>
        <v>8866.5</v>
      </c>
      <c r="DL20">
        <f>INDEX(HaverPull!$A:$XZ,MATCH(Calculations!DL$9,HaverPull!$B:$B,0),MATCH(Calculations!$B20,HaverPull!$C$1:$YA$1,0))</f>
        <v>8969.7000000000007</v>
      </c>
      <c r="DM20">
        <f>INDEX(HaverPull!$A:$XZ,MATCH(Calculations!DM$9,HaverPull!$B:$B,0),MATCH(Calculations!$B20,HaverPull!$C$1:$YA$1,0))</f>
        <v>9121.1</v>
      </c>
      <c r="DN20">
        <f>INDEX(HaverPull!$A:$XZ,MATCH(Calculations!DN$9,HaverPull!$B:$B,0),MATCH(Calculations!$B20,HaverPull!$C$1:$YA$1,0))</f>
        <v>9294</v>
      </c>
      <c r="DO20">
        <f>INDEX(HaverPull!$A:$XZ,MATCH(Calculations!DO$9,HaverPull!$B:$B,0),MATCH(Calculations!$B20,HaverPull!$C$1:$YA$1,0))</f>
        <v>9417.2999999999993</v>
      </c>
      <c r="DP20">
        <f>INDEX(HaverPull!$A:$XZ,MATCH(Calculations!DP$9,HaverPull!$B:$B,0),MATCH(Calculations!$B20,HaverPull!$C$1:$YA$1,0))</f>
        <v>9524.2000000000007</v>
      </c>
      <c r="DQ20">
        <f>INDEX(HaverPull!$A:$XZ,MATCH(Calculations!DQ$9,HaverPull!$B:$B,0),MATCH(Calculations!$B20,HaverPull!$C$1:$YA$1,0))</f>
        <v>9681.9</v>
      </c>
      <c r="DR20">
        <f>INDEX(HaverPull!$A:$XZ,MATCH(Calculations!DR$9,HaverPull!$B:$B,0),MATCH(Calculations!$B20,HaverPull!$C$1:$YA$1,0))</f>
        <v>9899.4</v>
      </c>
      <c r="DS20">
        <f>INDEX(HaverPull!$A:$XZ,MATCH(Calculations!DS$9,HaverPull!$B:$B,0),MATCH(Calculations!$B20,HaverPull!$C$1:$YA$1,0))</f>
        <v>10002.9</v>
      </c>
      <c r="DT20">
        <f>INDEX(HaverPull!$A:$XZ,MATCH(Calculations!DT$9,HaverPull!$B:$B,0),MATCH(Calculations!$B20,HaverPull!$C$1:$YA$1,0))</f>
        <v>10247.700000000001</v>
      </c>
      <c r="DU20">
        <f>INDEX(HaverPull!$A:$XZ,MATCH(Calculations!DU$9,HaverPull!$B:$B,0),MATCH(Calculations!$B20,HaverPull!$C$1:$YA$1,0))</f>
        <v>10319.799999999999</v>
      </c>
      <c r="DV20">
        <f>INDEX(HaverPull!$A:$XZ,MATCH(Calculations!DV$9,HaverPull!$B:$B,0),MATCH(Calculations!$B20,HaverPull!$C$1:$YA$1,0))</f>
        <v>10439</v>
      </c>
      <c r="DW20">
        <f>INDEX(HaverPull!$A:$XZ,MATCH(Calculations!DW$9,HaverPull!$B:$B,0),MATCH(Calculations!$B20,HaverPull!$C$1:$YA$1,0))</f>
        <v>10472.9</v>
      </c>
      <c r="DX20">
        <f>INDEX(HaverPull!$A:$XZ,MATCH(Calculations!DX$9,HaverPull!$B:$B,0),MATCH(Calculations!$B20,HaverPull!$C$1:$YA$1,0))</f>
        <v>10597.8</v>
      </c>
      <c r="DY20">
        <f>INDEX(HaverPull!$A:$XZ,MATCH(Calculations!DY$9,HaverPull!$B:$B,0),MATCH(Calculations!$B20,HaverPull!$C$1:$YA$1,0))</f>
        <v>10596.3</v>
      </c>
      <c r="DZ20">
        <f>INDEX(HaverPull!$A:$XZ,MATCH(Calculations!DZ$9,HaverPull!$B:$B,0),MATCH(Calculations!$B20,HaverPull!$C$1:$YA$1,0))</f>
        <v>10660.3</v>
      </c>
      <c r="EA20">
        <f>INDEX(HaverPull!$A:$XZ,MATCH(Calculations!EA$9,HaverPull!$B:$B,0),MATCH(Calculations!$B20,HaverPull!$C$1:$YA$1,0))</f>
        <v>10789</v>
      </c>
      <c r="EB20">
        <f>INDEX(HaverPull!$A:$XZ,MATCH(Calculations!EB$9,HaverPull!$B:$B,0),MATCH(Calculations!$B20,HaverPull!$C$1:$YA$1,0))</f>
        <v>10893.2</v>
      </c>
      <c r="EC20">
        <f>INDEX(HaverPull!$A:$XZ,MATCH(Calculations!EC$9,HaverPull!$B:$B,0),MATCH(Calculations!$B20,HaverPull!$C$1:$YA$1,0))</f>
        <v>10992.1</v>
      </c>
      <c r="ED20">
        <f>INDEX(HaverPull!$A:$XZ,MATCH(Calculations!ED$9,HaverPull!$B:$B,0),MATCH(Calculations!$B20,HaverPull!$C$1:$YA$1,0))</f>
        <v>11071.5</v>
      </c>
      <c r="EE20">
        <f>INDEX(HaverPull!$A:$XZ,MATCH(Calculations!EE$9,HaverPull!$B:$B,0),MATCH(Calculations!$B20,HaverPull!$C$1:$YA$1,0))</f>
        <v>11183.5</v>
      </c>
      <c r="EF20">
        <f>INDEX(HaverPull!$A:$XZ,MATCH(Calculations!EF$9,HaverPull!$B:$B,0),MATCH(Calculations!$B20,HaverPull!$C$1:$YA$1,0))</f>
        <v>11312.9</v>
      </c>
      <c r="EG20">
        <f>INDEX(HaverPull!$A:$XZ,MATCH(Calculations!EG$9,HaverPull!$B:$B,0),MATCH(Calculations!$B20,HaverPull!$C$1:$YA$1,0))</f>
        <v>11567.3</v>
      </c>
      <c r="EH20">
        <f>INDEX(HaverPull!$A:$XZ,MATCH(Calculations!EH$9,HaverPull!$B:$B,0),MATCH(Calculations!$B20,HaverPull!$C$1:$YA$1,0))</f>
        <v>11769.3</v>
      </c>
      <c r="EI20">
        <f>INDEX(HaverPull!$A:$XZ,MATCH(Calculations!EI$9,HaverPull!$B:$B,0),MATCH(Calculations!$B20,HaverPull!$C$1:$YA$1,0))</f>
        <v>11920.2</v>
      </c>
      <c r="EJ20">
        <f>INDEX(HaverPull!$A:$XZ,MATCH(Calculations!EJ$9,HaverPull!$B:$B,0),MATCH(Calculations!$B20,HaverPull!$C$1:$YA$1,0))</f>
        <v>12109</v>
      </c>
      <c r="EK20">
        <f>INDEX(HaverPull!$A:$XZ,MATCH(Calculations!EK$9,HaverPull!$B:$B,0),MATCH(Calculations!$B20,HaverPull!$C$1:$YA$1,0))</f>
        <v>12303.3</v>
      </c>
      <c r="EL20">
        <f>INDEX(HaverPull!$A:$XZ,MATCH(Calculations!EL$9,HaverPull!$B:$B,0),MATCH(Calculations!$B20,HaverPull!$C$1:$YA$1,0))</f>
        <v>12522.4</v>
      </c>
      <c r="EM20">
        <f>INDEX(HaverPull!$A:$XZ,MATCH(Calculations!EM$9,HaverPull!$B:$B,0),MATCH(Calculations!$B20,HaverPull!$C$1:$YA$1,0))</f>
        <v>12761.3</v>
      </c>
      <c r="EN20">
        <f>INDEX(HaverPull!$A:$XZ,MATCH(Calculations!EN$9,HaverPull!$B:$B,0),MATCH(Calculations!$B20,HaverPull!$C$1:$YA$1,0))</f>
        <v>12910</v>
      </c>
      <c r="EO20">
        <f>INDEX(HaverPull!$A:$XZ,MATCH(Calculations!EO$9,HaverPull!$B:$B,0),MATCH(Calculations!$B20,HaverPull!$C$1:$YA$1,0))</f>
        <v>13142.9</v>
      </c>
      <c r="EP20">
        <f>INDEX(HaverPull!$A:$XZ,MATCH(Calculations!EP$9,HaverPull!$B:$B,0),MATCH(Calculations!$B20,HaverPull!$C$1:$YA$1,0))</f>
        <v>13332.3</v>
      </c>
      <c r="EQ20">
        <f>INDEX(HaverPull!$A:$XZ,MATCH(Calculations!EQ$9,HaverPull!$B:$B,0),MATCH(Calculations!$B20,HaverPull!$C$1:$YA$1,0))</f>
        <v>13603.9</v>
      </c>
      <c r="ER20">
        <f>INDEX(HaverPull!$A:$XZ,MATCH(Calculations!ER$9,HaverPull!$B:$B,0),MATCH(Calculations!$B20,HaverPull!$C$1:$YA$1,0))</f>
        <v>13749.8</v>
      </c>
      <c r="ES20">
        <f>INDEX(HaverPull!$A:$XZ,MATCH(Calculations!ES$9,HaverPull!$B:$B,0),MATCH(Calculations!$B20,HaverPull!$C$1:$YA$1,0))</f>
        <v>13867.5</v>
      </c>
      <c r="ET20">
        <f>INDEX(HaverPull!$A:$XZ,MATCH(Calculations!ET$9,HaverPull!$B:$B,0),MATCH(Calculations!$B20,HaverPull!$C$1:$YA$1,0))</f>
        <v>14037.2</v>
      </c>
      <c r="EU20">
        <f>INDEX(HaverPull!$A:$XZ,MATCH(Calculations!EU$9,HaverPull!$B:$B,0),MATCH(Calculations!$B20,HaverPull!$C$1:$YA$1,0))</f>
        <v>14208.6</v>
      </c>
      <c r="EV20">
        <f>INDEX(HaverPull!$A:$XZ,MATCH(Calculations!EV$9,HaverPull!$B:$B,0),MATCH(Calculations!$B20,HaverPull!$C$1:$YA$1,0))</f>
        <v>14382.4</v>
      </c>
      <c r="EW20">
        <f>INDEX(HaverPull!$A:$XZ,MATCH(Calculations!EW$9,HaverPull!$B:$B,0),MATCH(Calculations!$B20,HaverPull!$C$1:$YA$1,0))</f>
        <v>14535</v>
      </c>
      <c r="EX20">
        <f>INDEX(HaverPull!$A:$XZ,MATCH(Calculations!EX$9,HaverPull!$B:$B,0),MATCH(Calculations!$B20,HaverPull!$C$1:$YA$1,0))</f>
        <v>14681.5</v>
      </c>
      <c r="EY20">
        <f>INDEX(HaverPull!$A:$XZ,MATCH(Calculations!EY$9,HaverPull!$B:$B,0),MATCH(Calculations!$B20,HaverPull!$C$1:$YA$1,0))</f>
        <v>14651</v>
      </c>
      <c r="EZ20">
        <f>INDEX(HaverPull!$A:$XZ,MATCH(Calculations!EZ$9,HaverPull!$B:$B,0),MATCH(Calculations!$B20,HaverPull!$C$1:$YA$1,0))</f>
        <v>14805.6</v>
      </c>
      <c r="FA20">
        <f>INDEX(HaverPull!$A:$XZ,MATCH(Calculations!FA$9,HaverPull!$B:$B,0),MATCH(Calculations!$B20,HaverPull!$C$1:$YA$1,0))</f>
        <v>14835.2</v>
      </c>
      <c r="FB20">
        <f>INDEX(HaverPull!$A:$XZ,MATCH(Calculations!FB$9,HaverPull!$B:$B,0),MATCH(Calculations!$B20,HaverPull!$C$1:$YA$1,0))</f>
        <v>14559.5</v>
      </c>
      <c r="FC20">
        <f>INDEX(HaverPull!$A:$XZ,MATCH(Calculations!FC$9,HaverPull!$B:$B,0),MATCH(Calculations!$B20,HaverPull!$C$1:$YA$1,0))</f>
        <v>14394.5</v>
      </c>
      <c r="FD20">
        <f>INDEX(HaverPull!$A:$XZ,MATCH(Calculations!FD$9,HaverPull!$B:$B,0),MATCH(Calculations!$B20,HaverPull!$C$1:$YA$1,0))</f>
        <v>14352.9</v>
      </c>
      <c r="FE20">
        <f>INDEX(HaverPull!$A:$XZ,MATCH(Calculations!FE$9,HaverPull!$B:$B,0),MATCH(Calculations!$B20,HaverPull!$C$1:$YA$1,0))</f>
        <v>14420.3</v>
      </c>
      <c r="FF20">
        <f>INDEX(HaverPull!$A:$XZ,MATCH(Calculations!FF$9,HaverPull!$B:$B,0),MATCH(Calculations!$B20,HaverPull!$C$1:$YA$1,0))</f>
        <v>14628</v>
      </c>
      <c r="FG20">
        <f>INDEX(HaverPull!$A:$XZ,MATCH(Calculations!FG$9,HaverPull!$B:$B,0),MATCH(Calculations!$B20,HaverPull!$C$1:$YA$1,0))</f>
        <v>14721.4</v>
      </c>
      <c r="FH20">
        <f>INDEX(HaverPull!$A:$XZ,MATCH(Calculations!FH$9,HaverPull!$B:$B,0),MATCH(Calculations!$B20,HaverPull!$C$1:$YA$1,0))</f>
        <v>14926.1</v>
      </c>
      <c r="FI20">
        <f>INDEX(HaverPull!$A:$XZ,MATCH(Calculations!FI$9,HaverPull!$B:$B,0),MATCH(Calculations!$B20,HaverPull!$C$1:$YA$1,0))</f>
        <v>15079.9</v>
      </c>
      <c r="FJ20">
        <f>INDEX(HaverPull!$A:$XZ,MATCH(Calculations!FJ$9,HaverPull!$B:$B,0),MATCH(Calculations!$B20,HaverPull!$C$1:$YA$1,0))</f>
        <v>15240.8</v>
      </c>
      <c r="FK20">
        <f>INDEX(HaverPull!$A:$XZ,MATCH(Calculations!FK$9,HaverPull!$B:$B,0),MATCH(Calculations!$B20,HaverPull!$C$1:$YA$1,0))</f>
        <v>15285.8</v>
      </c>
      <c r="FL20">
        <f>INDEX(HaverPull!$A:$XZ,MATCH(Calculations!FL$9,HaverPull!$B:$B,0),MATCH(Calculations!$B20,HaverPull!$C$1:$YA$1,0))</f>
        <v>15496.2</v>
      </c>
      <c r="FM20">
        <f>INDEX(HaverPull!$A:$XZ,MATCH(Calculations!FM$9,HaverPull!$B:$B,0),MATCH(Calculations!$B20,HaverPull!$C$1:$YA$1,0))</f>
        <v>15591.9</v>
      </c>
      <c r="FN20">
        <f>INDEX(HaverPull!$A:$XZ,MATCH(Calculations!FN$9,HaverPull!$B:$B,0),MATCH(Calculations!$B20,HaverPull!$C$1:$YA$1,0))</f>
        <v>15796.5</v>
      </c>
      <c r="FO20">
        <f>INDEX(HaverPull!$A:$XZ,MATCH(Calculations!FO$9,HaverPull!$B:$B,0),MATCH(Calculations!$B20,HaverPull!$C$1:$YA$1,0))</f>
        <v>16019.8</v>
      </c>
      <c r="FP20">
        <f>INDEX(HaverPull!$A:$XZ,MATCH(Calculations!FP$9,HaverPull!$B:$B,0),MATCH(Calculations!$B20,HaverPull!$C$1:$YA$1,0))</f>
        <v>16152.3</v>
      </c>
      <c r="FQ20">
        <f>INDEX(HaverPull!$A:$XZ,MATCH(Calculations!FQ$9,HaverPull!$B:$B,0),MATCH(Calculations!$B20,HaverPull!$C$1:$YA$1,0))</f>
        <v>16257.2</v>
      </c>
      <c r="FR20">
        <f>INDEX(HaverPull!$A:$XZ,MATCH(Calculations!FR$9,HaverPull!$B:$B,0),MATCH(Calculations!$B20,HaverPull!$C$1:$YA$1,0))</f>
        <v>16358.9</v>
      </c>
      <c r="FS20">
        <f>INDEX(HaverPull!$A:$XZ,MATCH(Calculations!FS$9,HaverPull!$B:$B,0),MATCH(Calculations!$B20,HaverPull!$C$1:$YA$1,0))</f>
        <v>16569.599999999999</v>
      </c>
      <c r="FT20">
        <f>INDEX(HaverPull!$A:$XZ,MATCH(Calculations!FT$9,HaverPull!$B:$B,0),MATCH(Calculations!$B20,HaverPull!$C$1:$YA$1,0))</f>
        <v>16637.900000000001</v>
      </c>
      <c r="FU20">
        <f>INDEX(HaverPull!$A:$XZ,MATCH(Calculations!FU$9,HaverPull!$B:$B,0),MATCH(Calculations!$B20,HaverPull!$C$1:$YA$1,0))</f>
        <v>16848.7</v>
      </c>
      <c r="FV20">
        <f>INDEX(HaverPull!$A:$XZ,MATCH(Calculations!FV$9,HaverPull!$B:$B,0),MATCH(Calculations!$B20,HaverPull!$C$1:$YA$1,0))</f>
        <v>17083.099999999999</v>
      </c>
      <c r="FW20">
        <f>INDEX(HaverPull!$A:$XZ,MATCH(Calculations!FW$9,HaverPull!$B:$B,0),MATCH(Calculations!$B20,HaverPull!$C$1:$YA$1,0))</f>
        <v>17102.900000000001</v>
      </c>
      <c r="FX20">
        <f>INDEX(HaverPull!$A:$XZ,MATCH(Calculations!FX$9,HaverPull!$B:$B,0),MATCH(Calculations!$B20,HaverPull!$C$1:$YA$1,0))</f>
        <v>17425.8</v>
      </c>
      <c r="FY20">
        <f>INDEX(HaverPull!$A:$XZ,MATCH(Calculations!FY$9,HaverPull!$B:$B,0),MATCH(Calculations!$B20,HaverPull!$C$1:$YA$1,0))</f>
        <v>17719.8</v>
      </c>
      <c r="FZ20">
        <f>INDEX(HaverPull!$A:$XZ,MATCH(Calculations!FZ$9,HaverPull!$B:$B,0),MATCH(Calculations!$B20,HaverPull!$C$1:$YA$1,0))</f>
        <v>17838.5</v>
      </c>
      <c r="GA20">
        <f>INDEX(HaverPull!$A:$XZ,MATCH(Calculations!GA$9,HaverPull!$B:$B,0),MATCH(Calculations!$B20,HaverPull!$C$1:$YA$1,0))</f>
        <v>17970.400000000001</v>
      </c>
      <c r="GB20">
        <f>INDEX(HaverPull!$A:$XZ,MATCH(Calculations!GB$9,HaverPull!$B:$B,0),MATCH(Calculations!$B20,HaverPull!$C$1:$YA$1,0))</f>
        <v>18221.3</v>
      </c>
      <c r="GC20">
        <f>INDEX(HaverPull!$A:$XZ,MATCH(Calculations!GC$9,HaverPull!$B:$B,0),MATCH(Calculations!$B20,HaverPull!$C$1:$YA$1,0))</f>
        <v>18331.099999999999</v>
      </c>
      <c r="GD20">
        <f>INDEX(HaverPull!$A:$XZ,MATCH(Calculations!GD$9,HaverPull!$B:$B,0),MATCH(Calculations!$B20,HaverPull!$C$1:$YA$1,0))</f>
        <v>18354.400000000001</v>
      </c>
      <c r="GE20">
        <f>INDEX(HaverPull!$A:$XZ,MATCH(Calculations!GE$9,HaverPull!$B:$B,0),MATCH(Calculations!$B20,HaverPull!$C$1:$YA$1,0))</f>
        <v>18409.099999999999</v>
      </c>
      <c r="GF20">
        <f>INDEX(HaverPull!$A:$XZ,MATCH(Calculations!GF$9,HaverPull!$B:$B,0),MATCH(Calculations!$B20,HaverPull!$C$1:$YA$1,0))</f>
        <v>18640.7</v>
      </c>
      <c r="GG20">
        <f>INDEX(HaverPull!$A:$XZ,MATCH(Calculations!GG$9,HaverPull!$B:$B,0),MATCH(Calculations!$B20,HaverPull!$C$1:$YA$1,0))</f>
        <v>18799.599999999999</v>
      </c>
      <c r="GH20">
        <f>INDEX(HaverPull!$A:$XZ,MATCH(Calculations!GH$9,HaverPull!$B:$B,0),MATCH(Calculations!$B20,HaverPull!$C$1:$YA$1,0))</f>
        <v>18979.2</v>
      </c>
      <c r="GI20">
        <f>INDEX(HaverPull!$A:$XZ,MATCH(Calculations!GI$9,HaverPull!$B:$B,0),MATCH(Calculations!$B20,HaverPull!$C$1:$YA$1,0))</f>
        <v>19162.599999999999</v>
      </c>
      <c r="GJ20">
        <f>INDEX(HaverPull!$A:$XZ,MATCH(Calculations!GJ$9,HaverPull!$B:$B,0),MATCH(Calculations!$B20,HaverPull!$C$1:$YA$1,0))</f>
        <v>19359.099999999999</v>
      </c>
      <c r="GK20">
        <f>INDEX(HaverPull!$A:$XZ,MATCH(Calculations!GK$9,HaverPull!$B:$B,0),MATCH(Calculations!$B20,HaverPull!$C$1:$YA$1,0))</f>
        <v>19588.099999999999</v>
      </c>
      <c r="GL20">
        <f>INDEX(HaverPull!$A:$XZ,MATCH(Calculations!GL$9,HaverPull!$B:$B,0),MATCH(Calculations!$B20,HaverPull!$C$1:$YA$1,0))</f>
        <v>19831.8</v>
      </c>
      <c r="GM20">
        <f>INDEX(HaverPull!$A:$XZ,MATCH(Calculations!GM$9,HaverPull!$B:$B,0),MATCH(Calculations!$B20,HaverPull!$C$1:$YA$1,0))</f>
        <v>20041</v>
      </c>
      <c r="GN20">
        <f>INDEX(HaverPull!$A:$XZ,MATCH(Calculations!GN$9,HaverPull!$B:$B,0),MATCH(Calculations!$B20,HaverPull!$C$1:$YA$1,0))</f>
        <v>20411.900000000001</v>
      </c>
      <c r="GO20">
        <f>INDEX(HaverPull!$A:$XZ,MATCH(Calculations!GO$9,HaverPull!$B:$B,0),MATCH(Calculations!$B20,HaverPull!$C$1:$YA$1,0))</f>
        <v>20658.2</v>
      </c>
      <c r="GP20" t="e">
        <f>INDEX(HaverPull!$A:$XZ,MATCH(Calculations!GP$9,HaverPull!$B:$B,0),MATCH(Calculations!$B20,HaverPull!$C$1:$YA$1,0))</f>
        <v>#N/A</v>
      </c>
      <c r="GQ20" t="e">
        <f>INDEX(HaverPull!$A:$XZ,MATCH(Calculations!GQ$9,HaverPull!$B:$B,0),MATCH(Calculations!$B20,HaverPull!$C$1:$YA$1,0))</f>
        <v>#N/A</v>
      </c>
      <c r="GR20" t="e">
        <f>INDEX(HaverPull!$A:$XZ,MATCH(Calculations!GR$9,HaverPull!$B:$B,0),MATCH(Calculations!$B20,HaverPull!$C$1:$YA$1,0))</f>
        <v>#N/A</v>
      </c>
      <c r="GS20" t="e">
        <f>INDEX(HaverPull!$A:$XZ,MATCH(Calculations!GS$9,HaverPull!$B:$B,0),MATCH(Calculations!$B20,HaverPull!$C$1:$YA$1,0))</f>
        <v>#N/A</v>
      </c>
      <c r="GT20" t="e">
        <f>INDEX(HaverPull!$A:$XZ,MATCH(Calculations!GT$9,HaverPull!$B:$B,0),MATCH(Calculations!$B20,HaverPull!$C$1:$YA$1,0))</f>
        <v>#N/A</v>
      </c>
      <c r="GU20" t="e">
        <f>INDEX(HaverPull!$A:$XZ,MATCH(Calculations!GU$9,HaverPull!$B:$B,0),MATCH(Calculations!$B20,HaverPull!$C$1:$YA$1,0))</f>
        <v>#N/A</v>
      </c>
      <c r="GV20" t="e">
        <f>INDEX(HaverPull!$A:$XZ,MATCH(Calculations!GV$9,HaverPull!$B:$B,0),MATCH(Calculations!$B20,HaverPull!$C$1:$YA$1,0))</f>
        <v>#N/A</v>
      </c>
    </row>
    <row r="21" spans="1:204" x14ac:dyDescent="0.25">
      <c r="A21" s="7" t="s">
        <v>85</v>
      </c>
      <c r="B21" t="s">
        <v>9</v>
      </c>
      <c r="C21">
        <f>INDEX(HaverPull!$A:$XZ,MATCH(Calculations!C$9,HaverPull!$B:$B,0),MATCH(Calculations!$B21,HaverPull!$C$1:$YA$1,0))</f>
        <v>46.2</v>
      </c>
      <c r="D21">
        <f>INDEX(HaverPull!$A:$XZ,MATCH(Calculations!D$9,HaverPull!$B:$B,0),MATCH(Calculations!$B21,HaverPull!$C$1:$YA$1,0))</f>
        <v>46.5</v>
      </c>
      <c r="E21">
        <f>INDEX(HaverPull!$A:$XZ,MATCH(Calculations!E$9,HaverPull!$B:$B,0),MATCH(Calculations!$B21,HaverPull!$C$1:$YA$1,0))</f>
        <v>46.9</v>
      </c>
      <c r="F21">
        <f>INDEX(HaverPull!$A:$XZ,MATCH(Calculations!F$9,HaverPull!$B:$B,0),MATCH(Calculations!$B21,HaverPull!$C$1:$YA$1,0))</f>
        <v>46.7</v>
      </c>
      <c r="G21">
        <f>INDEX(HaverPull!$A:$XZ,MATCH(Calculations!G$9,HaverPull!$B:$B,0),MATCH(Calculations!$B21,HaverPull!$C$1:$YA$1,0))</f>
        <v>50.8</v>
      </c>
      <c r="H21">
        <f>INDEX(HaverPull!$A:$XZ,MATCH(Calculations!H$9,HaverPull!$B:$B,0),MATCH(Calculations!$B21,HaverPull!$C$1:$YA$1,0))</f>
        <v>51.4</v>
      </c>
      <c r="I21">
        <f>INDEX(HaverPull!$A:$XZ,MATCH(Calculations!I$9,HaverPull!$B:$B,0),MATCH(Calculations!$B21,HaverPull!$C$1:$YA$1,0))</f>
        <v>51.6</v>
      </c>
      <c r="J21">
        <f>INDEX(HaverPull!$A:$XZ,MATCH(Calculations!J$9,HaverPull!$B:$B,0),MATCH(Calculations!$B21,HaverPull!$C$1:$YA$1,0))</f>
        <v>52.2</v>
      </c>
      <c r="K21">
        <f>INDEX(HaverPull!$A:$XZ,MATCH(Calculations!K$9,HaverPull!$B:$B,0),MATCH(Calculations!$B21,HaverPull!$C$1:$YA$1,0))</f>
        <v>58.5</v>
      </c>
      <c r="L21">
        <f>INDEX(HaverPull!$A:$XZ,MATCH(Calculations!L$9,HaverPull!$B:$B,0),MATCH(Calculations!$B21,HaverPull!$C$1:$YA$1,0))</f>
        <v>59.2</v>
      </c>
      <c r="M21">
        <f>INDEX(HaverPull!$A:$XZ,MATCH(Calculations!M$9,HaverPull!$B:$B,0),MATCH(Calculations!$B21,HaverPull!$C$1:$YA$1,0))</f>
        <v>59.9</v>
      </c>
      <c r="N21">
        <f>INDEX(HaverPull!$A:$XZ,MATCH(Calculations!N$9,HaverPull!$B:$B,0),MATCH(Calculations!$B21,HaverPull!$C$1:$YA$1,0))</f>
        <v>60.8</v>
      </c>
      <c r="O21">
        <f>INDEX(HaverPull!$A:$XZ,MATCH(Calculations!O$9,HaverPull!$B:$B,0),MATCH(Calculations!$B21,HaverPull!$C$1:$YA$1,0))</f>
        <v>74.099999999999994</v>
      </c>
      <c r="P21">
        <f>INDEX(HaverPull!$A:$XZ,MATCH(Calculations!P$9,HaverPull!$B:$B,0),MATCH(Calculations!$B21,HaverPull!$C$1:$YA$1,0))</f>
        <v>75.3</v>
      </c>
      <c r="Q21">
        <f>INDEX(HaverPull!$A:$XZ,MATCH(Calculations!Q$9,HaverPull!$B:$B,0),MATCH(Calculations!$B21,HaverPull!$C$1:$YA$1,0))</f>
        <v>76.599999999999994</v>
      </c>
      <c r="R21">
        <f>INDEX(HaverPull!$A:$XZ,MATCH(Calculations!R$9,HaverPull!$B:$B,0),MATCH(Calculations!$B21,HaverPull!$C$1:$YA$1,0))</f>
        <v>78.099999999999994</v>
      </c>
      <c r="S21">
        <f>INDEX(HaverPull!$A:$XZ,MATCH(Calculations!S$9,HaverPull!$B:$B,0),MATCH(Calculations!$B21,HaverPull!$C$1:$YA$1,0))</f>
        <v>83.7</v>
      </c>
      <c r="T21">
        <f>INDEX(HaverPull!$A:$XZ,MATCH(Calculations!T$9,HaverPull!$B:$B,0),MATCH(Calculations!$B21,HaverPull!$C$1:$YA$1,0))</f>
        <v>85.3</v>
      </c>
      <c r="U21">
        <f>INDEX(HaverPull!$A:$XZ,MATCH(Calculations!U$9,HaverPull!$B:$B,0),MATCH(Calculations!$B21,HaverPull!$C$1:$YA$1,0))</f>
        <v>86.9</v>
      </c>
      <c r="V21">
        <f>INDEX(HaverPull!$A:$XZ,MATCH(Calculations!V$9,HaverPull!$B:$B,0),MATCH(Calculations!$B21,HaverPull!$C$1:$YA$1,0))</f>
        <v>87.1</v>
      </c>
      <c r="W21">
        <f>INDEX(HaverPull!$A:$XZ,MATCH(Calculations!W$9,HaverPull!$B:$B,0),MATCH(Calculations!$B21,HaverPull!$C$1:$YA$1,0))</f>
        <v>88.2</v>
      </c>
      <c r="X21">
        <f>INDEX(HaverPull!$A:$XZ,MATCH(Calculations!X$9,HaverPull!$B:$B,0),MATCH(Calculations!$B21,HaverPull!$C$1:$YA$1,0))</f>
        <v>88.6</v>
      </c>
      <c r="Y21">
        <f>INDEX(HaverPull!$A:$XZ,MATCH(Calculations!Y$9,HaverPull!$B:$B,0),MATCH(Calculations!$B21,HaverPull!$C$1:$YA$1,0))</f>
        <v>90.3</v>
      </c>
      <c r="Z21">
        <f>INDEX(HaverPull!$A:$XZ,MATCH(Calculations!Z$9,HaverPull!$B:$B,0),MATCH(Calculations!$B21,HaverPull!$C$1:$YA$1,0))</f>
        <v>92.4</v>
      </c>
      <c r="AA21">
        <f>INDEX(HaverPull!$A:$XZ,MATCH(Calculations!AA$9,HaverPull!$B:$B,0),MATCH(Calculations!$B21,HaverPull!$C$1:$YA$1,0))</f>
        <v>99.6</v>
      </c>
      <c r="AB21">
        <f>INDEX(HaverPull!$A:$XZ,MATCH(Calculations!AB$9,HaverPull!$B:$B,0),MATCH(Calculations!$B21,HaverPull!$C$1:$YA$1,0))</f>
        <v>101.1</v>
      </c>
      <c r="AC21">
        <f>INDEX(HaverPull!$A:$XZ,MATCH(Calculations!AC$9,HaverPull!$B:$B,0),MATCH(Calculations!$B21,HaverPull!$C$1:$YA$1,0))</f>
        <v>102.8</v>
      </c>
      <c r="AD21">
        <f>INDEX(HaverPull!$A:$XZ,MATCH(Calculations!AD$9,HaverPull!$B:$B,0),MATCH(Calculations!$B21,HaverPull!$C$1:$YA$1,0))</f>
        <v>104.4</v>
      </c>
      <c r="AE21">
        <f>INDEX(HaverPull!$A:$XZ,MATCH(Calculations!AE$9,HaverPull!$B:$B,0),MATCH(Calculations!$B21,HaverPull!$C$1:$YA$1,0))</f>
        <v>110</v>
      </c>
      <c r="AF21">
        <f>INDEX(HaverPull!$A:$XZ,MATCH(Calculations!AF$9,HaverPull!$B:$B,0),MATCH(Calculations!$B21,HaverPull!$C$1:$YA$1,0))</f>
        <v>112.8</v>
      </c>
      <c r="AG21">
        <f>INDEX(HaverPull!$A:$XZ,MATCH(Calculations!AG$9,HaverPull!$B:$B,0),MATCH(Calculations!$B21,HaverPull!$C$1:$YA$1,0))</f>
        <v>115.1</v>
      </c>
      <c r="AH21">
        <f>INDEX(HaverPull!$A:$XZ,MATCH(Calculations!AH$9,HaverPull!$B:$B,0),MATCH(Calculations!$B21,HaverPull!$C$1:$YA$1,0))</f>
        <v>117.5</v>
      </c>
      <c r="AI21">
        <f>INDEX(HaverPull!$A:$XZ,MATCH(Calculations!AI$9,HaverPull!$B:$B,0),MATCH(Calculations!$B21,HaverPull!$C$1:$YA$1,0))</f>
        <v>124.7</v>
      </c>
      <c r="AJ21">
        <f>INDEX(HaverPull!$A:$XZ,MATCH(Calculations!AJ$9,HaverPull!$B:$B,0),MATCH(Calculations!$B21,HaverPull!$C$1:$YA$1,0))</f>
        <v>129.9</v>
      </c>
      <c r="AK21">
        <f>INDEX(HaverPull!$A:$XZ,MATCH(Calculations!AK$9,HaverPull!$B:$B,0),MATCH(Calculations!$B21,HaverPull!$C$1:$YA$1,0))</f>
        <v>134.19999999999999</v>
      </c>
      <c r="AL21">
        <f>INDEX(HaverPull!$A:$XZ,MATCH(Calculations!AL$9,HaverPull!$B:$B,0),MATCH(Calculations!$B21,HaverPull!$C$1:$YA$1,0))</f>
        <v>139.6</v>
      </c>
      <c r="AM21">
        <f>INDEX(HaverPull!$A:$XZ,MATCH(Calculations!AM$9,HaverPull!$B:$B,0),MATCH(Calculations!$B21,HaverPull!$C$1:$YA$1,0))</f>
        <v>146.9</v>
      </c>
      <c r="AN21">
        <f>INDEX(HaverPull!$A:$XZ,MATCH(Calculations!AN$9,HaverPull!$B:$B,0),MATCH(Calculations!$B21,HaverPull!$C$1:$YA$1,0))</f>
        <v>151.19999999999999</v>
      </c>
      <c r="AO21">
        <f>INDEX(HaverPull!$A:$XZ,MATCH(Calculations!AO$9,HaverPull!$B:$B,0),MATCH(Calculations!$B21,HaverPull!$C$1:$YA$1,0))</f>
        <v>156.30000000000001</v>
      </c>
      <c r="AP21">
        <f>INDEX(HaverPull!$A:$XZ,MATCH(Calculations!AP$9,HaverPull!$B:$B,0),MATCH(Calculations!$B21,HaverPull!$C$1:$YA$1,0))</f>
        <v>160.30000000000001</v>
      </c>
      <c r="AQ21">
        <f>INDEX(HaverPull!$A:$XZ,MATCH(Calculations!AQ$9,HaverPull!$B:$B,0),MATCH(Calculations!$B21,HaverPull!$C$1:$YA$1,0))</f>
        <v>162.9</v>
      </c>
      <c r="AR21">
        <f>INDEX(HaverPull!$A:$XZ,MATCH(Calculations!AR$9,HaverPull!$B:$B,0),MATCH(Calculations!$B21,HaverPull!$C$1:$YA$1,0))</f>
        <v>163.9</v>
      </c>
      <c r="AS21">
        <f>INDEX(HaverPull!$A:$XZ,MATCH(Calculations!AS$9,HaverPull!$B:$B,0),MATCH(Calculations!$B21,HaverPull!$C$1:$YA$1,0))</f>
        <v>168</v>
      </c>
      <c r="AT21">
        <f>INDEX(HaverPull!$A:$XZ,MATCH(Calculations!AT$9,HaverPull!$B:$B,0),MATCH(Calculations!$B21,HaverPull!$C$1:$YA$1,0))</f>
        <v>174</v>
      </c>
      <c r="AU21">
        <f>INDEX(HaverPull!$A:$XZ,MATCH(Calculations!AU$9,HaverPull!$B:$B,0),MATCH(Calculations!$B21,HaverPull!$C$1:$YA$1,0))</f>
        <v>191</v>
      </c>
      <c r="AV21">
        <f>INDEX(HaverPull!$A:$XZ,MATCH(Calculations!AV$9,HaverPull!$B:$B,0),MATCH(Calculations!$B21,HaverPull!$C$1:$YA$1,0))</f>
        <v>194.8</v>
      </c>
      <c r="AW21">
        <f>INDEX(HaverPull!$A:$XZ,MATCH(Calculations!AW$9,HaverPull!$B:$B,0),MATCH(Calculations!$B21,HaverPull!$C$1:$YA$1,0))</f>
        <v>199.5</v>
      </c>
      <c r="AX21">
        <f>INDEX(HaverPull!$A:$XZ,MATCH(Calculations!AX$9,HaverPull!$B:$B,0),MATCH(Calculations!$B21,HaverPull!$C$1:$YA$1,0))</f>
        <v>202.2</v>
      </c>
      <c r="AY21">
        <f>INDEX(HaverPull!$A:$XZ,MATCH(Calculations!AY$9,HaverPull!$B:$B,0),MATCH(Calculations!$B21,HaverPull!$C$1:$YA$1,0))</f>
        <v>207.2</v>
      </c>
      <c r="AZ21">
        <f>INDEX(HaverPull!$A:$XZ,MATCH(Calculations!AZ$9,HaverPull!$B:$B,0),MATCH(Calculations!$B21,HaverPull!$C$1:$YA$1,0))</f>
        <v>209.2</v>
      </c>
      <c r="BA21">
        <f>INDEX(HaverPull!$A:$XZ,MATCH(Calculations!BA$9,HaverPull!$B:$B,0),MATCH(Calculations!$B21,HaverPull!$C$1:$YA$1,0))</f>
        <v>211.5</v>
      </c>
      <c r="BB21">
        <f>INDEX(HaverPull!$A:$XZ,MATCH(Calculations!BB$9,HaverPull!$B:$B,0),MATCH(Calculations!$B21,HaverPull!$C$1:$YA$1,0))</f>
        <v>212.4</v>
      </c>
      <c r="BC21">
        <f>INDEX(HaverPull!$A:$XZ,MATCH(Calculations!BC$9,HaverPull!$B:$B,0),MATCH(Calculations!$B21,HaverPull!$C$1:$YA$1,0))</f>
        <v>220.2</v>
      </c>
      <c r="BD21">
        <f>INDEX(HaverPull!$A:$XZ,MATCH(Calculations!BD$9,HaverPull!$B:$B,0),MATCH(Calculations!$B21,HaverPull!$C$1:$YA$1,0))</f>
        <v>224.2</v>
      </c>
      <c r="BE21">
        <f>INDEX(HaverPull!$A:$XZ,MATCH(Calculations!BE$9,HaverPull!$B:$B,0),MATCH(Calculations!$B21,HaverPull!$C$1:$YA$1,0))</f>
        <v>228.9</v>
      </c>
      <c r="BF21">
        <f>INDEX(HaverPull!$A:$XZ,MATCH(Calculations!BF$9,HaverPull!$B:$B,0),MATCH(Calculations!$B21,HaverPull!$C$1:$YA$1,0))</f>
        <v>235.5</v>
      </c>
      <c r="BG21">
        <f>INDEX(HaverPull!$A:$XZ,MATCH(Calculations!BG$9,HaverPull!$B:$B,0),MATCH(Calculations!$B21,HaverPull!$C$1:$YA$1,0))</f>
        <v>250.8</v>
      </c>
      <c r="BH21">
        <f>INDEX(HaverPull!$A:$XZ,MATCH(Calculations!BH$9,HaverPull!$B:$B,0),MATCH(Calculations!$B21,HaverPull!$C$1:$YA$1,0))</f>
        <v>256.8</v>
      </c>
      <c r="BI21">
        <f>INDEX(HaverPull!$A:$XZ,MATCH(Calculations!BI$9,HaverPull!$B:$B,0),MATCH(Calculations!$B21,HaverPull!$C$1:$YA$1,0))</f>
        <v>261.8</v>
      </c>
      <c r="BJ21">
        <f>INDEX(HaverPull!$A:$XZ,MATCH(Calculations!BJ$9,HaverPull!$B:$B,0),MATCH(Calculations!$B21,HaverPull!$C$1:$YA$1,0))</f>
        <v>265.8</v>
      </c>
      <c r="BK21">
        <f>INDEX(HaverPull!$A:$XZ,MATCH(Calculations!BK$9,HaverPull!$B:$B,0),MATCH(Calculations!$B21,HaverPull!$C$1:$YA$1,0))</f>
        <v>275.7</v>
      </c>
      <c r="BL21">
        <f>INDEX(HaverPull!$A:$XZ,MATCH(Calculations!BL$9,HaverPull!$B:$B,0),MATCH(Calculations!$B21,HaverPull!$C$1:$YA$1,0))</f>
        <v>279.8</v>
      </c>
      <c r="BM21">
        <f>INDEX(HaverPull!$A:$XZ,MATCH(Calculations!BM$9,HaverPull!$B:$B,0),MATCH(Calculations!$B21,HaverPull!$C$1:$YA$1,0))</f>
        <v>284.60000000000002</v>
      </c>
      <c r="BN21">
        <f>INDEX(HaverPull!$A:$XZ,MATCH(Calculations!BN$9,HaverPull!$B:$B,0),MATCH(Calculations!$B21,HaverPull!$C$1:$YA$1,0))</f>
        <v>291.10000000000002</v>
      </c>
      <c r="BO21">
        <f>INDEX(HaverPull!$A:$XZ,MATCH(Calculations!BO$9,HaverPull!$B:$B,0),MATCH(Calculations!$B21,HaverPull!$C$1:$YA$1,0))</f>
        <v>298.2</v>
      </c>
      <c r="BP21">
        <f>INDEX(HaverPull!$A:$XZ,MATCH(Calculations!BP$9,HaverPull!$B:$B,0),MATCH(Calculations!$B21,HaverPull!$C$1:$YA$1,0))</f>
        <v>301.89999999999998</v>
      </c>
      <c r="BQ21">
        <f>INDEX(HaverPull!$A:$XZ,MATCH(Calculations!BQ$9,HaverPull!$B:$B,0),MATCH(Calculations!$B21,HaverPull!$C$1:$YA$1,0))</f>
        <v>306.89999999999998</v>
      </c>
      <c r="BR21">
        <f>INDEX(HaverPull!$A:$XZ,MATCH(Calculations!BR$9,HaverPull!$B:$B,0),MATCH(Calculations!$B21,HaverPull!$C$1:$YA$1,0))</f>
        <v>312.60000000000002</v>
      </c>
      <c r="BS21">
        <f>INDEX(HaverPull!$A:$XZ,MATCH(Calculations!BS$9,HaverPull!$B:$B,0),MATCH(Calculations!$B21,HaverPull!$C$1:$YA$1,0))</f>
        <v>317.39999999999998</v>
      </c>
      <c r="BT21">
        <f>INDEX(HaverPull!$A:$XZ,MATCH(Calculations!BT$9,HaverPull!$B:$B,0),MATCH(Calculations!$B21,HaverPull!$C$1:$YA$1,0))</f>
        <v>321.5</v>
      </c>
      <c r="BU21">
        <f>INDEX(HaverPull!$A:$XZ,MATCH(Calculations!BU$9,HaverPull!$B:$B,0),MATCH(Calculations!$B21,HaverPull!$C$1:$YA$1,0))</f>
        <v>326.3</v>
      </c>
      <c r="BV21">
        <f>INDEX(HaverPull!$A:$XZ,MATCH(Calculations!BV$9,HaverPull!$B:$B,0),MATCH(Calculations!$B21,HaverPull!$C$1:$YA$1,0))</f>
        <v>333.3</v>
      </c>
      <c r="BW21">
        <f>INDEX(HaverPull!$A:$XZ,MATCH(Calculations!BW$9,HaverPull!$B:$B,0),MATCH(Calculations!$B21,HaverPull!$C$1:$YA$1,0))</f>
        <v>352.7</v>
      </c>
      <c r="BX21">
        <f>INDEX(HaverPull!$A:$XZ,MATCH(Calculations!BX$9,HaverPull!$B:$B,0),MATCH(Calculations!$B21,HaverPull!$C$1:$YA$1,0))</f>
        <v>360</v>
      </c>
      <c r="BY21">
        <f>INDEX(HaverPull!$A:$XZ,MATCH(Calculations!BY$9,HaverPull!$B:$B,0),MATCH(Calculations!$B21,HaverPull!$C$1:$YA$1,0))</f>
        <v>366.2</v>
      </c>
      <c r="BZ21">
        <f>INDEX(HaverPull!$A:$XZ,MATCH(Calculations!BZ$9,HaverPull!$B:$B,0),MATCH(Calculations!$B21,HaverPull!$C$1:$YA$1,0))</f>
        <v>373.7</v>
      </c>
      <c r="CA21">
        <f>INDEX(HaverPull!$A:$XZ,MATCH(Calculations!CA$9,HaverPull!$B:$B,0),MATCH(Calculations!$B21,HaverPull!$C$1:$YA$1,0))</f>
        <v>379.7</v>
      </c>
      <c r="CB21">
        <f>INDEX(HaverPull!$A:$XZ,MATCH(Calculations!CB$9,HaverPull!$B:$B,0),MATCH(Calculations!$B21,HaverPull!$C$1:$YA$1,0))</f>
        <v>384.3</v>
      </c>
      <c r="CC21">
        <f>INDEX(HaverPull!$A:$XZ,MATCH(Calculations!CC$9,HaverPull!$B:$B,0),MATCH(Calculations!$B21,HaverPull!$C$1:$YA$1,0))</f>
        <v>388.9</v>
      </c>
      <c r="CD21">
        <f>INDEX(HaverPull!$A:$XZ,MATCH(Calculations!CD$9,HaverPull!$B:$B,0),MATCH(Calculations!$B21,HaverPull!$C$1:$YA$1,0))</f>
        <v>394.9</v>
      </c>
      <c r="CE21">
        <f>INDEX(HaverPull!$A:$XZ,MATCH(Calculations!CE$9,HaverPull!$B:$B,0),MATCH(Calculations!$B21,HaverPull!$C$1:$YA$1,0))</f>
        <v>403.5</v>
      </c>
      <c r="CF21">
        <f>INDEX(HaverPull!$A:$XZ,MATCH(Calculations!CF$9,HaverPull!$B:$B,0),MATCH(Calculations!$B21,HaverPull!$C$1:$YA$1,0))</f>
        <v>408.8</v>
      </c>
      <c r="CG21">
        <f>INDEX(HaverPull!$A:$XZ,MATCH(Calculations!CG$9,HaverPull!$B:$B,0),MATCH(Calculations!$B21,HaverPull!$C$1:$YA$1,0))</f>
        <v>416.6</v>
      </c>
      <c r="CH21">
        <f>INDEX(HaverPull!$A:$XZ,MATCH(Calculations!CH$9,HaverPull!$B:$B,0),MATCH(Calculations!$B21,HaverPull!$C$1:$YA$1,0))</f>
        <v>419.4</v>
      </c>
      <c r="CI21">
        <f>INDEX(HaverPull!$A:$XZ,MATCH(Calculations!CI$9,HaverPull!$B:$B,0),MATCH(Calculations!$B21,HaverPull!$C$1:$YA$1,0))</f>
        <v>423</v>
      </c>
      <c r="CJ21">
        <f>INDEX(HaverPull!$A:$XZ,MATCH(Calculations!CJ$9,HaverPull!$B:$B,0),MATCH(Calculations!$B21,HaverPull!$C$1:$YA$1,0))</f>
        <v>429.7</v>
      </c>
      <c r="CK21">
        <f>INDEX(HaverPull!$A:$XZ,MATCH(Calculations!CK$9,HaverPull!$B:$B,0),MATCH(Calculations!$B21,HaverPull!$C$1:$YA$1,0))</f>
        <v>435.6</v>
      </c>
      <c r="CL21">
        <f>INDEX(HaverPull!$A:$XZ,MATCH(Calculations!CL$9,HaverPull!$B:$B,0),MATCH(Calculations!$B21,HaverPull!$C$1:$YA$1,0))</f>
        <v>440.6</v>
      </c>
      <c r="CM21">
        <f>INDEX(HaverPull!$A:$XZ,MATCH(Calculations!CM$9,HaverPull!$B:$B,0),MATCH(Calculations!$B21,HaverPull!$C$1:$YA$1,0))</f>
        <v>452.5</v>
      </c>
      <c r="CN21">
        <f>INDEX(HaverPull!$A:$XZ,MATCH(Calculations!CN$9,HaverPull!$B:$B,0),MATCH(Calculations!$B21,HaverPull!$C$1:$YA$1,0))</f>
        <v>458.1</v>
      </c>
      <c r="CO21">
        <f>INDEX(HaverPull!$A:$XZ,MATCH(Calculations!CO$9,HaverPull!$B:$B,0),MATCH(Calculations!$B21,HaverPull!$C$1:$YA$1,0))</f>
        <v>461.2</v>
      </c>
      <c r="CP21">
        <f>INDEX(HaverPull!$A:$XZ,MATCH(Calculations!CP$9,HaverPull!$B:$B,0),MATCH(Calculations!$B21,HaverPull!$C$1:$YA$1,0))</f>
        <v>456.5</v>
      </c>
      <c r="CQ21">
        <f>INDEX(HaverPull!$A:$XZ,MATCH(Calculations!CQ$9,HaverPull!$B:$B,0),MATCH(Calculations!$B21,HaverPull!$C$1:$YA$1,0))</f>
        <v>475.9</v>
      </c>
      <c r="CR21">
        <f>INDEX(HaverPull!$A:$XZ,MATCH(Calculations!CR$9,HaverPull!$B:$B,0),MATCH(Calculations!$B21,HaverPull!$C$1:$YA$1,0))</f>
        <v>476.4</v>
      </c>
      <c r="CS21">
        <f>INDEX(HaverPull!$A:$XZ,MATCH(Calculations!CS$9,HaverPull!$B:$B,0),MATCH(Calculations!$B21,HaverPull!$C$1:$YA$1,0))</f>
        <v>481</v>
      </c>
      <c r="CT21">
        <f>INDEX(HaverPull!$A:$XZ,MATCH(Calculations!CT$9,HaverPull!$B:$B,0),MATCH(Calculations!$B21,HaverPull!$C$1:$YA$1,0))</f>
        <v>485.2</v>
      </c>
      <c r="CU21">
        <f>INDEX(HaverPull!$A:$XZ,MATCH(Calculations!CU$9,HaverPull!$B:$B,0),MATCH(Calculations!$B21,HaverPull!$C$1:$YA$1,0))</f>
        <v>500.4</v>
      </c>
      <c r="CV21">
        <f>INDEX(HaverPull!$A:$XZ,MATCH(Calculations!CV$9,HaverPull!$B:$B,0),MATCH(Calculations!$B21,HaverPull!$C$1:$YA$1,0))</f>
        <v>507.6</v>
      </c>
      <c r="CW21">
        <f>INDEX(HaverPull!$A:$XZ,MATCH(Calculations!CW$9,HaverPull!$B:$B,0),MATCH(Calculations!$B21,HaverPull!$C$1:$YA$1,0))</f>
        <v>513.6</v>
      </c>
      <c r="CX21">
        <f>INDEX(HaverPull!$A:$XZ,MATCH(Calculations!CX$9,HaverPull!$B:$B,0),MATCH(Calculations!$B21,HaverPull!$C$1:$YA$1,0))</f>
        <v>521.1</v>
      </c>
      <c r="CY21">
        <f>INDEX(HaverPull!$A:$XZ,MATCH(Calculations!CY$9,HaverPull!$B:$B,0),MATCH(Calculations!$B21,HaverPull!$C$1:$YA$1,0))</f>
        <v>528.20000000000005</v>
      </c>
      <c r="CZ21">
        <f>INDEX(HaverPull!$A:$XZ,MATCH(Calculations!CZ$9,HaverPull!$B:$B,0),MATCH(Calculations!$B21,HaverPull!$C$1:$YA$1,0))</f>
        <v>532.70000000000005</v>
      </c>
      <c r="DA21">
        <f>INDEX(HaverPull!$A:$XZ,MATCH(Calculations!DA$9,HaverPull!$B:$B,0),MATCH(Calculations!$B21,HaverPull!$C$1:$YA$1,0))</f>
        <v>538.1</v>
      </c>
      <c r="DB21">
        <f>INDEX(HaverPull!$A:$XZ,MATCH(Calculations!DB$9,HaverPull!$B:$B,0),MATCH(Calculations!$B21,HaverPull!$C$1:$YA$1,0))</f>
        <v>543.1</v>
      </c>
      <c r="DC21">
        <f>INDEX(HaverPull!$A:$XZ,MATCH(Calculations!DC$9,HaverPull!$B:$B,0),MATCH(Calculations!$B21,HaverPull!$C$1:$YA$1,0))</f>
        <v>545.9</v>
      </c>
      <c r="DD21">
        <f>INDEX(HaverPull!$A:$XZ,MATCH(Calculations!DD$9,HaverPull!$B:$B,0),MATCH(Calculations!$B21,HaverPull!$C$1:$YA$1,0))</f>
        <v>554.4</v>
      </c>
      <c r="DE21">
        <f>INDEX(HaverPull!$A:$XZ,MATCH(Calculations!DE$9,HaverPull!$B:$B,0),MATCH(Calculations!$B21,HaverPull!$C$1:$YA$1,0))</f>
        <v>561.79999999999995</v>
      </c>
      <c r="DF21">
        <f>INDEX(HaverPull!$A:$XZ,MATCH(Calculations!DF$9,HaverPull!$B:$B,0),MATCH(Calculations!$B21,HaverPull!$C$1:$YA$1,0))</f>
        <v>569.4</v>
      </c>
      <c r="DG21">
        <f>INDEX(HaverPull!$A:$XZ,MATCH(Calculations!DG$9,HaverPull!$B:$B,0),MATCH(Calculations!$B21,HaverPull!$C$1:$YA$1,0))</f>
        <v>577.29999999999995</v>
      </c>
      <c r="DH21">
        <f>INDEX(HaverPull!$A:$XZ,MATCH(Calculations!DH$9,HaverPull!$B:$B,0),MATCH(Calculations!$B21,HaverPull!$C$1:$YA$1,0))</f>
        <v>584.9</v>
      </c>
      <c r="DI21">
        <f>INDEX(HaverPull!$A:$XZ,MATCH(Calculations!DI$9,HaverPull!$B:$B,0),MATCH(Calculations!$B21,HaverPull!$C$1:$YA$1,0))</f>
        <v>593.6</v>
      </c>
      <c r="DJ21">
        <f>INDEX(HaverPull!$A:$XZ,MATCH(Calculations!DJ$9,HaverPull!$B:$B,0),MATCH(Calculations!$B21,HaverPull!$C$1:$YA$1,0))</f>
        <v>605.29999999999995</v>
      </c>
      <c r="DK21">
        <f>INDEX(HaverPull!$A:$XZ,MATCH(Calculations!DK$9,HaverPull!$B:$B,0),MATCH(Calculations!$B21,HaverPull!$C$1:$YA$1,0))</f>
        <v>613.29999999999995</v>
      </c>
      <c r="DL21">
        <f>INDEX(HaverPull!$A:$XZ,MATCH(Calculations!DL$9,HaverPull!$B:$B,0),MATCH(Calculations!$B21,HaverPull!$C$1:$YA$1,0))</f>
        <v>622.79999999999995</v>
      </c>
      <c r="DM21">
        <f>INDEX(HaverPull!$A:$XZ,MATCH(Calculations!DM$9,HaverPull!$B:$B,0),MATCH(Calculations!$B21,HaverPull!$C$1:$YA$1,0))</f>
        <v>632.6</v>
      </c>
      <c r="DN21">
        <f>INDEX(HaverPull!$A:$XZ,MATCH(Calculations!DN$9,HaverPull!$B:$B,0),MATCH(Calculations!$B21,HaverPull!$C$1:$YA$1,0))</f>
        <v>642.4</v>
      </c>
      <c r="DO21">
        <f>INDEX(HaverPull!$A:$XZ,MATCH(Calculations!DO$9,HaverPull!$B:$B,0),MATCH(Calculations!$B21,HaverPull!$C$1:$YA$1,0))</f>
        <v>653.29999999999995</v>
      </c>
      <c r="DP21">
        <f>INDEX(HaverPull!$A:$XZ,MATCH(Calculations!DP$9,HaverPull!$B:$B,0),MATCH(Calculations!$B21,HaverPull!$C$1:$YA$1,0))</f>
        <v>659</v>
      </c>
      <c r="DQ21">
        <f>INDEX(HaverPull!$A:$XZ,MATCH(Calculations!DQ$9,HaverPull!$B:$B,0),MATCH(Calculations!$B21,HaverPull!$C$1:$YA$1,0))</f>
        <v>666.4</v>
      </c>
      <c r="DR21">
        <f>INDEX(HaverPull!$A:$XZ,MATCH(Calculations!DR$9,HaverPull!$B:$B,0),MATCH(Calculations!$B21,HaverPull!$C$1:$YA$1,0))</f>
        <v>679.6</v>
      </c>
      <c r="DS21">
        <f>INDEX(HaverPull!$A:$XZ,MATCH(Calculations!DS$9,HaverPull!$B:$B,0),MATCH(Calculations!$B21,HaverPull!$C$1:$YA$1,0))</f>
        <v>699.5</v>
      </c>
      <c r="DT21">
        <f>INDEX(HaverPull!$A:$XZ,MATCH(Calculations!DT$9,HaverPull!$B:$B,0),MATCH(Calculations!$B21,HaverPull!$C$1:$YA$1,0))</f>
        <v>701.9</v>
      </c>
      <c r="DU21">
        <f>INDEX(HaverPull!$A:$XZ,MATCH(Calculations!DU$9,HaverPull!$B:$B,0),MATCH(Calculations!$B21,HaverPull!$C$1:$YA$1,0))</f>
        <v>715.2</v>
      </c>
      <c r="DV21">
        <f>INDEX(HaverPull!$A:$XZ,MATCH(Calculations!DV$9,HaverPull!$B:$B,0),MATCH(Calculations!$B21,HaverPull!$C$1:$YA$1,0))</f>
        <v>721</v>
      </c>
      <c r="DW21">
        <f>INDEX(HaverPull!$A:$XZ,MATCH(Calculations!DW$9,HaverPull!$B:$B,0),MATCH(Calculations!$B21,HaverPull!$C$1:$YA$1,0))</f>
        <v>736.1</v>
      </c>
      <c r="DX21">
        <f>INDEX(HaverPull!$A:$XZ,MATCH(Calculations!DX$9,HaverPull!$B:$B,0),MATCH(Calculations!$B21,HaverPull!$C$1:$YA$1,0))</f>
        <v>736.9</v>
      </c>
      <c r="DY21">
        <f>INDEX(HaverPull!$A:$XZ,MATCH(Calculations!DY$9,HaverPull!$B:$B,0),MATCH(Calculations!$B21,HaverPull!$C$1:$YA$1,0))</f>
        <v>736.1</v>
      </c>
      <c r="DZ21">
        <f>INDEX(HaverPull!$A:$XZ,MATCH(Calculations!DZ$9,HaverPull!$B:$B,0),MATCH(Calculations!$B21,HaverPull!$C$1:$YA$1,0))</f>
        <v>738.7</v>
      </c>
      <c r="EA21">
        <f>INDEX(HaverPull!$A:$XZ,MATCH(Calculations!EA$9,HaverPull!$B:$B,0),MATCH(Calculations!$B21,HaverPull!$C$1:$YA$1,0))</f>
        <v>746.9</v>
      </c>
      <c r="EB21">
        <f>INDEX(HaverPull!$A:$XZ,MATCH(Calculations!EB$9,HaverPull!$B:$B,0),MATCH(Calculations!$B21,HaverPull!$C$1:$YA$1,0))</f>
        <v>755.3</v>
      </c>
      <c r="EC21">
        <f>INDEX(HaverPull!$A:$XZ,MATCH(Calculations!EC$9,HaverPull!$B:$B,0),MATCH(Calculations!$B21,HaverPull!$C$1:$YA$1,0))</f>
        <v>758.1</v>
      </c>
      <c r="ED21">
        <f>INDEX(HaverPull!$A:$XZ,MATCH(Calculations!ED$9,HaverPull!$B:$B,0),MATCH(Calculations!$B21,HaverPull!$C$1:$YA$1,0))</f>
        <v>760.8</v>
      </c>
      <c r="EE21">
        <f>INDEX(HaverPull!$A:$XZ,MATCH(Calculations!EE$9,HaverPull!$B:$B,0),MATCH(Calculations!$B21,HaverPull!$C$1:$YA$1,0))</f>
        <v>767.1</v>
      </c>
      <c r="EF21">
        <f>INDEX(HaverPull!$A:$XZ,MATCH(Calculations!EF$9,HaverPull!$B:$B,0),MATCH(Calculations!$B21,HaverPull!$C$1:$YA$1,0))</f>
        <v>777.8</v>
      </c>
      <c r="EG21">
        <f>INDEX(HaverPull!$A:$XZ,MATCH(Calculations!EG$9,HaverPull!$B:$B,0),MATCH(Calculations!$B21,HaverPull!$C$1:$YA$1,0))</f>
        <v>787.7</v>
      </c>
      <c r="EH21">
        <f>INDEX(HaverPull!$A:$XZ,MATCH(Calculations!EH$9,HaverPull!$B:$B,0),MATCH(Calculations!$B21,HaverPull!$C$1:$YA$1,0))</f>
        <v>800.1</v>
      </c>
      <c r="EI21">
        <f>INDEX(HaverPull!$A:$XZ,MATCH(Calculations!EI$9,HaverPull!$B:$B,0),MATCH(Calculations!$B21,HaverPull!$C$1:$YA$1,0))</f>
        <v>813.4</v>
      </c>
      <c r="EJ21">
        <f>INDEX(HaverPull!$A:$XZ,MATCH(Calculations!EJ$9,HaverPull!$B:$B,0),MATCH(Calculations!$B21,HaverPull!$C$1:$YA$1,0))</f>
        <v>828</v>
      </c>
      <c r="EK21">
        <f>INDEX(HaverPull!$A:$XZ,MATCH(Calculations!EK$9,HaverPull!$B:$B,0),MATCH(Calculations!$B21,HaverPull!$C$1:$YA$1,0))</f>
        <v>843.7</v>
      </c>
      <c r="EL21">
        <f>INDEX(HaverPull!$A:$XZ,MATCH(Calculations!EL$9,HaverPull!$B:$B,0),MATCH(Calculations!$B21,HaverPull!$C$1:$YA$1,0))</f>
        <v>849.5</v>
      </c>
      <c r="EM21">
        <f>INDEX(HaverPull!$A:$XZ,MATCH(Calculations!EM$9,HaverPull!$B:$B,0),MATCH(Calculations!$B21,HaverPull!$C$1:$YA$1,0))</f>
        <v>862.7</v>
      </c>
      <c r="EN21">
        <f>INDEX(HaverPull!$A:$XZ,MATCH(Calculations!EN$9,HaverPull!$B:$B,0),MATCH(Calculations!$B21,HaverPull!$C$1:$YA$1,0))</f>
        <v>871</v>
      </c>
      <c r="EO21">
        <f>INDEX(HaverPull!$A:$XZ,MATCH(Calculations!EO$9,HaverPull!$B:$B,0),MATCH(Calculations!$B21,HaverPull!$C$1:$YA$1,0))</f>
        <v>884.2</v>
      </c>
      <c r="EP21">
        <f>INDEX(HaverPull!$A:$XZ,MATCH(Calculations!EP$9,HaverPull!$B:$B,0),MATCH(Calculations!$B21,HaverPull!$C$1:$YA$1,0))</f>
        <v>894.1</v>
      </c>
      <c r="EQ21">
        <f>INDEX(HaverPull!$A:$XZ,MATCH(Calculations!EQ$9,HaverPull!$B:$B,0),MATCH(Calculations!$B21,HaverPull!$C$1:$YA$1,0))</f>
        <v>917.9</v>
      </c>
      <c r="ER21">
        <f>INDEX(HaverPull!$A:$XZ,MATCH(Calculations!ER$9,HaverPull!$B:$B,0),MATCH(Calculations!$B21,HaverPull!$C$1:$YA$1,0))</f>
        <v>922.7</v>
      </c>
      <c r="ES21">
        <f>INDEX(HaverPull!$A:$XZ,MATCH(Calculations!ES$9,HaverPull!$B:$B,0),MATCH(Calculations!$B21,HaverPull!$C$1:$YA$1,0))</f>
        <v>927.2</v>
      </c>
      <c r="ET21">
        <f>INDEX(HaverPull!$A:$XZ,MATCH(Calculations!ET$9,HaverPull!$B:$B,0),MATCH(Calculations!$B21,HaverPull!$C$1:$YA$1,0))</f>
        <v>940.8</v>
      </c>
      <c r="EU21">
        <f>INDEX(HaverPull!$A:$XZ,MATCH(Calculations!EU$9,HaverPull!$B:$B,0),MATCH(Calculations!$B21,HaverPull!$C$1:$YA$1,0))</f>
        <v>960.4</v>
      </c>
      <c r="EV21">
        <f>INDEX(HaverPull!$A:$XZ,MATCH(Calculations!EV$9,HaverPull!$B:$B,0),MATCH(Calculations!$B21,HaverPull!$C$1:$YA$1,0))</f>
        <v>962</v>
      </c>
      <c r="EW21">
        <f>INDEX(HaverPull!$A:$XZ,MATCH(Calculations!EW$9,HaverPull!$B:$B,0),MATCH(Calculations!$B21,HaverPull!$C$1:$YA$1,0))</f>
        <v>965.3</v>
      </c>
      <c r="EX21">
        <f>INDEX(HaverPull!$A:$XZ,MATCH(Calculations!EX$9,HaverPull!$B:$B,0),MATCH(Calculations!$B21,HaverPull!$C$1:$YA$1,0))</f>
        <v>976.9</v>
      </c>
      <c r="EY21">
        <f>INDEX(HaverPull!$A:$XZ,MATCH(Calculations!EY$9,HaverPull!$B:$B,0),MATCH(Calculations!$B21,HaverPull!$C$1:$YA$1,0))</f>
        <v>988.8</v>
      </c>
      <c r="EZ21">
        <f>INDEX(HaverPull!$A:$XZ,MATCH(Calculations!EZ$9,HaverPull!$B:$B,0),MATCH(Calculations!$B21,HaverPull!$C$1:$YA$1,0))</f>
        <v>991</v>
      </c>
      <c r="FA21">
        <f>INDEX(HaverPull!$A:$XZ,MATCH(Calculations!FA$9,HaverPull!$B:$B,0),MATCH(Calculations!$B21,HaverPull!$C$1:$YA$1,0))</f>
        <v>996.4</v>
      </c>
      <c r="FB21">
        <f>INDEX(HaverPull!$A:$XZ,MATCH(Calculations!FB$9,HaverPull!$B:$B,0),MATCH(Calculations!$B21,HaverPull!$C$1:$YA$1,0))</f>
        <v>996.6</v>
      </c>
      <c r="FC21">
        <f>INDEX(HaverPull!$A:$XZ,MATCH(Calculations!FC$9,HaverPull!$B:$B,0),MATCH(Calculations!$B21,HaverPull!$C$1:$YA$1,0))</f>
        <v>964.7</v>
      </c>
      <c r="FD21">
        <f>INDEX(HaverPull!$A:$XZ,MATCH(Calculations!FD$9,HaverPull!$B:$B,0),MATCH(Calculations!$B21,HaverPull!$C$1:$YA$1,0))</f>
        <v>971.2</v>
      </c>
      <c r="FE21">
        <f>INDEX(HaverPull!$A:$XZ,MATCH(Calculations!FE$9,HaverPull!$B:$B,0),MATCH(Calculations!$B21,HaverPull!$C$1:$YA$1,0))</f>
        <v>968.8</v>
      </c>
      <c r="FF21">
        <f>INDEX(HaverPull!$A:$XZ,MATCH(Calculations!FF$9,HaverPull!$B:$B,0),MATCH(Calculations!$B21,HaverPull!$C$1:$YA$1,0))</f>
        <v>972.2</v>
      </c>
      <c r="FG21">
        <f>INDEX(HaverPull!$A:$XZ,MATCH(Calculations!FG$9,HaverPull!$B:$B,0),MATCH(Calculations!$B21,HaverPull!$C$1:$YA$1,0))</f>
        <v>978.6</v>
      </c>
      <c r="FH21">
        <f>INDEX(HaverPull!$A:$XZ,MATCH(Calculations!FH$9,HaverPull!$B:$B,0),MATCH(Calculations!$B21,HaverPull!$C$1:$YA$1,0))</f>
        <v>989.5</v>
      </c>
      <c r="FI21">
        <f>INDEX(HaverPull!$A:$XZ,MATCH(Calculations!FI$9,HaverPull!$B:$B,0),MATCH(Calculations!$B21,HaverPull!$C$1:$YA$1,0))</f>
        <v>992.3</v>
      </c>
      <c r="FJ21">
        <f>INDEX(HaverPull!$A:$XZ,MATCH(Calculations!FJ$9,HaverPull!$B:$B,0),MATCH(Calculations!$B21,HaverPull!$C$1:$YA$1,0))</f>
        <v>994.3</v>
      </c>
      <c r="FK21">
        <f>INDEX(HaverPull!$A:$XZ,MATCH(Calculations!FK$9,HaverPull!$B:$B,0),MATCH(Calculations!$B21,HaverPull!$C$1:$YA$1,0))</f>
        <v>916.2</v>
      </c>
      <c r="FL21">
        <f>INDEX(HaverPull!$A:$XZ,MATCH(Calculations!FL$9,HaverPull!$B:$B,0),MATCH(Calculations!$B21,HaverPull!$C$1:$YA$1,0))</f>
        <v>918.9</v>
      </c>
      <c r="FM21">
        <f>INDEX(HaverPull!$A:$XZ,MATCH(Calculations!FM$9,HaverPull!$B:$B,0),MATCH(Calculations!$B21,HaverPull!$C$1:$YA$1,0))</f>
        <v>927.3</v>
      </c>
      <c r="FN21">
        <f>INDEX(HaverPull!$A:$XZ,MATCH(Calculations!FN$9,HaverPull!$B:$B,0),MATCH(Calculations!$B21,HaverPull!$C$1:$YA$1,0))</f>
        <v>921.9</v>
      </c>
      <c r="FO21">
        <f>INDEX(HaverPull!$A:$XZ,MATCH(Calculations!FO$9,HaverPull!$B:$B,0),MATCH(Calculations!$B21,HaverPull!$C$1:$YA$1,0))</f>
        <v>944.9</v>
      </c>
      <c r="FP21">
        <f>INDEX(HaverPull!$A:$XZ,MATCH(Calculations!FP$9,HaverPull!$B:$B,0),MATCH(Calculations!$B21,HaverPull!$C$1:$YA$1,0))</f>
        <v>949.4</v>
      </c>
      <c r="FQ21">
        <f>INDEX(HaverPull!$A:$XZ,MATCH(Calculations!FQ$9,HaverPull!$B:$B,0),MATCH(Calculations!$B21,HaverPull!$C$1:$YA$1,0))</f>
        <v>952.3</v>
      </c>
      <c r="FR21">
        <f>INDEX(HaverPull!$A:$XZ,MATCH(Calculations!FR$9,HaverPull!$B:$B,0),MATCH(Calculations!$B21,HaverPull!$C$1:$YA$1,0))</f>
        <v>974.1</v>
      </c>
      <c r="FS21">
        <f>INDEX(HaverPull!$A:$XZ,MATCH(Calculations!FS$9,HaverPull!$B:$B,0),MATCH(Calculations!$B21,HaverPull!$C$1:$YA$1,0))</f>
        <v>1095.9000000000001</v>
      </c>
      <c r="FT21">
        <f>INDEX(HaverPull!$A:$XZ,MATCH(Calculations!FT$9,HaverPull!$B:$B,0),MATCH(Calculations!$B21,HaverPull!$C$1:$YA$1,0))</f>
        <v>1108.2</v>
      </c>
      <c r="FU21">
        <f>INDEX(HaverPull!$A:$XZ,MATCH(Calculations!FU$9,HaverPull!$B:$B,0),MATCH(Calculations!$B21,HaverPull!$C$1:$YA$1,0))</f>
        <v>1111.4000000000001</v>
      </c>
      <c r="FV21">
        <f>INDEX(HaverPull!$A:$XZ,MATCH(Calculations!FV$9,HaverPull!$B:$B,0),MATCH(Calculations!$B21,HaverPull!$C$1:$YA$1,0))</f>
        <v>1122.3</v>
      </c>
      <c r="FW21">
        <f>INDEX(HaverPull!$A:$XZ,MATCH(Calculations!FW$9,HaverPull!$B:$B,0),MATCH(Calculations!$B21,HaverPull!$C$1:$YA$1,0))</f>
        <v>1147.4000000000001</v>
      </c>
      <c r="FX21">
        <f>INDEX(HaverPull!$A:$XZ,MATCH(Calculations!FX$9,HaverPull!$B:$B,0),MATCH(Calculations!$B21,HaverPull!$C$1:$YA$1,0))</f>
        <v>1150.0999999999999</v>
      </c>
      <c r="FY21">
        <f>INDEX(HaverPull!$A:$XZ,MATCH(Calculations!FY$9,HaverPull!$B:$B,0),MATCH(Calculations!$B21,HaverPull!$C$1:$YA$1,0))</f>
        <v>1160.8</v>
      </c>
      <c r="FZ21">
        <f>INDEX(HaverPull!$A:$XZ,MATCH(Calculations!FZ$9,HaverPull!$B:$B,0),MATCH(Calculations!$B21,HaverPull!$C$1:$YA$1,0))</f>
        <v>1177.9000000000001</v>
      </c>
      <c r="GA21">
        <f>INDEX(HaverPull!$A:$XZ,MATCH(Calculations!GA$9,HaverPull!$B:$B,0),MATCH(Calculations!$B21,HaverPull!$C$1:$YA$1,0))</f>
        <v>1193.0999999999999</v>
      </c>
      <c r="GB21">
        <f>INDEX(HaverPull!$A:$XZ,MATCH(Calculations!GB$9,HaverPull!$B:$B,0),MATCH(Calculations!$B21,HaverPull!$C$1:$YA$1,0))</f>
        <v>1206.7</v>
      </c>
      <c r="GC21">
        <f>INDEX(HaverPull!$A:$XZ,MATCH(Calculations!GC$9,HaverPull!$B:$B,0),MATCH(Calculations!$B21,HaverPull!$C$1:$YA$1,0))</f>
        <v>1217.0999999999999</v>
      </c>
      <c r="GD21">
        <f>INDEX(HaverPull!$A:$XZ,MATCH(Calculations!GD$9,HaverPull!$B:$B,0),MATCH(Calculations!$B21,HaverPull!$C$1:$YA$1,0))</f>
        <v>1225.5</v>
      </c>
      <c r="GE21">
        <f>INDEX(HaverPull!$A:$XZ,MATCH(Calculations!GE$9,HaverPull!$B:$B,0),MATCH(Calculations!$B21,HaverPull!$C$1:$YA$1,0))</f>
        <v>1231.0999999999999</v>
      </c>
      <c r="GF21">
        <f>INDEX(HaverPull!$A:$XZ,MATCH(Calculations!GF$9,HaverPull!$B:$B,0),MATCH(Calculations!$B21,HaverPull!$C$1:$YA$1,0))</f>
        <v>1237.5</v>
      </c>
      <c r="GG21">
        <f>INDEX(HaverPull!$A:$XZ,MATCH(Calculations!GG$9,HaverPull!$B:$B,0),MATCH(Calculations!$B21,HaverPull!$C$1:$YA$1,0))</f>
        <v>1248.7</v>
      </c>
      <c r="GH21">
        <f>INDEX(HaverPull!$A:$XZ,MATCH(Calculations!GH$9,HaverPull!$B:$B,0),MATCH(Calculations!$B21,HaverPull!$C$1:$YA$1,0))</f>
        <v>1262.7</v>
      </c>
      <c r="GI21">
        <f>INDEX(HaverPull!$A:$XZ,MATCH(Calculations!GI$9,HaverPull!$B:$B,0),MATCH(Calculations!$B21,HaverPull!$C$1:$YA$1,0))</f>
        <v>1285.7</v>
      </c>
      <c r="GJ21">
        <f>INDEX(HaverPull!$A:$XZ,MATCH(Calculations!GJ$9,HaverPull!$B:$B,0),MATCH(Calculations!$B21,HaverPull!$C$1:$YA$1,0))</f>
        <v>1295.8</v>
      </c>
      <c r="GK21">
        <f>INDEX(HaverPull!$A:$XZ,MATCH(Calculations!GK$9,HaverPull!$B:$B,0),MATCH(Calculations!$B21,HaverPull!$C$1:$YA$1,0))</f>
        <v>1311.1</v>
      </c>
      <c r="GL21">
        <f>INDEX(HaverPull!$A:$XZ,MATCH(Calculations!GL$9,HaverPull!$B:$B,0),MATCH(Calculations!$B21,HaverPull!$C$1:$YA$1,0))</f>
        <v>1322.5</v>
      </c>
      <c r="GM21">
        <f>INDEX(HaverPull!$A:$XZ,MATCH(Calculations!GM$9,HaverPull!$B:$B,0),MATCH(Calculations!$B21,HaverPull!$C$1:$YA$1,0))</f>
        <v>1348.9</v>
      </c>
      <c r="GN21">
        <f>INDEX(HaverPull!$A:$XZ,MATCH(Calculations!GN$9,HaverPull!$B:$B,0),MATCH(Calculations!$B21,HaverPull!$C$1:$YA$1,0))</f>
        <v>1357.8</v>
      </c>
      <c r="GO21">
        <f>INDEX(HaverPull!$A:$XZ,MATCH(Calculations!GO$9,HaverPull!$B:$B,0),MATCH(Calculations!$B21,HaverPull!$C$1:$YA$1,0))</f>
        <v>1372.8</v>
      </c>
      <c r="GP21" t="e">
        <f>INDEX(HaverPull!$A:$XZ,MATCH(Calculations!GP$9,HaverPull!$B:$B,0),MATCH(Calculations!$B21,HaverPull!$C$1:$YA$1,0))</f>
        <v>#N/A</v>
      </c>
      <c r="GQ21" t="e">
        <f>INDEX(HaverPull!$A:$XZ,MATCH(Calculations!GQ$9,HaverPull!$B:$B,0),MATCH(Calculations!$B21,HaverPull!$C$1:$YA$1,0))</f>
        <v>#N/A</v>
      </c>
      <c r="GR21" t="e">
        <f>INDEX(HaverPull!$A:$XZ,MATCH(Calculations!GR$9,HaverPull!$B:$B,0),MATCH(Calculations!$B21,HaverPull!$C$1:$YA$1,0))</f>
        <v>#N/A</v>
      </c>
      <c r="GS21" t="e">
        <f>INDEX(HaverPull!$A:$XZ,MATCH(Calculations!GS$9,HaverPull!$B:$B,0),MATCH(Calculations!$B21,HaverPull!$C$1:$YA$1,0))</f>
        <v>#N/A</v>
      </c>
      <c r="GT21" t="e">
        <f>INDEX(HaverPull!$A:$XZ,MATCH(Calculations!GT$9,HaverPull!$B:$B,0),MATCH(Calculations!$B21,HaverPull!$C$1:$YA$1,0))</f>
        <v>#N/A</v>
      </c>
      <c r="GU21" t="e">
        <f>INDEX(HaverPull!$A:$XZ,MATCH(Calculations!GU$9,HaverPull!$B:$B,0),MATCH(Calculations!$B21,HaverPull!$C$1:$YA$1,0))</f>
        <v>#N/A</v>
      </c>
      <c r="GV21" t="e">
        <f>INDEX(HaverPull!$A:$XZ,MATCH(Calculations!GV$9,HaverPull!$B:$B,0),MATCH(Calculations!$B21,HaverPull!$C$1:$YA$1,0))</f>
        <v>#N/A</v>
      </c>
    </row>
    <row r="22" spans="1:204" x14ac:dyDescent="0.25">
      <c r="A22" s="7" t="s">
        <v>86</v>
      </c>
      <c r="B22" t="s">
        <v>10</v>
      </c>
      <c r="C22">
        <f>INDEX(HaverPull!$A:$XZ,MATCH(Calculations!C$9,HaverPull!$B:$B,0),MATCH(Calculations!$B22,HaverPull!$C$1:$YA$1,0))</f>
        <v>4936.6000000000004</v>
      </c>
      <c r="D22">
        <f>INDEX(HaverPull!$A:$XZ,MATCH(Calculations!D$9,HaverPull!$B:$B,0),MATCH(Calculations!$B22,HaverPull!$C$1:$YA$1,0))</f>
        <v>4943.6000000000004</v>
      </c>
      <c r="E22">
        <f>INDEX(HaverPull!$A:$XZ,MATCH(Calculations!E$9,HaverPull!$B:$B,0),MATCH(Calculations!$B22,HaverPull!$C$1:$YA$1,0))</f>
        <v>4989.2</v>
      </c>
      <c r="F22">
        <f>INDEX(HaverPull!$A:$XZ,MATCH(Calculations!F$9,HaverPull!$B:$B,0),MATCH(Calculations!$B22,HaverPull!$C$1:$YA$1,0))</f>
        <v>4935.7</v>
      </c>
      <c r="G22">
        <f>INDEX(HaverPull!$A:$XZ,MATCH(Calculations!G$9,HaverPull!$B:$B,0),MATCH(Calculations!$B22,HaverPull!$C$1:$YA$1,0))</f>
        <v>5069.7</v>
      </c>
      <c r="H22">
        <f>INDEX(HaverPull!$A:$XZ,MATCH(Calculations!H$9,HaverPull!$B:$B,0),MATCH(Calculations!$B22,HaverPull!$C$1:$YA$1,0))</f>
        <v>5097.2</v>
      </c>
      <c r="I22">
        <f>INDEX(HaverPull!$A:$XZ,MATCH(Calculations!I$9,HaverPull!$B:$B,0),MATCH(Calculations!$B22,HaverPull!$C$1:$YA$1,0))</f>
        <v>5139.1000000000004</v>
      </c>
      <c r="J22">
        <f>INDEX(HaverPull!$A:$XZ,MATCH(Calculations!J$9,HaverPull!$B:$B,0),MATCH(Calculations!$B22,HaverPull!$C$1:$YA$1,0))</f>
        <v>5151.2</v>
      </c>
      <c r="K22">
        <f>INDEX(HaverPull!$A:$XZ,MATCH(Calculations!K$9,HaverPull!$B:$B,0),MATCH(Calculations!$B22,HaverPull!$C$1:$YA$1,0))</f>
        <v>5246</v>
      </c>
      <c r="L22">
        <f>INDEX(HaverPull!$A:$XZ,MATCH(Calculations!L$9,HaverPull!$B:$B,0),MATCH(Calculations!$B22,HaverPull!$C$1:$YA$1,0))</f>
        <v>5365</v>
      </c>
      <c r="M22">
        <f>INDEX(HaverPull!$A:$XZ,MATCH(Calculations!M$9,HaverPull!$B:$B,0),MATCH(Calculations!$B22,HaverPull!$C$1:$YA$1,0))</f>
        <v>5415.7</v>
      </c>
      <c r="N22">
        <f>INDEX(HaverPull!$A:$XZ,MATCH(Calculations!N$9,HaverPull!$B:$B,0),MATCH(Calculations!$B22,HaverPull!$C$1:$YA$1,0))</f>
        <v>5506.4</v>
      </c>
      <c r="O22">
        <f>INDEX(HaverPull!$A:$XZ,MATCH(Calculations!O$9,HaverPull!$B:$B,0),MATCH(Calculations!$B22,HaverPull!$C$1:$YA$1,0))</f>
        <v>5642.7</v>
      </c>
      <c r="P22">
        <f>INDEX(HaverPull!$A:$XZ,MATCH(Calculations!P$9,HaverPull!$B:$B,0),MATCH(Calculations!$B22,HaverPull!$C$1:$YA$1,0))</f>
        <v>5704.1</v>
      </c>
      <c r="Q22">
        <f>INDEX(HaverPull!$A:$XZ,MATCH(Calculations!Q$9,HaverPull!$B:$B,0),MATCH(Calculations!$B22,HaverPull!$C$1:$YA$1,0))</f>
        <v>5674.1</v>
      </c>
      <c r="R22">
        <f>INDEX(HaverPull!$A:$XZ,MATCH(Calculations!R$9,HaverPull!$B:$B,0),MATCH(Calculations!$B22,HaverPull!$C$1:$YA$1,0))</f>
        <v>5728</v>
      </c>
      <c r="S22">
        <f>INDEX(HaverPull!$A:$XZ,MATCH(Calculations!S$9,HaverPull!$B:$B,0),MATCH(Calculations!$B22,HaverPull!$C$1:$YA$1,0))</f>
        <v>5678.7</v>
      </c>
      <c r="T22">
        <f>INDEX(HaverPull!$A:$XZ,MATCH(Calculations!T$9,HaverPull!$B:$B,0),MATCH(Calculations!$B22,HaverPull!$C$1:$YA$1,0))</f>
        <v>5692.2</v>
      </c>
      <c r="U22">
        <f>INDEX(HaverPull!$A:$XZ,MATCH(Calculations!U$9,HaverPull!$B:$B,0),MATCH(Calculations!$B22,HaverPull!$C$1:$YA$1,0))</f>
        <v>5638.4</v>
      </c>
      <c r="V22">
        <f>INDEX(HaverPull!$A:$XZ,MATCH(Calculations!V$9,HaverPull!$B:$B,0),MATCH(Calculations!$B22,HaverPull!$C$1:$YA$1,0))</f>
        <v>5616.5</v>
      </c>
      <c r="W22">
        <f>INDEX(HaverPull!$A:$XZ,MATCH(Calculations!W$9,HaverPull!$B:$B,0),MATCH(Calculations!$B22,HaverPull!$C$1:$YA$1,0))</f>
        <v>5548.2</v>
      </c>
      <c r="X22">
        <f>INDEX(HaverPull!$A:$XZ,MATCH(Calculations!X$9,HaverPull!$B:$B,0),MATCH(Calculations!$B22,HaverPull!$C$1:$YA$1,0))</f>
        <v>5587.8</v>
      </c>
      <c r="Y22">
        <f>INDEX(HaverPull!$A:$XZ,MATCH(Calculations!Y$9,HaverPull!$B:$B,0),MATCH(Calculations!$B22,HaverPull!$C$1:$YA$1,0))</f>
        <v>5683.4</v>
      </c>
      <c r="Z22">
        <f>INDEX(HaverPull!$A:$XZ,MATCH(Calculations!Z$9,HaverPull!$B:$B,0),MATCH(Calculations!$B22,HaverPull!$C$1:$YA$1,0))</f>
        <v>5760</v>
      </c>
      <c r="AA22">
        <f>INDEX(HaverPull!$A:$XZ,MATCH(Calculations!AA$9,HaverPull!$B:$B,0),MATCH(Calculations!$B22,HaverPull!$C$1:$YA$1,0))</f>
        <v>5889.5</v>
      </c>
      <c r="AB22">
        <f>INDEX(HaverPull!$A:$XZ,MATCH(Calculations!AB$9,HaverPull!$B:$B,0),MATCH(Calculations!$B22,HaverPull!$C$1:$YA$1,0))</f>
        <v>5932.7</v>
      </c>
      <c r="AC22">
        <f>INDEX(HaverPull!$A:$XZ,MATCH(Calculations!AC$9,HaverPull!$B:$B,0),MATCH(Calculations!$B22,HaverPull!$C$1:$YA$1,0))</f>
        <v>5965.3</v>
      </c>
      <c r="AD22">
        <f>INDEX(HaverPull!$A:$XZ,MATCH(Calculations!AD$9,HaverPull!$B:$B,0),MATCH(Calculations!$B22,HaverPull!$C$1:$YA$1,0))</f>
        <v>6008.5</v>
      </c>
      <c r="AE22">
        <f>INDEX(HaverPull!$A:$XZ,MATCH(Calculations!AE$9,HaverPull!$B:$B,0),MATCH(Calculations!$B22,HaverPull!$C$1:$YA$1,0))</f>
        <v>6079.5</v>
      </c>
      <c r="AF22">
        <f>INDEX(HaverPull!$A:$XZ,MATCH(Calculations!AF$9,HaverPull!$B:$B,0),MATCH(Calculations!$B22,HaverPull!$C$1:$YA$1,0))</f>
        <v>6197.7</v>
      </c>
      <c r="AG22">
        <f>INDEX(HaverPull!$A:$XZ,MATCH(Calculations!AG$9,HaverPull!$B:$B,0),MATCH(Calculations!$B22,HaverPull!$C$1:$YA$1,0))</f>
        <v>6309.5</v>
      </c>
      <c r="AH22">
        <f>INDEX(HaverPull!$A:$XZ,MATCH(Calculations!AH$9,HaverPull!$B:$B,0),MATCH(Calculations!$B22,HaverPull!$C$1:$YA$1,0))</f>
        <v>6309.7</v>
      </c>
      <c r="AI22">
        <f>INDEX(HaverPull!$A:$XZ,MATCH(Calculations!AI$9,HaverPull!$B:$B,0),MATCH(Calculations!$B22,HaverPull!$C$1:$YA$1,0))</f>
        <v>6329.8</v>
      </c>
      <c r="AJ22">
        <f>INDEX(HaverPull!$A:$XZ,MATCH(Calculations!AJ$9,HaverPull!$B:$B,0),MATCH(Calculations!$B22,HaverPull!$C$1:$YA$1,0))</f>
        <v>6574.4</v>
      </c>
      <c r="AK22">
        <f>INDEX(HaverPull!$A:$XZ,MATCH(Calculations!AK$9,HaverPull!$B:$B,0),MATCH(Calculations!$B22,HaverPull!$C$1:$YA$1,0))</f>
        <v>6640.5</v>
      </c>
      <c r="AL22">
        <f>INDEX(HaverPull!$A:$XZ,MATCH(Calculations!AL$9,HaverPull!$B:$B,0),MATCH(Calculations!$B22,HaverPull!$C$1:$YA$1,0))</f>
        <v>6729.8</v>
      </c>
      <c r="AM22">
        <f>INDEX(HaverPull!$A:$XZ,MATCH(Calculations!AM$9,HaverPull!$B:$B,0),MATCH(Calculations!$B22,HaverPull!$C$1:$YA$1,0))</f>
        <v>6741.9</v>
      </c>
      <c r="AN22">
        <f>INDEX(HaverPull!$A:$XZ,MATCH(Calculations!AN$9,HaverPull!$B:$B,0),MATCH(Calculations!$B22,HaverPull!$C$1:$YA$1,0))</f>
        <v>6749.1</v>
      </c>
      <c r="AO22">
        <f>INDEX(HaverPull!$A:$XZ,MATCH(Calculations!AO$9,HaverPull!$B:$B,0),MATCH(Calculations!$B22,HaverPull!$C$1:$YA$1,0))</f>
        <v>6799.2</v>
      </c>
      <c r="AP22">
        <f>INDEX(HaverPull!$A:$XZ,MATCH(Calculations!AP$9,HaverPull!$B:$B,0),MATCH(Calculations!$B22,HaverPull!$C$1:$YA$1,0))</f>
        <v>6816.2</v>
      </c>
      <c r="AQ22">
        <f>INDEX(HaverPull!$A:$XZ,MATCH(Calculations!AQ$9,HaverPull!$B:$B,0),MATCH(Calculations!$B22,HaverPull!$C$1:$YA$1,0))</f>
        <v>6837.6</v>
      </c>
      <c r="AR22">
        <f>INDEX(HaverPull!$A:$XZ,MATCH(Calculations!AR$9,HaverPull!$B:$B,0),MATCH(Calculations!$B22,HaverPull!$C$1:$YA$1,0))</f>
        <v>6696.8</v>
      </c>
      <c r="AS22">
        <f>INDEX(HaverPull!$A:$XZ,MATCH(Calculations!AS$9,HaverPull!$B:$B,0),MATCH(Calculations!$B22,HaverPull!$C$1:$YA$1,0))</f>
        <v>6688.8</v>
      </c>
      <c r="AT22">
        <f>INDEX(HaverPull!$A:$XZ,MATCH(Calculations!AT$9,HaverPull!$B:$B,0),MATCH(Calculations!$B22,HaverPull!$C$1:$YA$1,0))</f>
        <v>6813.5</v>
      </c>
      <c r="AU22">
        <f>INDEX(HaverPull!$A:$XZ,MATCH(Calculations!AU$9,HaverPull!$B:$B,0),MATCH(Calculations!$B22,HaverPull!$C$1:$YA$1,0))</f>
        <v>6947</v>
      </c>
      <c r="AV22">
        <f>INDEX(HaverPull!$A:$XZ,MATCH(Calculations!AV$9,HaverPull!$B:$B,0),MATCH(Calculations!$B22,HaverPull!$C$1:$YA$1,0))</f>
        <v>6895.6</v>
      </c>
      <c r="AW22">
        <f>INDEX(HaverPull!$A:$XZ,MATCH(Calculations!AW$9,HaverPull!$B:$B,0),MATCH(Calculations!$B22,HaverPull!$C$1:$YA$1,0))</f>
        <v>6978.1</v>
      </c>
      <c r="AX22">
        <f>INDEX(HaverPull!$A:$XZ,MATCH(Calculations!AX$9,HaverPull!$B:$B,0),MATCH(Calculations!$B22,HaverPull!$C$1:$YA$1,0))</f>
        <v>6902.1</v>
      </c>
      <c r="AY22">
        <f>INDEX(HaverPull!$A:$XZ,MATCH(Calculations!AY$9,HaverPull!$B:$B,0),MATCH(Calculations!$B22,HaverPull!$C$1:$YA$1,0))</f>
        <v>6794.9</v>
      </c>
      <c r="AZ22">
        <f>INDEX(HaverPull!$A:$XZ,MATCH(Calculations!AZ$9,HaverPull!$B:$B,0),MATCH(Calculations!$B22,HaverPull!$C$1:$YA$1,0))</f>
        <v>6825.9</v>
      </c>
      <c r="BA22">
        <f>INDEX(HaverPull!$A:$XZ,MATCH(Calculations!BA$9,HaverPull!$B:$B,0),MATCH(Calculations!$B22,HaverPull!$C$1:$YA$1,0))</f>
        <v>6799.8</v>
      </c>
      <c r="BB22">
        <f>INDEX(HaverPull!$A:$XZ,MATCH(Calculations!BB$9,HaverPull!$B:$B,0),MATCH(Calculations!$B22,HaverPull!$C$1:$YA$1,0))</f>
        <v>6802.5</v>
      </c>
      <c r="BC22">
        <f>INDEX(HaverPull!$A:$XZ,MATCH(Calculations!BC$9,HaverPull!$B:$B,0),MATCH(Calculations!$B22,HaverPull!$C$1:$YA$1,0))</f>
        <v>6892.1</v>
      </c>
      <c r="BD22">
        <f>INDEX(HaverPull!$A:$XZ,MATCH(Calculations!BD$9,HaverPull!$B:$B,0),MATCH(Calculations!$B22,HaverPull!$C$1:$YA$1,0))</f>
        <v>7049</v>
      </c>
      <c r="BE22">
        <f>INDEX(HaverPull!$A:$XZ,MATCH(Calculations!BE$9,HaverPull!$B:$B,0),MATCH(Calculations!$B22,HaverPull!$C$1:$YA$1,0))</f>
        <v>7189.9</v>
      </c>
      <c r="BF22">
        <f>INDEX(HaverPull!$A:$XZ,MATCH(Calculations!BF$9,HaverPull!$B:$B,0),MATCH(Calculations!$B22,HaverPull!$C$1:$YA$1,0))</f>
        <v>7339.9</v>
      </c>
      <c r="BG22">
        <f>INDEX(HaverPull!$A:$XZ,MATCH(Calculations!BG$9,HaverPull!$B:$B,0),MATCH(Calculations!$B22,HaverPull!$C$1:$YA$1,0))</f>
        <v>7483.4</v>
      </c>
      <c r="BH22">
        <f>INDEX(HaverPull!$A:$XZ,MATCH(Calculations!BH$9,HaverPull!$B:$B,0),MATCH(Calculations!$B22,HaverPull!$C$1:$YA$1,0))</f>
        <v>7612.7</v>
      </c>
      <c r="BI22">
        <f>INDEX(HaverPull!$A:$XZ,MATCH(Calculations!BI$9,HaverPull!$B:$B,0),MATCH(Calculations!$B22,HaverPull!$C$1:$YA$1,0))</f>
        <v>7686.1</v>
      </c>
      <c r="BJ22">
        <f>INDEX(HaverPull!$A:$XZ,MATCH(Calculations!BJ$9,HaverPull!$B:$B,0),MATCH(Calculations!$B22,HaverPull!$C$1:$YA$1,0))</f>
        <v>7749.2</v>
      </c>
      <c r="BK22">
        <f>INDEX(HaverPull!$A:$XZ,MATCH(Calculations!BK$9,HaverPull!$B:$B,0),MATCH(Calculations!$B22,HaverPull!$C$1:$YA$1,0))</f>
        <v>7824.2</v>
      </c>
      <c r="BL22">
        <f>INDEX(HaverPull!$A:$XZ,MATCH(Calculations!BL$9,HaverPull!$B:$B,0),MATCH(Calculations!$B22,HaverPull!$C$1:$YA$1,0))</f>
        <v>7893.1</v>
      </c>
      <c r="BM22">
        <f>INDEX(HaverPull!$A:$XZ,MATCH(Calculations!BM$9,HaverPull!$B:$B,0),MATCH(Calculations!$B22,HaverPull!$C$1:$YA$1,0))</f>
        <v>8013.7</v>
      </c>
      <c r="BN22">
        <f>INDEX(HaverPull!$A:$XZ,MATCH(Calculations!BN$9,HaverPull!$B:$B,0),MATCH(Calculations!$B22,HaverPull!$C$1:$YA$1,0))</f>
        <v>8073.2</v>
      </c>
      <c r="BO22">
        <f>INDEX(HaverPull!$A:$XZ,MATCH(Calculations!BO$9,HaverPull!$B:$B,0),MATCH(Calculations!$B22,HaverPull!$C$1:$YA$1,0))</f>
        <v>8148.6</v>
      </c>
      <c r="BP22">
        <f>INDEX(HaverPull!$A:$XZ,MATCH(Calculations!BP$9,HaverPull!$B:$B,0),MATCH(Calculations!$B22,HaverPull!$C$1:$YA$1,0))</f>
        <v>8185.3</v>
      </c>
      <c r="BQ22">
        <f>INDEX(HaverPull!$A:$XZ,MATCH(Calculations!BQ$9,HaverPull!$B:$B,0),MATCH(Calculations!$B22,HaverPull!$C$1:$YA$1,0))</f>
        <v>8263.6</v>
      </c>
      <c r="BR22">
        <f>INDEX(HaverPull!$A:$XZ,MATCH(Calculations!BR$9,HaverPull!$B:$B,0),MATCH(Calculations!$B22,HaverPull!$C$1:$YA$1,0))</f>
        <v>8308</v>
      </c>
      <c r="BS22">
        <f>INDEX(HaverPull!$A:$XZ,MATCH(Calculations!BS$9,HaverPull!$B:$B,0),MATCH(Calculations!$B22,HaverPull!$C$1:$YA$1,0))</f>
        <v>8369.9</v>
      </c>
      <c r="BT22">
        <f>INDEX(HaverPull!$A:$XZ,MATCH(Calculations!BT$9,HaverPull!$B:$B,0),MATCH(Calculations!$B22,HaverPull!$C$1:$YA$1,0))</f>
        <v>8460.2000000000007</v>
      </c>
      <c r="BU22">
        <f>INDEX(HaverPull!$A:$XZ,MATCH(Calculations!BU$9,HaverPull!$B:$B,0),MATCH(Calculations!$B22,HaverPull!$C$1:$YA$1,0))</f>
        <v>8533.6</v>
      </c>
      <c r="BV22">
        <f>INDEX(HaverPull!$A:$XZ,MATCH(Calculations!BV$9,HaverPull!$B:$B,0),MATCH(Calculations!$B22,HaverPull!$C$1:$YA$1,0))</f>
        <v>8680.2000000000007</v>
      </c>
      <c r="BW22">
        <f>INDEX(HaverPull!$A:$XZ,MATCH(Calculations!BW$9,HaverPull!$B:$B,0),MATCH(Calculations!$B22,HaverPull!$C$1:$YA$1,0))</f>
        <v>8725</v>
      </c>
      <c r="BX22">
        <f>INDEX(HaverPull!$A:$XZ,MATCH(Calculations!BX$9,HaverPull!$B:$B,0),MATCH(Calculations!$B22,HaverPull!$C$1:$YA$1,0))</f>
        <v>8839.6</v>
      </c>
      <c r="BY22">
        <f>INDEX(HaverPull!$A:$XZ,MATCH(Calculations!BY$9,HaverPull!$B:$B,0),MATCH(Calculations!$B22,HaverPull!$C$1:$YA$1,0))</f>
        <v>8891.4</v>
      </c>
      <c r="BZ22">
        <f>INDEX(HaverPull!$A:$XZ,MATCH(Calculations!BZ$9,HaverPull!$B:$B,0),MATCH(Calculations!$B22,HaverPull!$C$1:$YA$1,0))</f>
        <v>9009.9</v>
      </c>
      <c r="CA22">
        <f>INDEX(HaverPull!$A:$XZ,MATCH(Calculations!CA$9,HaverPull!$B:$B,0),MATCH(Calculations!$B22,HaverPull!$C$1:$YA$1,0))</f>
        <v>9101.5</v>
      </c>
      <c r="CB22">
        <f>INDEX(HaverPull!$A:$XZ,MATCH(Calculations!CB$9,HaverPull!$B:$B,0),MATCH(Calculations!$B22,HaverPull!$C$1:$YA$1,0))</f>
        <v>9171</v>
      </c>
      <c r="CC22">
        <f>INDEX(HaverPull!$A:$XZ,MATCH(Calculations!CC$9,HaverPull!$B:$B,0),MATCH(Calculations!$B22,HaverPull!$C$1:$YA$1,0))</f>
        <v>9238.9</v>
      </c>
      <c r="CD22">
        <f>INDEX(HaverPull!$A:$XZ,MATCH(Calculations!CD$9,HaverPull!$B:$B,0),MATCH(Calculations!$B22,HaverPull!$C$1:$YA$1,0))</f>
        <v>9257.1</v>
      </c>
      <c r="CE22">
        <f>INDEX(HaverPull!$A:$XZ,MATCH(Calculations!CE$9,HaverPull!$B:$B,0),MATCH(Calculations!$B22,HaverPull!$C$1:$YA$1,0))</f>
        <v>9358.2999999999993</v>
      </c>
      <c r="CF22">
        <f>INDEX(HaverPull!$A:$XZ,MATCH(Calculations!CF$9,HaverPull!$B:$B,0),MATCH(Calculations!$B22,HaverPull!$C$1:$YA$1,0))</f>
        <v>9392.2999999999993</v>
      </c>
      <c r="CG22">
        <f>INDEX(HaverPull!$A:$XZ,MATCH(Calculations!CG$9,HaverPull!$B:$B,0),MATCH(Calculations!$B22,HaverPull!$C$1:$YA$1,0))</f>
        <v>9398.5</v>
      </c>
      <c r="CH22">
        <f>INDEX(HaverPull!$A:$XZ,MATCH(Calculations!CH$9,HaverPull!$B:$B,0),MATCH(Calculations!$B22,HaverPull!$C$1:$YA$1,0))</f>
        <v>9312.9</v>
      </c>
      <c r="CI22">
        <f>INDEX(HaverPull!$A:$XZ,MATCH(Calculations!CI$9,HaverPull!$B:$B,0),MATCH(Calculations!$B22,HaverPull!$C$1:$YA$1,0))</f>
        <v>9269.4</v>
      </c>
      <c r="CJ22">
        <f>INDEX(HaverPull!$A:$XZ,MATCH(Calculations!CJ$9,HaverPull!$B:$B,0),MATCH(Calculations!$B22,HaverPull!$C$1:$YA$1,0))</f>
        <v>9341.6</v>
      </c>
      <c r="CK22">
        <f>INDEX(HaverPull!$A:$XZ,MATCH(Calculations!CK$9,HaverPull!$B:$B,0),MATCH(Calculations!$B22,HaverPull!$C$1:$YA$1,0))</f>
        <v>9388.7999999999993</v>
      </c>
      <c r="CL22">
        <f>INDEX(HaverPull!$A:$XZ,MATCH(Calculations!CL$9,HaverPull!$B:$B,0),MATCH(Calculations!$B22,HaverPull!$C$1:$YA$1,0))</f>
        <v>9421.6</v>
      </c>
      <c r="CM22">
        <f>INDEX(HaverPull!$A:$XZ,MATCH(Calculations!CM$9,HaverPull!$B:$B,0),MATCH(Calculations!$B22,HaverPull!$C$1:$YA$1,0))</f>
        <v>9534.2999999999993</v>
      </c>
      <c r="CN22">
        <f>INDEX(HaverPull!$A:$XZ,MATCH(Calculations!CN$9,HaverPull!$B:$B,0),MATCH(Calculations!$B22,HaverPull!$C$1:$YA$1,0))</f>
        <v>9637.7000000000007</v>
      </c>
      <c r="CO22">
        <f>INDEX(HaverPull!$A:$XZ,MATCH(Calculations!CO$9,HaverPull!$B:$B,0),MATCH(Calculations!$B22,HaverPull!$C$1:$YA$1,0))</f>
        <v>9733</v>
      </c>
      <c r="CP22">
        <f>INDEX(HaverPull!$A:$XZ,MATCH(Calculations!CP$9,HaverPull!$B:$B,0),MATCH(Calculations!$B22,HaverPull!$C$1:$YA$1,0))</f>
        <v>9834.5</v>
      </c>
      <c r="CQ22">
        <f>INDEX(HaverPull!$A:$XZ,MATCH(Calculations!CQ$9,HaverPull!$B:$B,0),MATCH(Calculations!$B22,HaverPull!$C$1:$YA$1,0))</f>
        <v>9851</v>
      </c>
      <c r="CR22">
        <f>INDEX(HaverPull!$A:$XZ,MATCH(Calculations!CR$9,HaverPull!$B:$B,0),MATCH(Calculations!$B22,HaverPull!$C$1:$YA$1,0))</f>
        <v>9908.2999999999993</v>
      </c>
      <c r="CS22">
        <f>INDEX(HaverPull!$A:$XZ,MATCH(Calculations!CS$9,HaverPull!$B:$B,0),MATCH(Calculations!$B22,HaverPull!$C$1:$YA$1,0))</f>
        <v>9955.6</v>
      </c>
      <c r="CT22">
        <f>INDEX(HaverPull!$A:$XZ,MATCH(Calculations!CT$9,HaverPull!$B:$B,0),MATCH(Calculations!$B22,HaverPull!$C$1:$YA$1,0))</f>
        <v>10091</v>
      </c>
      <c r="CU22">
        <f>INDEX(HaverPull!$A:$XZ,MATCH(Calculations!CU$9,HaverPull!$B:$B,0),MATCH(Calculations!$B22,HaverPull!$C$1:$YA$1,0))</f>
        <v>10189</v>
      </c>
      <c r="CV22">
        <f>INDEX(HaverPull!$A:$XZ,MATCH(Calculations!CV$9,HaverPull!$B:$B,0),MATCH(Calculations!$B22,HaverPull!$C$1:$YA$1,0))</f>
        <v>10327</v>
      </c>
      <c r="CW22">
        <f>INDEX(HaverPull!$A:$XZ,MATCH(Calculations!CW$9,HaverPull!$B:$B,0),MATCH(Calculations!$B22,HaverPull!$C$1:$YA$1,0))</f>
        <v>10387.4</v>
      </c>
      <c r="CX22">
        <f>INDEX(HaverPull!$A:$XZ,MATCH(Calculations!CX$9,HaverPull!$B:$B,0),MATCH(Calculations!$B22,HaverPull!$C$1:$YA$1,0))</f>
        <v>10506.4</v>
      </c>
      <c r="CY22">
        <f>INDEX(HaverPull!$A:$XZ,MATCH(Calculations!CY$9,HaverPull!$B:$B,0),MATCH(Calculations!$B22,HaverPull!$C$1:$YA$1,0))</f>
        <v>10543.6</v>
      </c>
      <c r="CZ22">
        <f>INDEX(HaverPull!$A:$XZ,MATCH(Calculations!CZ$9,HaverPull!$B:$B,0),MATCH(Calculations!$B22,HaverPull!$C$1:$YA$1,0))</f>
        <v>10575.1</v>
      </c>
      <c r="DA22">
        <f>INDEX(HaverPull!$A:$XZ,MATCH(Calculations!DA$9,HaverPull!$B:$B,0),MATCH(Calculations!$B22,HaverPull!$C$1:$YA$1,0))</f>
        <v>10665.1</v>
      </c>
      <c r="DB22">
        <f>INDEX(HaverPull!$A:$XZ,MATCH(Calculations!DB$9,HaverPull!$B:$B,0),MATCH(Calculations!$B22,HaverPull!$C$1:$YA$1,0))</f>
        <v>10737.5</v>
      </c>
      <c r="DC22">
        <f>INDEX(HaverPull!$A:$XZ,MATCH(Calculations!DC$9,HaverPull!$B:$B,0),MATCH(Calculations!$B22,HaverPull!$C$1:$YA$1,0))</f>
        <v>10817.9</v>
      </c>
      <c r="DD22">
        <f>INDEX(HaverPull!$A:$XZ,MATCH(Calculations!DD$9,HaverPull!$B:$B,0),MATCH(Calculations!$B22,HaverPull!$C$1:$YA$1,0))</f>
        <v>10998.3</v>
      </c>
      <c r="DE22">
        <f>INDEX(HaverPull!$A:$XZ,MATCH(Calculations!DE$9,HaverPull!$B:$B,0),MATCH(Calculations!$B22,HaverPull!$C$1:$YA$1,0))</f>
        <v>11097</v>
      </c>
      <c r="DF22">
        <f>INDEX(HaverPull!$A:$XZ,MATCH(Calculations!DF$9,HaverPull!$B:$B,0),MATCH(Calculations!$B22,HaverPull!$C$1:$YA$1,0))</f>
        <v>11212.2</v>
      </c>
      <c r="DG22">
        <f>INDEX(HaverPull!$A:$XZ,MATCH(Calculations!DG$9,HaverPull!$B:$B,0),MATCH(Calculations!$B22,HaverPull!$C$1:$YA$1,0))</f>
        <v>11284.6</v>
      </c>
      <c r="DH22">
        <f>INDEX(HaverPull!$A:$XZ,MATCH(Calculations!DH$9,HaverPull!$B:$B,0),MATCH(Calculations!$B22,HaverPull!$C$1:$YA$1,0))</f>
        <v>11472.1</v>
      </c>
      <c r="DI22">
        <f>INDEX(HaverPull!$A:$XZ,MATCH(Calculations!DI$9,HaverPull!$B:$B,0),MATCH(Calculations!$B22,HaverPull!$C$1:$YA$1,0))</f>
        <v>11615.6</v>
      </c>
      <c r="DJ22">
        <f>INDEX(HaverPull!$A:$XZ,MATCH(Calculations!DJ$9,HaverPull!$B:$B,0),MATCH(Calculations!$B22,HaverPull!$C$1:$YA$1,0))</f>
        <v>11715.4</v>
      </c>
      <c r="DK22">
        <f>INDEX(HaverPull!$A:$XZ,MATCH(Calculations!DK$9,HaverPull!$B:$B,0),MATCH(Calculations!$B22,HaverPull!$C$1:$YA$1,0))</f>
        <v>11832.5</v>
      </c>
      <c r="DL22">
        <f>INDEX(HaverPull!$A:$XZ,MATCH(Calculations!DL$9,HaverPull!$B:$B,0),MATCH(Calculations!$B22,HaverPull!$C$1:$YA$1,0))</f>
        <v>11942</v>
      </c>
      <c r="DM22">
        <f>INDEX(HaverPull!$A:$XZ,MATCH(Calculations!DM$9,HaverPull!$B:$B,0),MATCH(Calculations!$B22,HaverPull!$C$1:$YA$1,0))</f>
        <v>12091.6</v>
      </c>
      <c r="DN22">
        <f>INDEX(HaverPull!$A:$XZ,MATCH(Calculations!DN$9,HaverPull!$B:$B,0),MATCH(Calculations!$B22,HaverPull!$C$1:$YA$1,0))</f>
        <v>12287</v>
      </c>
      <c r="DO22">
        <f>INDEX(HaverPull!$A:$XZ,MATCH(Calculations!DO$9,HaverPull!$B:$B,0),MATCH(Calculations!$B22,HaverPull!$C$1:$YA$1,0))</f>
        <v>12403.3</v>
      </c>
      <c r="DP22">
        <f>INDEX(HaverPull!$A:$XZ,MATCH(Calculations!DP$9,HaverPull!$B:$B,0),MATCH(Calculations!$B22,HaverPull!$C$1:$YA$1,0))</f>
        <v>12498.7</v>
      </c>
      <c r="DQ22">
        <f>INDEX(HaverPull!$A:$XZ,MATCH(Calculations!DQ$9,HaverPull!$B:$B,0),MATCH(Calculations!$B22,HaverPull!$C$1:$YA$1,0))</f>
        <v>12662.4</v>
      </c>
      <c r="DR22">
        <f>INDEX(HaverPull!$A:$XZ,MATCH(Calculations!DR$9,HaverPull!$B:$B,0),MATCH(Calculations!$B22,HaverPull!$C$1:$YA$1,0))</f>
        <v>12877.6</v>
      </c>
      <c r="DS22">
        <f>INDEX(HaverPull!$A:$XZ,MATCH(Calculations!DS$9,HaverPull!$B:$B,0),MATCH(Calculations!$B22,HaverPull!$C$1:$YA$1,0))</f>
        <v>12924.2</v>
      </c>
      <c r="DT22">
        <f>INDEX(HaverPull!$A:$XZ,MATCH(Calculations!DT$9,HaverPull!$B:$B,0),MATCH(Calculations!$B22,HaverPull!$C$1:$YA$1,0))</f>
        <v>13160.8</v>
      </c>
      <c r="DU22">
        <f>INDEX(HaverPull!$A:$XZ,MATCH(Calculations!DU$9,HaverPull!$B:$B,0),MATCH(Calculations!$B22,HaverPull!$C$1:$YA$1,0))</f>
        <v>13178.4</v>
      </c>
      <c r="DV22">
        <f>INDEX(HaverPull!$A:$XZ,MATCH(Calculations!DV$9,HaverPull!$B:$B,0),MATCH(Calculations!$B22,HaverPull!$C$1:$YA$1,0))</f>
        <v>13260.5</v>
      </c>
      <c r="DW22">
        <f>INDEX(HaverPull!$A:$XZ,MATCH(Calculations!DW$9,HaverPull!$B:$B,0),MATCH(Calculations!$B22,HaverPull!$C$1:$YA$1,0))</f>
        <v>13222.7</v>
      </c>
      <c r="DX22">
        <f>INDEX(HaverPull!$A:$XZ,MATCH(Calculations!DX$9,HaverPull!$B:$B,0),MATCH(Calculations!$B22,HaverPull!$C$1:$YA$1,0))</f>
        <v>13300</v>
      </c>
      <c r="DY22">
        <f>INDEX(HaverPull!$A:$XZ,MATCH(Calculations!DY$9,HaverPull!$B:$B,0),MATCH(Calculations!$B22,HaverPull!$C$1:$YA$1,0))</f>
        <v>13244.8</v>
      </c>
      <c r="DZ22">
        <f>INDEX(HaverPull!$A:$XZ,MATCH(Calculations!DZ$9,HaverPull!$B:$B,0),MATCH(Calculations!$B22,HaverPull!$C$1:$YA$1,0))</f>
        <v>13280.9</v>
      </c>
      <c r="EA22">
        <f>INDEX(HaverPull!$A:$XZ,MATCH(Calculations!EA$9,HaverPull!$B:$B,0),MATCH(Calculations!$B22,HaverPull!$C$1:$YA$1,0))</f>
        <v>13397</v>
      </c>
      <c r="EB22">
        <f>INDEX(HaverPull!$A:$XZ,MATCH(Calculations!EB$9,HaverPull!$B:$B,0),MATCH(Calculations!$B22,HaverPull!$C$1:$YA$1,0))</f>
        <v>13478.2</v>
      </c>
      <c r="EC22">
        <f>INDEX(HaverPull!$A:$XZ,MATCH(Calculations!EC$9,HaverPull!$B:$B,0),MATCH(Calculations!$B22,HaverPull!$C$1:$YA$1,0))</f>
        <v>13538.1</v>
      </c>
      <c r="ED22">
        <f>INDEX(HaverPull!$A:$XZ,MATCH(Calculations!ED$9,HaverPull!$B:$B,0),MATCH(Calculations!$B22,HaverPull!$C$1:$YA$1,0))</f>
        <v>13559</v>
      </c>
      <c r="EE22">
        <f>INDEX(HaverPull!$A:$XZ,MATCH(Calculations!EE$9,HaverPull!$B:$B,0),MATCH(Calculations!$B22,HaverPull!$C$1:$YA$1,0))</f>
        <v>13634.3</v>
      </c>
      <c r="EF22">
        <f>INDEX(HaverPull!$A:$XZ,MATCH(Calculations!EF$9,HaverPull!$B:$B,0),MATCH(Calculations!$B22,HaverPull!$C$1:$YA$1,0))</f>
        <v>13751.5</v>
      </c>
      <c r="EG22">
        <f>INDEX(HaverPull!$A:$XZ,MATCH(Calculations!EG$9,HaverPull!$B:$B,0),MATCH(Calculations!$B22,HaverPull!$C$1:$YA$1,0))</f>
        <v>13985.1</v>
      </c>
      <c r="EH22">
        <f>INDEX(HaverPull!$A:$XZ,MATCH(Calculations!EH$9,HaverPull!$B:$B,0),MATCH(Calculations!$B22,HaverPull!$C$1:$YA$1,0))</f>
        <v>14145.6</v>
      </c>
      <c r="EI22">
        <f>INDEX(HaverPull!$A:$XZ,MATCH(Calculations!EI$9,HaverPull!$B:$B,0),MATCH(Calculations!$B22,HaverPull!$C$1:$YA$1,0))</f>
        <v>14221.1</v>
      </c>
      <c r="EJ22">
        <f>INDEX(HaverPull!$A:$XZ,MATCH(Calculations!EJ$9,HaverPull!$B:$B,0),MATCH(Calculations!$B22,HaverPull!$C$1:$YA$1,0))</f>
        <v>14329.5</v>
      </c>
      <c r="EK22">
        <f>INDEX(HaverPull!$A:$XZ,MATCH(Calculations!EK$9,HaverPull!$B:$B,0),MATCH(Calculations!$B22,HaverPull!$C$1:$YA$1,0))</f>
        <v>14465</v>
      </c>
      <c r="EL22">
        <f>INDEX(HaverPull!$A:$XZ,MATCH(Calculations!EL$9,HaverPull!$B:$B,0),MATCH(Calculations!$B22,HaverPull!$C$1:$YA$1,0))</f>
        <v>14609.9</v>
      </c>
      <c r="EM22">
        <f>INDEX(HaverPull!$A:$XZ,MATCH(Calculations!EM$9,HaverPull!$B:$B,0),MATCH(Calculations!$B22,HaverPull!$C$1:$YA$1,0))</f>
        <v>14771.6</v>
      </c>
      <c r="EN22">
        <f>INDEX(HaverPull!$A:$XZ,MATCH(Calculations!EN$9,HaverPull!$B:$B,0),MATCH(Calculations!$B22,HaverPull!$C$1:$YA$1,0))</f>
        <v>14839.8</v>
      </c>
      <c r="EO22">
        <f>INDEX(HaverPull!$A:$XZ,MATCH(Calculations!EO$9,HaverPull!$B:$B,0),MATCH(Calculations!$B22,HaverPull!$C$1:$YA$1,0))</f>
        <v>14972.1</v>
      </c>
      <c r="EP22">
        <f>INDEX(HaverPull!$A:$XZ,MATCH(Calculations!EP$9,HaverPull!$B:$B,0),MATCH(Calculations!$B22,HaverPull!$C$1:$YA$1,0))</f>
        <v>15066.6</v>
      </c>
      <c r="EQ22">
        <f>INDEX(HaverPull!$A:$XZ,MATCH(Calculations!EQ$9,HaverPull!$B:$B,0),MATCH(Calculations!$B22,HaverPull!$C$1:$YA$1,0))</f>
        <v>15267</v>
      </c>
      <c r="ER22">
        <f>INDEX(HaverPull!$A:$XZ,MATCH(Calculations!ER$9,HaverPull!$B:$B,0),MATCH(Calculations!$B22,HaverPull!$C$1:$YA$1,0))</f>
        <v>15302.7</v>
      </c>
      <c r="ES22">
        <f>INDEX(HaverPull!$A:$XZ,MATCH(Calculations!ES$9,HaverPull!$B:$B,0),MATCH(Calculations!$B22,HaverPull!$C$1:$YA$1,0))</f>
        <v>15326.4</v>
      </c>
      <c r="ET22">
        <f>INDEX(HaverPull!$A:$XZ,MATCH(Calculations!ET$9,HaverPull!$B:$B,0),MATCH(Calculations!$B22,HaverPull!$C$1:$YA$1,0))</f>
        <v>15456.9</v>
      </c>
      <c r="EU22">
        <f>INDEX(HaverPull!$A:$XZ,MATCH(Calculations!EU$9,HaverPull!$B:$B,0),MATCH(Calculations!$B22,HaverPull!$C$1:$YA$1,0))</f>
        <v>15493.3</v>
      </c>
      <c r="EV22">
        <f>INDEX(HaverPull!$A:$XZ,MATCH(Calculations!EV$9,HaverPull!$B:$B,0),MATCH(Calculations!$B22,HaverPull!$C$1:$YA$1,0))</f>
        <v>15582.1</v>
      </c>
      <c r="EW22">
        <f>INDEX(HaverPull!$A:$XZ,MATCH(Calculations!EW$9,HaverPull!$B:$B,0),MATCH(Calculations!$B22,HaverPull!$C$1:$YA$1,0))</f>
        <v>15666.7</v>
      </c>
      <c r="EX22">
        <f>INDEX(HaverPull!$A:$XZ,MATCH(Calculations!EX$9,HaverPull!$B:$B,0),MATCH(Calculations!$B22,HaverPull!$C$1:$YA$1,0))</f>
        <v>15762</v>
      </c>
      <c r="EY22">
        <f>INDEX(HaverPull!$A:$XZ,MATCH(Calculations!EY$9,HaverPull!$B:$B,0),MATCH(Calculations!$B22,HaverPull!$C$1:$YA$1,0))</f>
        <v>15671.4</v>
      </c>
      <c r="EZ22">
        <f>INDEX(HaverPull!$A:$XZ,MATCH(Calculations!EZ$9,HaverPull!$B:$B,0),MATCH(Calculations!$B22,HaverPull!$C$1:$YA$1,0))</f>
        <v>15752.3</v>
      </c>
      <c r="FA22">
        <f>INDEX(HaverPull!$A:$XZ,MATCH(Calculations!FA$9,HaverPull!$B:$B,0),MATCH(Calculations!$B22,HaverPull!$C$1:$YA$1,0))</f>
        <v>15667</v>
      </c>
      <c r="FB22">
        <f>INDEX(HaverPull!$A:$XZ,MATCH(Calculations!FB$9,HaverPull!$B:$B,0),MATCH(Calculations!$B22,HaverPull!$C$1:$YA$1,0))</f>
        <v>15328</v>
      </c>
      <c r="FC22">
        <f>INDEX(HaverPull!$A:$XZ,MATCH(Calculations!FC$9,HaverPull!$B:$B,0),MATCH(Calculations!$B22,HaverPull!$C$1:$YA$1,0))</f>
        <v>15155.9</v>
      </c>
      <c r="FD22">
        <f>INDEX(HaverPull!$A:$XZ,MATCH(Calculations!FD$9,HaverPull!$B:$B,0),MATCH(Calculations!$B22,HaverPull!$C$1:$YA$1,0))</f>
        <v>15134.1</v>
      </c>
      <c r="FE22">
        <f>INDEX(HaverPull!$A:$XZ,MATCH(Calculations!FE$9,HaverPull!$B:$B,0),MATCH(Calculations!$B22,HaverPull!$C$1:$YA$1,0))</f>
        <v>15189.2</v>
      </c>
      <c r="FF22">
        <f>INDEX(HaverPull!$A:$XZ,MATCH(Calculations!FF$9,HaverPull!$B:$B,0),MATCH(Calculations!$B22,HaverPull!$C$1:$YA$1,0))</f>
        <v>15356.1</v>
      </c>
      <c r="FG22">
        <f>INDEX(HaverPull!$A:$XZ,MATCH(Calculations!FG$9,HaverPull!$B:$B,0),MATCH(Calculations!$B22,HaverPull!$C$1:$YA$1,0))</f>
        <v>15415.1</v>
      </c>
      <c r="FH22">
        <f>INDEX(HaverPull!$A:$XZ,MATCH(Calculations!FH$9,HaverPull!$B:$B,0),MATCH(Calculations!$B22,HaverPull!$C$1:$YA$1,0))</f>
        <v>15557.3</v>
      </c>
      <c r="FI22">
        <f>INDEX(HaverPull!$A:$XZ,MATCH(Calculations!FI$9,HaverPull!$B:$B,0),MATCH(Calculations!$B22,HaverPull!$C$1:$YA$1,0))</f>
        <v>15672</v>
      </c>
      <c r="FJ22">
        <f>INDEX(HaverPull!$A:$XZ,MATCH(Calculations!FJ$9,HaverPull!$B:$B,0),MATCH(Calculations!$B22,HaverPull!$C$1:$YA$1,0))</f>
        <v>15750.6</v>
      </c>
      <c r="FK22">
        <f>INDEX(HaverPull!$A:$XZ,MATCH(Calculations!FK$9,HaverPull!$B:$B,0),MATCH(Calculations!$B22,HaverPull!$C$1:$YA$1,0))</f>
        <v>15712.8</v>
      </c>
      <c r="FL22">
        <f>INDEX(HaverPull!$A:$XZ,MATCH(Calculations!FL$9,HaverPull!$B:$B,0),MATCH(Calculations!$B22,HaverPull!$C$1:$YA$1,0))</f>
        <v>15825.1</v>
      </c>
      <c r="FM22">
        <f>INDEX(HaverPull!$A:$XZ,MATCH(Calculations!FM$9,HaverPull!$B:$B,0),MATCH(Calculations!$B22,HaverPull!$C$1:$YA$1,0))</f>
        <v>15820.7</v>
      </c>
      <c r="FN22">
        <f>INDEX(HaverPull!$A:$XZ,MATCH(Calculations!FN$9,HaverPull!$B:$B,0),MATCH(Calculations!$B22,HaverPull!$C$1:$YA$1,0))</f>
        <v>16004.1</v>
      </c>
      <c r="FO22">
        <f>INDEX(HaverPull!$A:$XZ,MATCH(Calculations!FO$9,HaverPull!$B:$B,0),MATCH(Calculations!$B22,HaverPull!$C$1:$YA$1,0))</f>
        <v>16129.4</v>
      </c>
      <c r="FP22">
        <f>INDEX(HaverPull!$A:$XZ,MATCH(Calculations!FP$9,HaverPull!$B:$B,0),MATCH(Calculations!$B22,HaverPull!$C$1:$YA$1,0))</f>
        <v>16198.8</v>
      </c>
      <c r="FQ22">
        <f>INDEX(HaverPull!$A:$XZ,MATCH(Calculations!FQ$9,HaverPull!$B:$B,0),MATCH(Calculations!$B22,HaverPull!$C$1:$YA$1,0))</f>
        <v>16220.7</v>
      </c>
      <c r="FR22">
        <f>INDEX(HaverPull!$A:$XZ,MATCH(Calculations!FR$9,HaverPull!$B:$B,0),MATCH(Calculations!$B22,HaverPull!$C$1:$YA$1,0))</f>
        <v>16239.1</v>
      </c>
      <c r="FS22">
        <f>INDEX(HaverPull!$A:$XZ,MATCH(Calculations!FS$9,HaverPull!$B:$B,0),MATCH(Calculations!$B22,HaverPull!$C$1:$YA$1,0))</f>
        <v>16383</v>
      </c>
      <c r="FT22">
        <f>INDEX(HaverPull!$A:$XZ,MATCH(Calculations!FT$9,HaverPull!$B:$B,0),MATCH(Calculations!$B22,HaverPull!$C$1:$YA$1,0))</f>
        <v>16403.2</v>
      </c>
      <c r="FU22">
        <f>INDEX(HaverPull!$A:$XZ,MATCH(Calculations!FU$9,HaverPull!$B:$B,0),MATCH(Calculations!$B22,HaverPull!$C$1:$YA$1,0))</f>
        <v>16531.7</v>
      </c>
      <c r="FV22">
        <f>INDEX(HaverPull!$A:$XZ,MATCH(Calculations!FV$9,HaverPull!$B:$B,0),MATCH(Calculations!$B22,HaverPull!$C$1:$YA$1,0))</f>
        <v>16663.599999999999</v>
      </c>
      <c r="FW22">
        <f>INDEX(HaverPull!$A:$XZ,MATCH(Calculations!FW$9,HaverPull!$B:$B,0),MATCH(Calculations!$B22,HaverPull!$C$1:$YA$1,0))</f>
        <v>16621.7</v>
      </c>
      <c r="FX22">
        <f>INDEX(HaverPull!$A:$XZ,MATCH(Calculations!FX$9,HaverPull!$B:$B,0),MATCH(Calculations!$B22,HaverPull!$C$1:$YA$1,0))</f>
        <v>16830.099999999999</v>
      </c>
      <c r="FY22">
        <f>INDEX(HaverPull!$A:$XZ,MATCH(Calculations!FY$9,HaverPull!$B:$B,0),MATCH(Calculations!$B22,HaverPull!$C$1:$YA$1,0))</f>
        <v>17033.599999999999</v>
      </c>
      <c r="FZ22">
        <f>INDEX(HaverPull!$A:$XZ,MATCH(Calculations!FZ$9,HaverPull!$B:$B,0),MATCH(Calculations!$B22,HaverPull!$C$1:$YA$1,0))</f>
        <v>17113.900000000001</v>
      </c>
      <c r="GA22">
        <f>INDEX(HaverPull!$A:$XZ,MATCH(Calculations!GA$9,HaverPull!$B:$B,0),MATCH(Calculations!$B22,HaverPull!$C$1:$YA$1,0))</f>
        <v>17254.7</v>
      </c>
      <c r="GB22">
        <f>INDEX(HaverPull!$A:$XZ,MATCH(Calculations!GB$9,HaverPull!$B:$B,0),MATCH(Calculations!$B22,HaverPull!$C$1:$YA$1,0))</f>
        <v>17397</v>
      </c>
      <c r="GC22">
        <f>INDEX(HaverPull!$A:$XZ,MATCH(Calculations!GC$9,HaverPull!$B:$B,0),MATCH(Calculations!$B22,HaverPull!$C$1:$YA$1,0))</f>
        <v>17438.8</v>
      </c>
      <c r="GD22">
        <f>INDEX(HaverPull!$A:$XZ,MATCH(Calculations!GD$9,HaverPull!$B:$B,0),MATCH(Calculations!$B22,HaverPull!$C$1:$YA$1,0))</f>
        <v>17456.2</v>
      </c>
      <c r="GE22">
        <f>INDEX(HaverPull!$A:$XZ,MATCH(Calculations!GE$9,HaverPull!$B:$B,0),MATCH(Calculations!$B22,HaverPull!$C$1:$YA$1,0))</f>
        <v>17523.400000000001</v>
      </c>
      <c r="GF22">
        <f>INDEX(HaverPull!$A:$XZ,MATCH(Calculations!GF$9,HaverPull!$B:$B,0),MATCH(Calculations!$B22,HaverPull!$C$1:$YA$1,0))</f>
        <v>17622.5</v>
      </c>
      <c r="GG22">
        <f>INDEX(HaverPull!$A:$XZ,MATCH(Calculations!GG$9,HaverPull!$B:$B,0),MATCH(Calculations!$B22,HaverPull!$C$1:$YA$1,0))</f>
        <v>17706.7</v>
      </c>
      <c r="GH22">
        <f>INDEX(HaverPull!$A:$XZ,MATCH(Calculations!GH$9,HaverPull!$B:$B,0),MATCH(Calculations!$B22,HaverPull!$C$1:$YA$1,0))</f>
        <v>17784.2</v>
      </c>
      <c r="GI22">
        <f>INDEX(HaverPull!$A:$XZ,MATCH(Calculations!GI$9,HaverPull!$B:$B,0),MATCH(Calculations!$B22,HaverPull!$C$1:$YA$1,0))</f>
        <v>17863</v>
      </c>
      <c r="GJ22">
        <f>INDEX(HaverPull!$A:$XZ,MATCH(Calculations!GJ$9,HaverPull!$B:$B,0),MATCH(Calculations!$B22,HaverPull!$C$1:$YA$1,0))</f>
        <v>17995.2</v>
      </c>
      <c r="GK22">
        <f>INDEX(HaverPull!$A:$XZ,MATCH(Calculations!GK$9,HaverPull!$B:$B,0),MATCH(Calculations!$B22,HaverPull!$C$1:$YA$1,0))</f>
        <v>18120.8</v>
      </c>
      <c r="GL22">
        <f>INDEX(HaverPull!$A:$XZ,MATCH(Calculations!GL$9,HaverPull!$B:$B,0),MATCH(Calculations!$B22,HaverPull!$C$1:$YA$1,0))</f>
        <v>18223.8</v>
      </c>
      <c r="GM22">
        <f>INDEX(HaverPull!$A:$XZ,MATCH(Calculations!GM$9,HaverPull!$B:$B,0),MATCH(Calculations!$B22,HaverPull!$C$1:$YA$1,0))</f>
        <v>18324</v>
      </c>
      <c r="GN22">
        <f>INDEX(HaverPull!$A:$XZ,MATCH(Calculations!GN$9,HaverPull!$B:$B,0),MATCH(Calculations!$B22,HaverPull!$C$1:$YA$1,0))</f>
        <v>18511.599999999999</v>
      </c>
      <c r="GO22">
        <f>INDEX(HaverPull!$A:$XZ,MATCH(Calculations!GO$9,HaverPull!$B:$B,0),MATCH(Calculations!$B22,HaverPull!$C$1:$YA$1,0))</f>
        <v>18665</v>
      </c>
      <c r="GP22" t="e">
        <f>INDEX(HaverPull!$A:$XZ,MATCH(Calculations!GP$9,HaverPull!$B:$B,0),MATCH(Calculations!$B22,HaverPull!$C$1:$YA$1,0))</f>
        <v>#N/A</v>
      </c>
      <c r="GQ22" t="e">
        <f>INDEX(HaverPull!$A:$XZ,MATCH(Calculations!GQ$9,HaverPull!$B:$B,0),MATCH(Calculations!$B22,HaverPull!$C$1:$YA$1,0))</f>
        <v>#N/A</v>
      </c>
      <c r="GR22" t="e">
        <f>INDEX(HaverPull!$A:$XZ,MATCH(Calculations!GR$9,HaverPull!$B:$B,0),MATCH(Calculations!$B22,HaverPull!$C$1:$YA$1,0))</f>
        <v>#N/A</v>
      </c>
      <c r="GS22" t="e">
        <f>INDEX(HaverPull!$A:$XZ,MATCH(Calculations!GS$9,HaverPull!$B:$B,0),MATCH(Calculations!$B22,HaverPull!$C$1:$YA$1,0))</f>
        <v>#N/A</v>
      </c>
      <c r="GT22" t="e">
        <f>INDEX(HaverPull!$A:$XZ,MATCH(Calculations!GT$9,HaverPull!$B:$B,0),MATCH(Calculations!$B22,HaverPull!$C$1:$YA$1,0))</f>
        <v>#N/A</v>
      </c>
      <c r="GU22" t="e">
        <f>INDEX(HaverPull!$A:$XZ,MATCH(Calculations!GU$9,HaverPull!$B:$B,0),MATCH(Calculations!$B22,HaverPull!$C$1:$YA$1,0))</f>
        <v>#N/A</v>
      </c>
      <c r="GV22" t="e">
        <f>INDEX(HaverPull!$A:$XZ,MATCH(Calculations!GV$9,HaverPull!$B:$B,0),MATCH(Calculations!$B22,HaverPull!$C$1:$YA$1,0))</f>
        <v>#N/A</v>
      </c>
    </row>
    <row r="23" spans="1:204" x14ac:dyDescent="0.25">
      <c r="A23" s="7" t="s">
        <v>87</v>
      </c>
      <c r="B23" t="s">
        <v>11</v>
      </c>
      <c r="C23">
        <f>INDEX(HaverPull!$A:$XZ,MATCH(Calculations!C$9,HaverPull!$B:$B,0),MATCH(Calculations!$B23,HaverPull!$C$1:$YA$1,0))</f>
        <v>3065.1</v>
      </c>
      <c r="D23">
        <f>INDEX(HaverPull!$A:$XZ,MATCH(Calculations!D$9,HaverPull!$B:$B,0),MATCH(Calculations!$B23,HaverPull!$C$1:$YA$1,0))</f>
        <v>3079</v>
      </c>
      <c r="E23">
        <f>INDEX(HaverPull!$A:$XZ,MATCH(Calculations!E$9,HaverPull!$B:$B,0),MATCH(Calculations!$B23,HaverPull!$C$1:$YA$1,0))</f>
        <v>3106</v>
      </c>
      <c r="F23">
        <f>INDEX(HaverPull!$A:$XZ,MATCH(Calculations!F$9,HaverPull!$B:$B,0),MATCH(Calculations!$B23,HaverPull!$C$1:$YA$1,0))</f>
        <v>3097.5</v>
      </c>
      <c r="G23">
        <f>INDEX(HaverPull!$A:$XZ,MATCH(Calculations!G$9,HaverPull!$B:$B,0),MATCH(Calculations!$B23,HaverPull!$C$1:$YA$1,0))</f>
        <v>3157</v>
      </c>
      <c r="H23">
        <f>INDEX(HaverPull!$A:$XZ,MATCH(Calculations!H$9,HaverPull!$B:$B,0),MATCH(Calculations!$B23,HaverPull!$C$1:$YA$1,0))</f>
        <v>3186</v>
      </c>
      <c r="I23">
        <f>INDEX(HaverPull!$A:$XZ,MATCH(Calculations!I$9,HaverPull!$B:$B,0),MATCH(Calculations!$B23,HaverPull!$C$1:$YA$1,0))</f>
        <v>3211.4</v>
      </c>
      <c r="J23">
        <f>INDEX(HaverPull!$A:$XZ,MATCH(Calculations!J$9,HaverPull!$B:$B,0),MATCH(Calculations!$B23,HaverPull!$C$1:$YA$1,0))</f>
        <v>3264.7</v>
      </c>
      <c r="K23">
        <f>INDEX(HaverPull!$A:$XZ,MATCH(Calculations!K$9,HaverPull!$B:$B,0),MATCH(Calculations!$B23,HaverPull!$C$1:$YA$1,0))</f>
        <v>3307.8</v>
      </c>
      <c r="L23">
        <f>INDEX(HaverPull!$A:$XZ,MATCH(Calculations!L$9,HaverPull!$B:$B,0),MATCH(Calculations!$B23,HaverPull!$C$1:$YA$1,0))</f>
        <v>3370.7</v>
      </c>
      <c r="M23">
        <f>INDEX(HaverPull!$A:$XZ,MATCH(Calculations!M$9,HaverPull!$B:$B,0),MATCH(Calculations!$B23,HaverPull!$C$1:$YA$1,0))</f>
        <v>3422.7</v>
      </c>
      <c r="N23">
        <f>INDEX(HaverPull!$A:$XZ,MATCH(Calculations!N$9,HaverPull!$B:$B,0),MATCH(Calculations!$B23,HaverPull!$C$1:$YA$1,0))</f>
        <v>3503</v>
      </c>
      <c r="O23">
        <f>INDEX(HaverPull!$A:$XZ,MATCH(Calculations!O$9,HaverPull!$B:$B,0),MATCH(Calculations!$B23,HaverPull!$C$1:$YA$1,0))</f>
        <v>3567</v>
      </c>
      <c r="P23">
        <f>INDEX(HaverPull!$A:$XZ,MATCH(Calculations!P$9,HaverPull!$B:$B,0),MATCH(Calculations!$B23,HaverPull!$C$1:$YA$1,0))</f>
        <v>3565.3</v>
      </c>
      <c r="Q23">
        <f>INDEX(HaverPull!$A:$XZ,MATCH(Calculations!Q$9,HaverPull!$B:$B,0),MATCH(Calculations!$B23,HaverPull!$C$1:$YA$1,0))</f>
        <v>3577.9</v>
      </c>
      <c r="R23">
        <f>INDEX(HaverPull!$A:$XZ,MATCH(Calculations!R$9,HaverPull!$B:$B,0),MATCH(Calculations!$B23,HaverPull!$C$1:$YA$1,0))</f>
        <v>3567.2</v>
      </c>
      <c r="S23">
        <f>INDEX(HaverPull!$A:$XZ,MATCH(Calculations!S$9,HaverPull!$B:$B,0),MATCH(Calculations!$B23,HaverPull!$C$1:$YA$1,0))</f>
        <v>3535.3</v>
      </c>
      <c r="T23">
        <f>INDEX(HaverPull!$A:$XZ,MATCH(Calculations!T$9,HaverPull!$B:$B,0),MATCH(Calculations!$B23,HaverPull!$C$1:$YA$1,0))</f>
        <v>3548</v>
      </c>
      <c r="U23">
        <f>INDEX(HaverPull!$A:$XZ,MATCH(Calculations!U$9,HaverPull!$B:$B,0),MATCH(Calculations!$B23,HaverPull!$C$1:$YA$1,0))</f>
        <v>3563.3</v>
      </c>
      <c r="V23">
        <f>INDEX(HaverPull!$A:$XZ,MATCH(Calculations!V$9,HaverPull!$B:$B,0),MATCH(Calculations!$B23,HaverPull!$C$1:$YA$1,0))</f>
        <v>3511.2</v>
      </c>
      <c r="W23">
        <f>INDEX(HaverPull!$A:$XZ,MATCH(Calculations!W$9,HaverPull!$B:$B,0),MATCH(Calculations!$B23,HaverPull!$C$1:$YA$1,0))</f>
        <v>3540.6</v>
      </c>
      <c r="X23">
        <f>INDEX(HaverPull!$A:$XZ,MATCH(Calculations!X$9,HaverPull!$B:$B,0),MATCH(Calculations!$B23,HaverPull!$C$1:$YA$1,0))</f>
        <v>3598.9</v>
      </c>
      <c r="Y23">
        <f>INDEX(HaverPull!$A:$XZ,MATCH(Calculations!Y$9,HaverPull!$B:$B,0),MATCH(Calculations!$B23,HaverPull!$C$1:$YA$1,0))</f>
        <v>3650</v>
      </c>
      <c r="Z23">
        <f>INDEX(HaverPull!$A:$XZ,MATCH(Calculations!Z$9,HaverPull!$B:$B,0),MATCH(Calculations!$B23,HaverPull!$C$1:$YA$1,0))</f>
        <v>3689.3</v>
      </c>
      <c r="AA23">
        <f>INDEX(HaverPull!$A:$XZ,MATCH(Calculations!AA$9,HaverPull!$B:$B,0),MATCH(Calculations!$B23,HaverPull!$C$1:$YA$1,0))</f>
        <v>3763</v>
      </c>
      <c r="AB23">
        <f>INDEX(HaverPull!$A:$XZ,MATCH(Calculations!AB$9,HaverPull!$B:$B,0),MATCH(Calculations!$B23,HaverPull!$C$1:$YA$1,0))</f>
        <v>3797.7</v>
      </c>
      <c r="AC23">
        <f>INDEX(HaverPull!$A:$XZ,MATCH(Calculations!AC$9,HaverPull!$B:$B,0),MATCH(Calculations!$B23,HaverPull!$C$1:$YA$1,0))</f>
        <v>3837.7</v>
      </c>
      <c r="AD23">
        <f>INDEX(HaverPull!$A:$XZ,MATCH(Calculations!AD$9,HaverPull!$B:$B,0),MATCH(Calculations!$B23,HaverPull!$C$1:$YA$1,0))</f>
        <v>3887.4</v>
      </c>
      <c r="AE23">
        <f>INDEX(HaverPull!$A:$XZ,MATCH(Calculations!AE$9,HaverPull!$B:$B,0),MATCH(Calculations!$B23,HaverPull!$C$1:$YA$1,0))</f>
        <v>3933.3</v>
      </c>
      <c r="AF23">
        <f>INDEX(HaverPull!$A:$XZ,MATCH(Calculations!AF$9,HaverPull!$B:$B,0),MATCH(Calculations!$B23,HaverPull!$C$1:$YA$1,0))</f>
        <v>3954.6</v>
      </c>
      <c r="AG23">
        <f>INDEX(HaverPull!$A:$XZ,MATCH(Calculations!AG$9,HaverPull!$B:$B,0),MATCH(Calculations!$B23,HaverPull!$C$1:$YA$1,0))</f>
        <v>3992</v>
      </c>
      <c r="AH23">
        <f>INDEX(HaverPull!$A:$XZ,MATCH(Calculations!AH$9,HaverPull!$B:$B,0),MATCH(Calculations!$B23,HaverPull!$C$1:$YA$1,0))</f>
        <v>4052</v>
      </c>
      <c r="AI23">
        <f>INDEX(HaverPull!$A:$XZ,MATCH(Calculations!AI$9,HaverPull!$B:$B,0),MATCH(Calculations!$B23,HaverPull!$C$1:$YA$1,0))</f>
        <v>4074.8</v>
      </c>
      <c r="AJ23">
        <f>INDEX(HaverPull!$A:$XZ,MATCH(Calculations!AJ$9,HaverPull!$B:$B,0),MATCH(Calculations!$B23,HaverPull!$C$1:$YA$1,0))</f>
        <v>4161.8999999999996</v>
      </c>
      <c r="AK23">
        <f>INDEX(HaverPull!$A:$XZ,MATCH(Calculations!AK$9,HaverPull!$B:$B,0),MATCH(Calculations!$B23,HaverPull!$C$1:$YA$1,0))</f>
        <v>4179.3999999999996</v>
      </c>
      <c r="AL23">
        <f>INDEX(HaverPull!$A:$XZ,MATCH(Calculations!AL$9,HaverPull!$B:$B,0),MATCH(Calculations!$B23,HaverPull!$C$1:$YA$1,0))</f>
        <v>4213.1000000000004</v>
      </c>
      <c r="AM23">
        <f>INDEX(HaverPull!$A:$XZ,MATCH(Calculations!AM$9,HaverPull!$B:$B,0),MATCH(Calculations!$B23,HaverPull!$C$1:$YA$1,0))</f>
        <v>4234.8999999999996</v>
      </c>
      <c r="AN23">
        <f>INDEX(HaverPull!$A:$XZ,MATCH(Calculations!AN$9,HaverPull!$B:$B,0),MATCH(Calculations!$B23,HaverPull!$C$1:$YA$1,0))</f>
        <v>4232.2</v>
      </c>
      <c r="AO23">
        <f>INDEX(HaverPull!$A:$XZ,MATCH(Calculations!AO$9,HaverPull!$B:$B,0),MATCH(Calculations!$B23,HaverPull!$C$1:$YA$1,0))</f>
        <v>4273.3</v>
      </c>
      <c r="AP23">
        <f>INDEX(HaverPull!$A:$XZ,MATCH(Calculations!AP$9,HaverPull!$B:$B,0),MATCH(Calculations!$B23,HaverPull!$C$1:$YA$1,0))</f>
        <v>4284</v>
      </c>
      <c r="AQ23">
        <f>INDEX(HaverPull!$A:$XZ,MATCH(Calculations!AQ$9,HaverPull!$B:$B,0),MATCH(Calculations!$B23,HaverPull!$C$1:$YA$1,0))</f>
        <v>4277.8999999999996</v>
      </c>
      <c r="AR23">
        <f>INDEX(HaverPull!$A:$XZ,MATCH(Calculations!AR$9,HaverPull!$B:$B,0),MATCH(Calculations!$B23,HaverPull!$C$1:$YA$1,0))</f>
        <v>4181.5</v>
      </c>
      <c r="AS23">
        <f>INDEX(HaverPull!$A:$XZ,MATCH(Calculations!AS$9,HaverPull!$B:$B,0),MATCH(Calculations!$B23,HaverPull!$C$1:$YA$1,0))</f>
        <v>4227.3999999999996</v>
      </c>
      <c r="AT23">
        <f>INDEX(HaverPull!$A:$XZ,MATCH(Calculations!AT$9,HaverPull!$B:$B,0),MATCH(Calculations!$B23,HaverPull!$C$1:$YA$1,0))</f>
        <v>4284.5</v>
      </c>
      <c r="AU23">
        <f>INDEX(HaverPull!$A:$XZ,MATCH(Calculations!AU$9,HaverPull!$B:$B,0),MATCH(Calculations!$B23,HaverPull!$C$1:$YA$1,0))</f>
        <v>4298.8</v>
      </c>
      <c r="AV23">
        <f>INDEX(HaverPull!$A:$XZ,MATCH(Calculations!AV$9,HaverPull!$B:$B,0),MATCH(Calculations!$B23,HaverPull!$C$1:$YA$1,0))</f>
        <v>4299.2</v>
      </c>
      <c r="AW23">
        <f>INDEX(HaverPull!$A:$XZ,MATCH(Calculations!AW$9,HaverPull!$B:$B,0),MATCH(Calculations!$B23,HaverPull!$C$1:$YA$1,0))</f>
        <v>4319</v>
      </c>
      <c r="AX23">
        <f>INDEX(HaverPull!$A:$XZ,MATCH(Calculations!AX$9,HaverPull!$B:$B,0),MATCH(Calculations!$B23,HaverPull!$C$1:$YA$1,0))</f>
        <v>4289.5</v>
      </c>
      <c r="AY23">
        <f>INDEX(HaverPull!$A:$XZ,MATCH(Calculations!AY$9,HaverPull!$B:$B,0),MATCH(Calculations!$B23,HaverPull!$C$1:$YA$1,0))</f>
        <v>4321.1000000000004</v>
      </c>
      <c r="AZ23">
        <f>INDEX(HaverPull!$A:$XZ,MATCH(Calculations!AZ$9,HaverPull!$B:$B,0),MATCH(Calculations!$B23,HaverPull!$C$1:$YA$1,0))</f>
        <v>4334.3</v>
      </c>
      <c r="BA23">
        <f>INDEX(HaverPull!$A:$XZ,MATCH(Calculations!BA$9,HaverPull!$B:$B,0),MATCH(Calculations!$B23,HaverPull!$C$1:$YA$1,0))</f>
        <v>4363.3</v>
      </c>
      <c r="BB23">
        <f>INDEX(HaverPull!$A:$XZ,MATCH(Calculations!BB$9,HaverPull!$B:$B,0),MATCH(Calculations!$B23,HaverPull!$C$1:$YA$1,0))</f>
        <v>4439.7</v>
      </c>
      <c r="BC23">
        <f>INDEX(HaverPull!$A:$XZ,MATCH(Calculations!BC$9,HaverPull!$B:$B,0),MATCH(Calculations!$B23,HaverPull!$C$1:$YA$1,0))</f>
        <v>4483.6000000000004</v>
      </c>
      <c r="BD23">
        <f>INDEX(HaverPull!$A:$XZ,MATCH(Calculations!BD$9,HaverPull!$B:$B,0),MATCH(Calculations!$B23,HaverPull!$C$1:$YA$1,0))</f>
        <v>4574.8999999999996</v>
      </c>
      <c r="BE23">
        <f>INDEX(HaverPull!$A:$XZ,MATCH(Calculations!BE$9,HaverPull!$B:$B,0),MATCH(Calculations!$B23,HaverPull!$C$1:$YA$1,0))</f>
        <v>4657</v>
      </c>
      <c r="BF23">
        <f>INDEX(HaverPull!$A:$XZ,MATCH(Calculations!BF$9,HaverPull!$B:$B,0),MATCH(Calculations!$B23,HaverPull!$C$1:$YA$1,0))</f>
        <v>4731.2</v>
      </c>
      <c r="BG23">
        <f>INDEX(HaverPull!$A:$XZ,MATCH(Calculations!BG$9,HaverPull!$B:$B,0),MATCH(Calculations!$B23,HaverPull!$C$1:$YA$1,0))</f>
        <v>4770.5</v>
      </c>
      <c r="BH23">
        <f>INDEX(HaverPull!$A:$XZ,MATCH(Calculations!BH$9,HaverPull!$B:$B,0),MATCH(Calculations!$B23,HaverPull!$C$1:$YA$1,0))</f>
        <v>4837.3</v>
      </c>
      <c r="BI23">
        <f>INDEX(HaverPull!$A:$XZ,MATCH(Calculations!BI$9,HaverPull!$B:$B,0),MATCH(Calculations!$B23,HaverPull!$C$1:$YA$1,0))</f>
        <v>4873.2</v>
      </c>
      <c r="BJ23">
        <f>INDEX(HaverPull!$A:$XZ,MATCH(Calculations!BJ$9,HaverPull!$B:$B,0),MATCH(Calculations!$B23,HaverPull!$C$1:$YA$1,0))</f>
        <v>4936.3</v>
      </c>
      <c r="BK23">
        <f>INDEX(HaverPull!$A:$XZ,MATCH(Calculations!BK$9,HaverPull!$B:$B,0),MATCH(Calculations!$B23,HaverPull!$C$1:$YA$1,0))</f>
        <v>5020.2</v>
      </c>
      <c r="BL23">
        <f>INDEX(HaverPull!$A:$XZ,MATCH(Calculations!BL$9,HaverPull!$B:$B,0),MATCH(Calculations!$B23,HaverPull!$C$1:$YA$1,0))</f>
        <v>5066.3</v>
      </c>
      <c r="BM23">
        <f>INDEX(HaverPull!$A:$XZ,MATCH(Calculations!BM$9,HaverPull!$B:$B,0),MATCH(Calculations!$B23,HaverPull!$C$1:$YA$1,0))</f>
        <v>5162.5</v>
      </c>
      <c r="BN23">
        <f>INDEX(HaverPull!$A:$XZ,MATCH(Calculations!BN$9,HaverPull!$B:$B,0),MATCH(Calculations!$B23,HaverPull!$C$1:$YA$1,0))</f>
        <v>5173.6000000000004</v>
      </c>
      <c r="BO23">
        <f>INDEX(HaverPull!$A:$XZ,MATCH(Calculations!BO$9,HaverPull!$B:$B,0),MATCH(Calculations!$B23,HaverPull!$C$1:$YA$1,0))</f>
        <v>5218.8999999999996</v>
      </c>
      <c r="BP23">
        <f>INDEX(HaverPull!$A:$XZ,MATCH(Calculations!BP$9,HaverPull!$B:$B,0),MATCH(Calculations!$B23,HaverPull!$C$1:$YA$1,0))</f>
        <v>5275.7</v>
      </c>
      <c r="BQ23">
        <f>INDEX(HaverPull!$A:$XZ,MATCH(Calculations!BQ$9,HaverPull!$B:$B,0),MATCH(Calculations!$B23,HaverPull!$C$1:$YA$1,0))</f>
        <v>5369</v>
      </c>
      <c r="BR23">
        <f>INDEX(HaverPull!$A:$XZ,MATCH(Calculations!BR$9,HaverPull!$B:$B,0),MATCH(Calculations!$B23,HaverPull!$C$1:$YA$1,0))</f>
        <v>5402</v>
      </c>
      <c r="BS23">
        <f>INDEX(HaverPull!$A:$XZ,MATCH(Calculations!BS$9,HaverPull!$B:$B,0),MATCH(Calculations!$B23,HaverPull!$C$1:$YA$1,0))</f>
        <v>5407.4</v>
      </c>
      <c r="BT23">
        <f>INDEX(HaverPull!$A:$XZ,MATCH(Calculations!BT$9,HaverPull!$B:$B,0),MATCH(Calculations!$B23,HaverPull!$C$1:$YA$1,0))</f>
        <v>5481.2</v>
      </c>
      <c r="BU23">
        <f>INDEX(HaverPull!$A:$XZ,MATCH(Calculations!BU$9,HaverPull!$B:$B,0),MATCH(Calculations!$B23,HaverPull!$C$1:$YA$1,0))</f>
        <v>5543.7</v>
      </c>
      <c r="BV23">
        <f>INDEX(HaverPull!$A:$XZ,MATCH(Calculations!BV$9,HaverPull!$B:$B,0),MATCH(Calculations!$B23,HaverPull!$C$1:$YA$1,0))</f>
        <v>5555.5</v>
      </c>
      <c r="BW23">
        <f>INDEX(HaverPull!$A:$XZ,MATCH(Calculations!BW$9,HaverPull!$B:$B,0),MATCH(Calculations!$B23,HaverPull!$C$1:$YA$1,0))</f>
        <v>5653.6</v>
      </c>
      <c r="BX23">
        <f>INDEX(HaverPull!$A:$XZ,MATCH(Calculations!BX$9,HaverPull!$B:$B,0),MATCH(Calculations!$B23,HaverPull!$C$1:$YA$1,0))</f>
        <v>5695.3</v>
      </c>
      <c r="BY23">
        <f>INDEX(HaverPull!$A:$XZ,MATCH(Calculations!BY$9,HaverPull!$B:$B,0),MATCH(Calculations!$B23,HaverPull!$C$1:$YA$1,0))</f>
        <v>5745.9</v>
      </c>
      <c r="BZ23">
        <f>INDEX(HaverPull!$A:$XZ,MATCH(Calculations!BZ$9,HaverPull!$B:$B,0),MATCH(Calculations!$B23,HaverPull!$C$1:$YA$1,0))</f>
        <v>5811.3</v>
      </c>
      <c r="CA23">
        <f>INDEX(HaverPull!$A:$XZ,MATCH(Calculations!CA$9,HaverPull!$B:$B,0),MATCH(Calculations!$B23,HaverPull!$C$1:$YA$1,0))</f>
        <v>5838.2</v>
      </c>
      <c r="CB23">
        <f>INDEX(HaverPull!$A:$XZ,MATCH(Calculations!CB$9,HaverPull!$B:$B,0),MATCH(Calculations!$B23,HaverPull!$C$1:$YA$1,0))</f>
        <v>5865.5</v>
      </c>
      <c r="CC23">
        <f>INDEX(HaverPull!$A:$XZ,MATCH(Calculations!CC$9,HaverPull!$B:$B,0),MATCH(Calculations!$B23,HaverPull!$C$1:$YA$1,0))</f>
        <v>5922.3</v>
      </c>
      <c r="CD23">
        <f>INDEX(HaverPull!$A:$XZ,MATCH(Calculations!CD$9,HaverPull!$B:$B,0),MATCH(Calculations!$B23,HaverPull!$C$1:$YA$1,0))</f>
        <v>5948</v>
      </c>
      <c r="CE23">
        <f>INDEX(HaverPull!$A:$XZ,MATCH(Calculations!CE$9,HaverPull!$B:$B,0),MATCH(Calculations!$B23,HaverPull!$C$1:$YA$1,0))</f>
        <v>5998.1</v>
      </c>
      <c r="CF23">
        <f>INDEX(HaverPull!$A:$XZ,MATCH(Calculations!CF$9,HaverPull!$B:$B,0),MATCH(Calculations!$B23,HaverPull!$C$1:$YA$1,0))</f>
        <v>6016.3</v>
      </c>
      <c r="CG23">
        <f>INDEX(HaverPull!$A:$XZ,MATCH(Calculations!CG$9,HaverPull!$B:$B,0),MATCH(Calculations!$B23,HaverPull!$C$1:$YA$1,0))</f>
        <v>6040.2</v>
      </c>
      <c r="CH23">
        <f>INDEX(HaverPull!$A:$XZ,MATCH(Calculations!CH$9,HaverPull!$B:$B,0),MATCH(Calculations!$B23,HaverPull!$C$1:$YA$1,0))</f>
        <v>5994.2</v>
      </c>
      <c r="CI23">
        <f>INDEX(HaverPull!$A:$XZ,MATCH(Calculations!CI$9,HaverPull!$B:$B,0),MATCH(Calculations!$B23,HaverPull!$C$1:$YA$1,0))</f>
        <v>5971.7</v>
      </c>
      <c r="CJ23">
        <f>INDEX(HaverPull!$A:$XZ,MATCH(Calculations!CJ$9,HaverPull!$B:$B,0),MATCH(Calculations!$B23,HaverPull!$C$1:$YA$1,0))</f>
        <v>6021.2</v>
      </c>
      <c r="CK23">
        <f>INDEX(HaverPull!$A:$XZ,MATCH(Calculations!CK$9,HaverPull!$B:$B,0),MATCH(Calculations!$B23,HaverPull!$C$1:$YA$1,0))</f>
        <v>6051.2</v>
      </c>
      <c r="CL23">
        <f>INDEX(HaverPull!$A:$XZ,MATCH(Calculations!CL$9,HaverPull!$B:$B,0),MATCH(Calculations!$B23,HaverPull!$C$1:$YA$1,0))</f>
        <v>6048.2</v>
      </c>
      <c r="CM23">
        <f>INDEX(HaverPull!$A:$XZ,MATCH(Calculations!CM$9,HaverPull!$B:$B,0),MATCH(Calculations!$B23,HaverPull!$C$1:$YA$1,0))</f>
        <v>6161.4</v>
      </c>
      <c r="CN23">
        <f>INDEX(HaverPull!$A:$XZ,MATCH(Calculations!CN$9,HaverPull!$B:$B,0),MATCH(Calculations!$B23,HaverPull!$C$1:$YA$1,0))</f>
        <v>6203.2</v>
      </c>
      <c r="CO23">
        <f>INDEX(HaverPull!$A:$XZ,MATCH(Calculations!CO$9,HaverPull!$B:$B,0),MATCH(Calculations!$B23,HaverPull!$C$1:$YA$1,0))</f>
        <v>6269.7</v>
      </c>
      <c r="CP23">
        <f>INDEX(HaverPull!$A:$XZ,MATCH(Calculations!CP$9,HaverPull!$B:$B,0),MATCH(Calculations!$B23,HaverPull!$C$1:$YA$1,0))</f>
        <v>6344.4</v>
      </c>
      <c r="CQ23">
        <f>INDEX(HaverPull!$A:$XZ,MATCH(Calculations!CQ$9,HaverPull!$B:$B,0),MATCH(Calculations!$B23,HaverPull!$C$1:$YA$1,0))</f>
        <v>6368.8</v>
      </c>
      <c r="CR23">
        <f>INDEX(HaverPull!$A:$XZ,MATCH(Calculations!CR$9,HaverPull!$B:$B,0),MATCH(Calculations!$B23,HaverPull!$C$1:$YA$1,0))</f>
        <v>6426.7</v>
      </c>
      <c r="CS23">
        <f>INDEX(HaverPull!$A:$XZ,MATCH(Calculations!CS$9,HaverPull!$B:$B,0),MATCH(Calculations!$B23,HaverPull!$C$1:$YA$1,0))</f>
        <v>6498.2</v>
      </c>
      <c r="CT23">
        <f>INDEX(HaverPull!$A:$XZ,MATCH(Calculations!CT$9,HaverPull!$B:$B,0),MATCH(Calculations!$B23,HaverPull!$C$1:$YA$1,0))</f>
        <v>6555.3</v>
      </c>
      <c r="CU23">
        <f>INDEX(HaverPull!$A:$XZ,MATCH(Calculations!CU$9,HaverPull!$B:$B,0),MATCH(Calculations!$B23,HaverPull!$C$1:$YA$1,0))</f>
        <v>6630.3</v>
      </c>
      <c r="CV23">
        <f>INDEX(HaverPull!$A:$XZ,MATCH(Calculations!CV$9,HaverPull!$B:$B,0),MATCH(Calculations!$B23,HaverPull!$C$1:$YA$1,0))</f>
        <v>6681.8</v>
      </c>
      <c r="CW23">
        <f>INDEX(HaverPull!$A:$XZ,MATCH(Calculations!CW$9,HaverPull!$B:$B,0),MATCH(Calculations!$B23,HaverPull!$C$1:$YA$1,0))</f>
        <v>6732.8</v>
      </c>
      <c r="CX23">
        <f>INDEX(HaverPull!$A:$XZ,MATCH(Calculations!CX$9,HaverPull!$B:$B,0),MATCH(Calculations!$B23,HaverPull!$C$1:$YA$1,0))</f>
        <v>6805.6</v>
      </c>
      <c r="CY23">
        <f>INDEX(HaverPull!$A:$XZ,MATCH(Calculations!CY$9,HaverPull!$B:$B,0),MATCH(Calculations!$B23,HaverPull!$C$1:$YA$1,0))</f>
        <v>6822.5</v>
      </c>
      <c r="CZ23">
        <f>INDEX(HaverPull!$A:$XZ,MATCH(Calculations!CZ$9,HaverPull!$B:$B,0),MATCH(Calculations!$B23,HaverPull!$C$1:$YA$1,0))</f>
        <v>6882.3</v>
      </c>
      <c r="DA23">
        <f>INDEX(HaverPull!$A:$XZ,MATCH(Calculations!DA$9,HaverPull!$B:$B,0),MATCH(Calculations!$B23,HaverPull!$C$1:$YA$1,0))</f>
        <v>6944.7</v>
      </c>
      <c r="DB23">
        <f>INDEX(HaverPull!$A:$XZ,MATCH(Calculations!DB$9,HaverPull!$B:$B,0),MATCH(Calculations!$B23,HaverPull!$C$1:$YA$1,0))</f>
        <v>6993.1</v>
      </c>
      <c r="DC23">
        <f>INDEX(HaverPull!$A:$XZ,MATCH(Calculations!DC$9,HaverPull!$B:$B,0),MATCH(Calculations!$B23,HaverPull!$C$1:$YA$1,0))</f>
        <v>7057.6</v>
      </c>
      <c r="DD23">
        <f>INDEX(HaverPull!$A:$XZ,MATCH(Calculations!DD$9,HaverPull!$B:$B,0),MATCH(Calculations!$B23,HaverPull!$C$1:$YA$1,0))</f>
        <v>7133.6</v>
      </c>
      <c r="DE23">
        <f>INDEX(HaverPull!$A:$XZ,MATCH(Calculations!DE$9,HaverPull!$B:$B,0),MATCH(Calculations!$B23,HaverPull!$C$1:$YA$1,0))</f>
        <v>7176.8</v>
      </c>
      <c r="DF23">
        <f>INDEX(HaverPull!$A:$XZ,MATCH(Calculations!DF$9,HaverPull!$B:$B,0),MATCH(Calculations!$B23,HaverPull!$C$1:$YA$1,0))</f>
        <v>7233.9</v>
      </c>
      <c r="DG23">
        <f>INDEX(HaverPull!$A:$XZ,MATCH(Calculations!DG$9,HaverPull!$B:$B,0),MATCH(Calculations!$B23,HaverPull!$C$1:$YA$1,0))</f>
        <v>7310.2</v>
      </c>
      <c r="DH23">
        <f>INDEX(HaverPull!$A:$XZ,MATCH(Calculations!DH$9,HaverPull!$B:$B,0),MATCH(Calculations!$B23,HaverPull!$C$1:$YA$1,0))</f>
        <v>7343.1</v>
      </c>
      <c r="DI23">
        <f>INDEX(HaverPull!$A:$XZ,MATCH(Calculations!DI$9,HaverPull!$B:$B,0),MATCH(Calculations!$B23,HaverPull!$C$1:$YA$1,0))</f>
        <v>7468.2</v>
      </c>
      <c r="DJ23">
        <f>INDEX(HaverPull!$A:$XZ,MATCH(Calculations!DJ$9,HaverPull!$B:$B,0),MATCH(Calculations!$B23,HaverPull!$C$1:$YA$1,0))</f>
        <v>7557.4</v>
      </c>
      <c r="DK23">
        <f>INDEX(HaverPull!$A:$XZ,MATCH(Calculations!DK$9,HaverPull!$B:$B,0),MATCH(Calculations!$B23,HaverPull!$C$1:$YA$1,0))</f>
        <v>7633.9</v>
      </c>
      <c r="DL23">
        <f>INDEX(HaverPull!$A:$XZ,MATCH(Calculations!DL$9,HaverPull!$B:$B,0),MATCH(Calculations!$B23,HaverPull!$C$1:$YA$1,0))</f>
        <v>7768.3</v>
      </c>
      <c r="DM23">
        <f>INDEX(HaverPull!$A:$XZ,MATCH(Calculations!DM$9,HaverPull!$B:$B,0),MATCH(Calculations!$B23,HaverPull!$C$1:$YA$1,0))</f>
        <v>7869.6</v>
      </c>
      <c r="DN23">
        <f>INDEX(HaverPull!$A:$XZ,MATCH(Calculations!DN$9,HaverPull!$B:$B,0),MATCH(Calculations!$B23,HaverPull!$C$1:$YA$1,0))</f>
        <v>7983.3</v>
      </c>
      <c r="DO23">
        <f>INDEX(HaverPull!$A:$XZ,MATCH(Calculations!DO$9,HaverPull!$B:$B,0),MATCH(Calculations!$B23,HaverPull!$C$1:$YA$1,0))</f>
        <v>8060.8</v>
      </c>
      <c r="DP23">
        <f>INDEX(HaverPull!$A:$XZ,MATCH(Calculations!DP$9,HaverPull!$B:$B,0),MATCH(Calculations!$B23,HaverPull!$C$1:$YA$1,0))</f>
        <v>8178.3</v>
      </c>
      <c r="DQ23">
        <f>INDEX(HaverPull!$A:$XZ,MATCH(Calculations!DQ$9,HaverPull!$B:$B,0),MATCH(Calculations!$B23,HaverPull!$C$1:$YA$1,0))</f>
        <v>8270.6</v>
      </c>
      <c r="DR23">
        <f>INDEX(HaverPull!$A:$XZ,MATCH(Calculations!DR$9,HaverPull!$B:$B,0),MATCH(Calculations!$B23,HaverPull!$C$1:$YA$1,0))</f>
        <v>8391.7999999999993</v>
      </c>
      <c r="DS23">
        <f>INDEX(HaverPull!$A:$XZ,MATCH(Calculations!DS$9,HaverPull!$B:$B,0),MATCH(Calculations!$B23,HaverPull!$C$1:$YA$1,0))</f>
        <v>8520.7000000000007</v>
      </c>
      <c r="DT23">
        <f>INDEX(HaverPull!$A:$XZ,MATCH(Calculations!DT$9,HaverPull!$B:$B,0),MATCH(Calculations!$B23,HaverPull!$C$1:$YA$1,0))</f>
        <v>8603</v>
      </c>
      <c r="DU23">
        <f>INDEX(HaverPull!$A:$XZ,MATCH(Calculations!DU$9,HaverPull!$B:$B,0),MATCH(Calculations!$B23,HaverPull!$C$1:$YA$1,0))</f>
        <v>8687.5</v>
      </c>
      <c r="DV23">
        <f>INDEX(HaverPull!$A:$XZ,MATCH(Calculations!DV$9,HaverPull!$B:$B,0),MATCH(Calculations!$B23,HaverPull!$C$1:$YA$1,0))</f>
        <v>8762.2000000000007</v>
      </c>
      <c r="DW23">
        <f>INDEX(HaverPull!$A:$XZ,MATCH(Calculations!DW$9,HaverPull!$B:$B,0),MATCH(Calculations!$B23,HaverPull!$C$1:$YA$1,0))</f>
        <v>8797.2999999999993</v>
      </c>
      <c r="DX23">
        <f>INDEX(HaverPull!$A:$XZ,MATCH(Calculations!DX$9,HaverPull!$B:$B,0),MATCH(Calculations!$B23,HaverPull!$C$1:$YA$1,0))</f>
        <v>8818.1</v>
      </c>
      <c r="DY23">
        <f>INDEX(HaverPull!$A:$XZ,MATCH(Calculations!DY$9,HaverPull!$B:$B,0),MATCH(Calculations!$B23,HaverPull!$C$1:$YA$1,0))</f>
        <v>8848.2999999999993</v>
      </c>
      <c r="DZ23">
        <f>INDEX(HaverPull!$A:$XZ,MATCH(Calculations!DZ$9,HaverPull!$B:$B,0),MATCH(Calculations!$B23,HaverPull!$C$1:$YA$1,0))</f>
        <v>8980.6</v>
      </c>
      <c r="EA23">
        <f>INDEX(HaverPull!$A:$XZ,MATCH(Calculations!EA$9,HaverPull!$B:$B,0),MATCH(Calculations!$B23,HaverPull!$C$1:$YA$1,0))</f>
        <v>9008.1</v>
      </c>
      <c r="EB23">
        <f>INDEX(HaverPull!$A:$XZ,MATCH(Calculations!EB$9,HaverPull!$B:$B,0),MATCH(Calculations!$B23,HaverPull!$C$1:$YA$1,0))</f>
        <v>9054.2999999999993</v>
      </c>
      <c r="EC23">
        <f>INDEX(HaverPull!$A:$XZ,MATCH(Calculations!EC$9,HaverPull!$B:$B,0),MATCH(Calculations!$B23,HaverPull!$C$1:$YA$1,0))</f>
        <v>9119.9</v>
      </c>
      <c r="ED23">
        <f>INDEX(HaverPull!$A:$XZ,MATCH(Calculations!ED$9,HaverPull!$B:$B,0),MATCH(Calculations!$B23,HaverPull!$C$1:$YA$1,0))</f>
        <v>9172.4</v>
      </c>
      <c r="EE23">
        <f>INDEX(HaverPull!$A:$XZ,MATCH(Calculations!EE$9,HaverPull!$B:$B,0),MATCH(Calculations!$B23,HaverPull!$C$1:$YA$1,0))</f>
        <v>9215.5</v>
      </c>
      <c r="EF23">
        <f>INDEX(HaverPull!$A:$XZ,MATCH(Calculations!EF$9,HaverPull!$B:$B,0),MATCH(Calculations!$B23,HaverPull!$C$1:$YA$1,0))</f>
        <v>9319</v>
      </c>
      <c r="EG23">
        <f>INDEX(HaverPull!$A:$XZ,MATCH(Calculations!EG$9,HaverPull!$B:$B,0),MATCH(Calculations!$B23,HaverPull!$C$1:$YA$1,0))</f>
        <v>9455.7000000000007</v>
      </c>
      <c r="EH23">
        <f>INDEX(HaverPull!$A:$XZ,MATCH(Calculations!EH$9,HaverPull!$B:$B,0),MATCH(Calculations!$B23,HaverPull!$C$1:$YA$1,0))</f>
        <v>9519.7999999999993</v>
      </c>
      <c r="EI23">
        <f>INDEX(HaverPull!$A:$XZ,MATCH(Calculations!EI$9,HaverPull!$B:$B,0),MATCH(Calculations!$B23,HaverPull!$C$1:$YA$1,0))</f>
        <v>9604.5</v>
      </c>
      <c r="EJ23">
        <f>INDEX(HaverPull!$A:$XZ,MATCH(Calculations!EJ$9,HaverPull!$B:$B,0),MATCH(Calculations!$B23,HaverPull!$C$1:$YA$1,0))</f>
        <v>9664.2999999999993</v>
      </c>
      <c r="EK23">
        <f>INDEX(HaverPull!$A:$XZ,MATCH(Calculations!EK$9,HaverPull!$B:$B,0),MATCH(Calculations!$B23,HaverPull!$C$1:$YA$1,0))</f>
        <v>9771.1</v>
      </c>
      <c r="EL23">
        <f>INDEX(HaverPull!$A:$XZ,MATCH(Calculations!EL$9,HaverPull!$B:$B,0),MATCH(Calculations!$B23,HaverPull!$C$1:$YA$1,0))</f>
        <v>9877.4</v>
      </c>
      <c r="EM23">
        <f>INDEX(HaverPull!$A:$XZ,MATCH(Calculations!EM$9,HaverPull!$B:$B,0),MATCH(Calculations!$B23,HaverPull!$C$1:$YA$1,0))</f>
        <v>9935</v>
      </c>
      <c r="EN23">
        <f>INDEX(HaverPull!$A:$XZ,MATCH(Calculations!EN$9,HaverPull!$B:$B,0),MATCH(Calculations!$B23,HaverPull!$C$1:$YA$1,0))</f>
        <v>10047.799999999999</v>
      </c>
      <c r="EO23">
        <f>INDEX(HaverPull!$A:$XZ,MATCH(Calculations!EO$9,HaverPull!$B:$B,0),MATCH(Calculations!$B23,HaverPull!$C$1:$YA$1,0))</f>
        <v>10145.299999999999</v>
      </c>
      <c r="EP23">
        <f>INDEX(HaverPull!$A:$XZ,MATCH(Calculations!EP$9,HaverPull!$B:$B,0),MATCH(Calculations!$B23,HaverPull!$C$1:$YA$1,0))</f>
        <v>10175.4</v>
      </c>
      <c r="EQ23">
        <f>INDEX(HaverPull!$A:$XZ,MATCH(Calculations!EQ$9,HaverPull!$B:$B,0),MATCH(Calculations!$B23,HaverPull!$C$1:$YA$1,0))</f>
        <v>10288.9</v>
      </c>
      <c r="ER23">
        <f>INDEX(HaverPull!$A:$XZ,MATCH(Calculations!ER$9,HaverPull!$B:$B,0),MATCH(Calculations!$B23,HaverPull!$C$1:$YA$1,0))</f>
        <v>10341</v>
      </c>
      <c r="ES23">
        <f>INDEX(HaverPull!$A:$XZ,MATCH(Calculations!ES$9,HaverPull!$B:$B,0),MATCH(Calculations!$B23,HaverPull!$C$1:$YA$1,0))</f>
        <v>10403.799999999999</v>
      </c>
      <c r="ET23">
        <f>INDEX(HaverPull!$A:$XZ,MATCH(Calculations!ET$9,HaverPull!$B:$B,0),MATCH(Calculations!$B23,HaverPull!$C$1:$YA$1,0))</f>
        <v>10504.5</v>
      </c>
      <c r="EU23">
        <f>INDEX(HaverPull!$A:$XZ,MATCH(Calculations!EU$9,HaverPull!$B:$B,0),MATCH(Calculations!$B23,HaverPull!$C$1:$YA$1,0))</f>
        <v>10563.3</v>
      </c>
      <c r="EV23">
        <f>INDEX(HaverPull!$A:$XZ,MATCH(Calculations!EV$9,HaverPull!$B:$B,0),MATCH(Calculations!$B23,HaverPull!$C$1:$YA$1,0))</f>
        <v>10582.8</v>
      </c>
      <c r="EW23">
        <f>INDEX(HaverPull!$A:$XZ,MATCH(Calculations!EW$9,HaverPull!$B:$B,0),MATCH(Calculations!$B23,HaverPull!$C$1:$YA$1,0))</f>
        <v>10642.5</v>
      </c>
      <c r="EX23">
        <f>INDEX(HaverPull!$A:$XZ,MATCH(Calculations!EX$9,HaverPull!$B:$B,0),MATCH(Calculations!$B23,HaverPull!$C$1:$YA$1,0))</f>
        <v>10672.8</v>
      </c>
      <c r="EY23">
        <f>INDEX(HaverPull!$A:$XZ,MATCH(Calculations!EY$9,HaverPull!$B:$B,0),MATCH(Calculations!$B23,HaverPull!$C$1:$YA$1,0))</f>
        <v>10644.4</v>
      </c>
      <c r="EZ23">
        <f>INDEX(HaverPull!$A:$XZ,MATCH(Calculations!EZ$9,HaverPull!$B:$B,0),MATCH(Calculations!$B23,HaverPull!$C$1:$YA$1,0))</f>
        <v>10661.7</v>
      </c>
      <c r="FA23">
        <f>INDEX(HaverPull!$A:$XZ,MATCH(Calculations!FA$9,HaverPull!$B:$B,0),MATCH(Calculations!$B23,HaverPull!$C$1:$YA$1,0))</f>
        <v>10581.9</v>
      </c>
      <c r="FB23">
        <f>INDEX(HaverPull!$A:$XZ,MATCH(Calculations!FB$9,HaverPull!$B:$B,0),MATCH(Calculations!$B23,HaverPull!$C$1:$YA$1,0))</f>
        <v>10483.4</v>
      </c>
      <c r="FC23">
        <f>INDEX(HaverPull!$A:$XZ,MATCH(Calculations!FC$9,HaverPull!$B:$B,0),MATCH(Calculations!$B23,HaverPull!$C$1:$YA$1,0))</f>
        <v>10459.700000000001</v>
      </c>
      <c r="FD23">
        <f>INDEX(HaverPull!$A:$XZ,MATCH(Calculations!FD$9,HaverPull!$B:$B,0),MATCH(Calculations!$B23,HaverPull!$C$1:$YA$1,0))</f>
        <v>10417.299999999999</v>
      </c>
      <c r="FE23">
        <f>INDEX(HaverPull!$A:$XZ,MATCH(Calculations!FE$9,HaverPull!$B:$B,0),MATCH(Calculations!$B23,HaverPull!$C$1:$YA$1,0))</f>
        <v>10489.2</v>
      </c>
      <c r="FF23">
        <f>INDEX(HaverPull!$A:$XZ,MATCH(Calculations!FF$9,HaverPull!$B:$B,0),MATCH(Calculations!$B23,HaverPull!$C$1:$YA$1,0))</f>
        <v>10473.6</v>
      </c>
      <c r="FG23">
        <f>INDEX(HaverPull!$A:$XZ,MATCH(Calculations!FG$9,HaverPull!$B:$B,0),MATCH(Calculations!$B23,HaverPull!$C$1:$YA$1,0))</f>
        <v>10525.4</v>
      </c>
      <c r="FH23">
        <f>INDEX(HaverPull!$A:$XZ,MATCH(Calculations!FH$9,HaverPull!$B:$B,0),MATCH(Calculations!$B23,HaverPull!$C$1:$YA$1,0))</f>
        <v>10609.1</v>
      </c>
      <c r="FI23">
        <f>INDEX(HaverPull!$A:$XZ,MATCH(Calculations!FI$9,HaverPull!$B:$B,0),MATCH(Calculations!$B23,HaverPull!$C$1:$YA$1,0))</f>
        <v>10683.3</v>
      </c>
      <c r="FJ23">
        <f>INDEX(HaverPull!$A:$XZ,MATCH(Calculations!FJ$9,HaverPull!$B:$B,0),MATCH(Calculations!$B23,HaverPull!$C$1:$YA$1,0))</f>
        <v>10754</v>
      </c>
      <c r="FK23">
        <f>INDEX(HaverPull!$A:$XZ,MATCH(Calculations!FK$9,HaverPull!$B:$B,0),MATCH(Calculations!$B23,HaverPull!$C$1:$YA$1,0))</f>
        <v>10799.7</v>
      </c>
      <c r="FL23">
        <f>INDEX(HaverPull!$A:$XZ,MATCH(Calculations!FL$9,HaverPull!$B:$B,0),MATCH(Calculations!$B23,HaverPull!$C$1:$YA$1,0))</f>
        <v>10823.7</v>
      </c>
      <c r="FM23">
        <f>INDEX(HaverPull!$A:$XZ,MATCH(Calculations!FM$9,HaverPull!$B:$B,0),MATCH(Calculations!$B23,HaverPull!$C$1:$YA$1,0))</f>
        <v>10866</v>
      </c>
      <c r="FN23">
        <f>INDEX(HaverPull!$A:$XZ,MATCH(Calculations!FN$9,HaverPull!$B:$B,0),MATCH(Calculations!$B23,HaverPull!$C$1:$YA$1,0))</f>
        <v>10885.9</v>
      </c>
      <c r="FO23">
        <f>INDEX(HaverPull!$A:$XZ,MATCH(Calculations!FO$9,HaverPull!$B:$B,0),MATCH(Calculations!$B23,HaverPull!$C$1:$YA$1,0))</f>
        <v>10973.3</v>
      </c>
      <c r="FP23">
        <f>INDEX(HaverPull!$A:$XZ,MATCH(Calculations!FP$9,HaverPull!$B:$B,0),MATCH(Calculations!$B23,HaverPull!$C$1:$YA$1,0))</f>
        <v>10989.6</v>
      </c>
      <c r="FQ23">
        <f>INDEX(HaverPull!$A:$XZ,MATCH(Calculations!FQ$9,HaverPull!$B:$B,0),MATCH(Calculations!$B23,HaverPull!$C$1:$YA$1,0))</f>
        <v>11007.5</v>
      </c>
      <c r="FR23">
        <f>INDEX(HaverPull!$A:$XZ,MATCH(Calculations!FR$9,HaverPull!$B:$B,0),MATCH(Calculations!$B23,HaverPull!$C$1:$YA$1,0))</f>
        <v>11056.9</v>
      </c>
      <c r="FS23">
        <f>INDEX(HaverPull!$A:$XZ,MATCH(Calculations!FS$9,HaverPull!$B:$B,0),MATCH(Calculations!$B23,HaverPull!$C$1:$YA$1,0))</f>
        <v>11114.2</v>
      </c>
      <c r="FT23">
        <f>INDEX(HaverPull!$A:$XZ,MATCH(Calculations!FT$9,HaverPull!$B:$B,0),MATCH(Calculations!$B23,HaverPull!$C$1:$YA$1,0))</f>
        <v>11122.2</v>
      </c>
      <c r="FU23">
        <f>INDEX(HaverPull!$A:$XZ,MATCH(Calculations!FU$9,HaverPull!$B:$B,0),MATCH(Calculations!$B23,HaverPull!$C$1:$YA$1,0))</f>
        <v>11167.4</v>
      </c>
      <c r="FV23">
        <f>INDEX(HaverPull!$A:$XZ,MATCH(Calculations!FV$9,HaverPull!$B:$B,0),MATCH(Calculations!$B23,HaverPull!$C$1:$YA$1,0))</f>
        <v>11263.6</v>
      </c>
      <c r="FW23">
        <f>INDEX(HaverPull!$A:$XZ,MATCH(Calculations!FW$9,HaverPull!$B:$B,0),MATCH(Calculations!$B23,HaverPull!$C$1:$YA$1,0))</f>
        <v>11307.3</v>
      </c>
      <c r="FX23">
        <f>INDEX(HaverPull!$A:$XZ,MATCH(Calculations!FX$9,HaverPull!$B:$B,0),MATCH(Calculations!$B23,HaverPull!$C$1:$YA$1,0))</f>
        <v>11428.7</v>
      </c>
      <c r="FY23">
        <f>INDEX(HaverPull!$A:$XZ,MATCH(Calculations!FY$9,HaverPull!$B:$B,0),MATCH(Calculations!$B23,HaverPull!$C$1:$YA$1,0))</f>
        <v>11554.2</v>
      </c>
      <c r="FZ23">
        <f>INDEX(HaverPull!$A:$XZ,MATCH(Calculations!FZ$9,HaverPull!$B:$B,0),MATCH(Calculations!$B23,HaverPull!$C$1:$YA$1,0))</f>
        <v>11687.1</v>
      </c>
      <c r="GA23">
        <f>INDEX(HaverPull!$A:$XZ,MATCH(Calculations!GA$9,HaverPull!$B:$B,0),MATCH(Calculations!$B23,HaverPull!$C$1:$YA$1,0))</f>
        <v>11788.4</v>
      </c>
      <c r="GB23">
        <f>INDEX(HaverPull!$A:$XZ,MATCH(Calculations!GB$9,HaverPull!$B:$B,0),MATCH(Calculations!$B23,HaverPull!$C$1:$YA$1,0))</f>
        <v>11887.5</v>
      </c>
      <c r="GC23">
        <f>INDEX(HaverPull!$A:$XZ,MATCH(Calculations!GC$9,HaverPull!$B:$B,0),MATCH(Calculations!$B23,HaverPull!$C$1:$YA$1,0))</f>
        <v>11972</v>
      </c>
      <c r="GD23">
        <f>INDEX(HaverPull!$A:$XZ,MATCH(Calculations!GD$9,HaverPull!$B:$B,0),MATCH(Calculations!$B23,HaverPull!$C$1:$YA$1,0))</f>
        <v>12039.7</v>
      </c>
      <c r="GE23">
        <f>INDEX(HaverPull!$A:$XZ,MATCH(Calculations!GE$9,HaverPull!$B:$B,0),MATCH(Calculations!$B23,HaverPull!$C$1:$YA$1,0))</f>
        <v>12111.8</v>
      </c>
      <c r="GF23">
        <f>INDEX(HaverPull!$A:$XZ,MATCH(Calculations!GF$9,HaverPull!$B:$B,0),MATCH(Calculations!$B23,HaverPull!$C$1:$YA$1,0))</f>
        <v>12214.1</v>
      </c>
      <c r="GG23">
        <f>INDEX(HaverPull!$A:$XZ,MATCH(Calculations!GG$9,HaverPull!$B:$B,0),MATCH(Calculations!$B23,HaverPull!$C$1:$YA$1,0))</f>
        <v>12294.3</v>
      </c>
      <c r="GH23">
        <f>INDEX(HaverPull!$A:$XZ,MATCH(Calculations!GH$9,HaverPull!$B:$B,0),MATCH(Calculations!$B23,HaverPull!$C$1:$YA$1,0))</f>
        <v>12372.7</v>
      </c>
      <c r="GI23">
        <f>INDEX(HaverPull!$A:$XZ,MATCH(Calculations!GI$9,HaverPull!$B:$B,0),MATCH(Calculations!$B23,HaverPull!$C$1:$YA$1,0))</f>
        <v>12427.6</v>
      </c>
      <c r="GJ23">
        <f>INDEX(HaverPull!$A:$XZ,MATCH(Calculations!GJ$9,HaverPull!$B:$B,0),MATCH(Calculations!$B23,HaverPull!$C$1:$YA$1,0))</f>
        <v>12515.9</v>
      </c>
      <c r="GK23">
        <f>INDEX(HaverPull!$A:$XZ,MATCH(Calculations!GK$9,HaverPull!$B:$B,0),MATCH(Calculations!$B23,HaverPull!$C$1:$YA$1,0))</f>
        <v>12584.9</v>
      </c>
      <c r="GL23">
        <f>INDEX(HaverPull!$A:$XZ,MATCH(Calculations!GL$9,HaverPull!$B:$B,0),MATCH(Calculations!$B23,HaverPull!$C$1:$YA$1,0))</f>
        <v>12706.4</v>
      </c>
      <c r="GM23">
        <f>INDEX(HaverPull!$A:$XZ,MATCH(Calculations!GM$9,HaverPull!$B:$B,0),MATCH(Calculations!$B23,HaverPull!$C$1:$YA$1,0))</f>
        <v>12722.8</v>
      </c>
      <c r="GN23">
        <f>INDEX(HaverPull!$A:$XZ,MATCH(Calculations!GN$9,HaverPull!$B:$B,0),MATCH(Calculations!$B23,HaverPull!$C$1:$YA$1,0))</f>
        <v>12842</v>
      </c>
      <c r="GO23">
        <f>INDEX(HaverPull!$A:$XZ,MATCH(Calculations!GO$9,HaverPull!$B:$B,0),MATCH(Calculations!$B23,HaverPull!$C$1:$YA$1,0))</f>
        <v>12953.3</v>
      </c>
      <c r="GP23" t="e">
        <f>INDEX(HaverPull!$A:$XZ,MATCH(Calculations!GP$9,HaverPull!$B:$B,0),MATCH(Calculations!$B23,HaverPull!$C$1:$YA$1,0))</f>
        <v>#N/A</v>
      </c>
      <c r="GQ23" t="e">
        <f>INDEX(HaverPull!$A:$XZ,MATCH(Calculations!GQ$9,HaverPull!$B:$B,0),MATCH(Calculations!$B23,HaverPull!$C$1:$YA$1,0))</f>
        <v>#N/A</v>
      </c>
      <c r="GR23" t="e">
        <f>INDEX(HaverPull!$A:$XZ,MATCH(Calculations!GR$9,HaverPull!$B:$B,0),MATCH(Calculations!$B23,HaverPull!$C$1:$YA$1,0))</f>
        <v>#N/A</v>
      </c>
      <c r="GS23" t="e">
        <f>INDEX(HaverPull!$A:$XZ,MATCH(Calculations!GS$9,HaverPull!$B:$B,0),MATCH(Calculations!$B23,HaverPull!$C$1:$YA$1,0))</f>
        <v>#N/A</v>
      </c>
      <c r="GT23" t="e">
        <f>INDEX(HaverPull!$A:$XZ,MATCH(Calculations!GT$9,HaverPull!$B:$B,0),MATCH(Calculations!$B23,HaverPull!$C$1:$YA$1,0))</f>
        <v>#N/A</v>
      </c>
      <c r="GU23" t="e">
        <f>INDEX(HaverPull!$A:$XZ,MATCH(Calculations!GU$9,HaverPull!$B:$B,0),MATCH(Calculations!$B23,HaverPull!$C$1:$YA$1,0))</f>
        <v>#N/A</v>
      </c>
      <c r="GV23" t="e">
        <f>INDEX(HaverPull!$A:$XZ,MATCH(Calculations!GV$9,HaverPull!$B:$B,0),MATCH(Calculations!$B23,HaverPull!$C$1:$YA$1,0))</f>
        <v>#N/A</v>
      </c>
    </row>
    <row r="24" spans="1:204" x14ac:dyDescent="0.25">
      <c r="A24" s="7" t="s">
        <v>88</v>
      </c>
      <c r="B24" t="s">
        <v>12</v>
      </c>
      <c r="C24">
        <f>INDEX(HaverPull!$A:$XZ,MATCH(Calculations!C$9,HaverPull!$B:$B,0),MATCH(Calculations!$B24,HaverPull!$C$1:$YA$1,0))</f>
        <v>631.70000000000005</v>
      </c>
      <c r="D24">
        <f>INDEX(HaverPull!$A:$XZ,MATCH(Calculations!D$9,HaverPull!$B:$B,0),MATCH(Calculations!$B24,HaverPull!$C$1:$YA$1,0))</f>
        <v>641.6</v>
      </c>
      <c r="E24">
        <f>INDEX(HaverPull!$A:$XZ,MATCH(Calculations!E$9,HaverPull!$B:$B,0),MATCH(Calculations!$B24,HaverPull!$C$1:$YA$1,0))</f>
        <v>653.5</v>
      </c>
      <c r="F24">
        <f>INDEX(HaverPull!$A:$XZ,MATCH(Calculations!F$9,HaverPull!$B:$B,0),MATCH(Calculations!$B24,HaverPull!$C$1:$YA$1,0))</f>
        <v>660.2</v>
      </c>
      <c r="G24">
        <f>INDEX(HaverPull!$A:$XZ,MATCH(Calculations!G$9,HaverPull!$B:$B,0),MATCH(Calculations!$B24,HaverPull!$C$1:$YA$1,0))</f>
        <v>679.2</v>
      </c>
      <c r="H24">
        <f>INDEX(HaverPull!$A:$XZ,MATCH(Calculations!H$9,HaverPull!$B:$B,0),MATCH(Calculations!$B24,HaverPull!$C$1:$YA$1,0))</f>
        <v>693.2</v>
      </c>
      <c r="I24">
        <f>INDEX(HaverPull!$A:$XZ,MATCH(Calculations!I$9,HaverPull!$B:$B,0),MATCH(Calculations!$B24,HaverPull!$C$1:$YA$1,0))</f>
        <v>705.6</v>
      </c>
      <c r="J24">
        <f>INDEX(HaverPull!$A:$XZ,MATCH(Calculations!J$9,HaverPull!$B:$B,0),MATCH(Calculations!$B24,HaverPull!$C$1:$YA$1,0))</f>
        <v>721.7</v>
      </c>
      <c r="K24">
        <f>INDEX(HaverPull!$A:$XZ,MATCH(Calculations!K$9,HaverPull!$B:$B,0),MATCH(Calculations!$B24,HaverPull!$C$1:$YA$1,0))</f>
        <v>738.9</v>
      </c>
      <c r="L24">
        <f>INDEX(HaverPull!$A:$XZ,MATCH(Calculations!L$9,HaverPull!$B:$B,0),MATCH(Calculations!$B24,HaverPull!$C$1:$YA$1,0))</f>
        <v>757.4</v>
      </c>
      <c r="M24">
        <f>INDEX(HaverPull!$A:$XZ,MATCH(Calculations!M$9,HaverPull!$B:$B,0),MATCH(Calculations!$B24,HaverPull!$C$1:$YA$1,0))</f>
        <v>775.8</v>
      </c>
      <c r="N24">
        <f>INDEX(HaverPull!$A:$XZ,MATCH(Calculations!N$9,HaverPull!$B:$B,0),MATCH(Calculations!$B24,HaverPull!$C$1:$YA$1,0))</f>
        <v>800.5</v>
      </c>
      <c r="O24">
        <f>INDEX(HaverPull!$A:$XZ,MATCH(Calculations!O$9,HaverPull!$B:$B,0),MATCH(Calculations!$B24,HaverPull!$C$1:$YA$1,0))</f>
        <v>825</v>
      </c>
      <c r="P24">
        <f>INDEX(HaverPull!$A:$XZ,MATCH(Calculations!P$9,HaverPull!$B:$B,0),MATCH(Calculations!$B24,HaverPull!$C$1:$YA$1,0))</f>
        <v>840.5</v>
      </c>
      <c r="Q24">
        <f>INDEX(HaverPull!$A:$XZ,MATCH(Calculations!Q$9,HaverPull!$B:$B,0),MATCH(Calculations!$B24,HaverPull!$C$1:$YA$1,0))</f>
        <v>858.9</v>
      </c>
      <c r="R24">
        <f>INDEX(HaverPull!$A:$XZ,MATCH(Calculations!R$9,HaverPull!$B:$B,0),MATCH(Calculations!$B24,HaverPull!$C$1:$YA$1,0))</f>
        <v>873.9</v>
      </c>
      <c r="S24">
        <f>INDEX(HaverPull!$A:$XZ,MATCH(Calculations!S$9,HaverPull!$B:$B,0),MATCH(Calculations!$B24,HaverPull!$C$1:$YA$1,0))</f>
        <v>891.9</v>
      </c>
      <c r="T24">
        <f>INDEX(HaverPull!$A:$XZ,MATCH(Calculations!T$9,HaverPull!$B:$B,0),MATCH(Calculations!$B24,HaverPull!$C$1:$YA$1,0))</f>
        <v>920.4</v>
      </c>
      <c r="U24">
        <f>INDEX(HaverPull!$A:$XZ,MATCH(Calculations!U$9,HaverPull!$B:$B,0),MATCH(Calculations!$B24,HaverPull!$C$1:$YA$1,0))</f>
        <v>949.3</v>
      </c>
      <c r="V24">
        <f>INDEX(HaverPull!$A:$XZ,MATCH(Calculations!V$9,HaverPull!$B:$B,0),MATCH(Calculations!$B24,HaverPull!$C$1:$YA$1,0))</f>
        <v>959.1</v>
      </c>
      <c r="W24">
        <f>INDEX(HaverPull!$A:$XZ,MATCH(Calculations!W$9,HaverPull!$B:$B,0),MATCH(Calculations!$B24,HaverPull!$C$1:$YA$1,0))</f>
        <v>985.2</v>
      </c>
      <c r="X24">
        <f>INDEX(HaverPull!$A:$XZ,MATCH(Calculations!X$9,HaverPull!$B:$B,0),MATCH(Calculations!$B24,HaverPull!$C$1:$YA$1,0))</f>
        <v>1013.6</v>
      </c>
      <c r="Y24">
        <f>INDEX(HaverPull!$A:$XZ,MATCH(Calculations!Y$9,HaverPull!$B:$B,0),MATCH(Calculations!$B24,HaverPull!$C$1:$YA$1,0))</f>
        <v>1047.2</v>
      </c>
      <c r="Z24">
        <f>INDEX(HaverPull!$A:$XZ,MATCH(Calculations!Z$9,HaverPull!$B:$B,0),MATCH(Calculations!$B24,HaverPull!$C$1:$YA$1,0))</f>
        <v>1076.2</v>
      </c>
      <c r="AA24">
        <f>INDEX(HaverPull!$A:$XZ,MATCH(Calculations!AA$9,HaverPull!$B:$B,0),MATCH(Calculations!$B24,HaverPull!$C$1:$YA$1,0))</f>
        <v>1109.9000000000001</v>
      </c>
      <c r="AB24">
        <f>INDEX(HaverPull!$A:$XZ,MATCH(Calculations!AB$9,HaverPull!$B:$B,0),MATCH(Calculations!$B24,HaverPull!$C$1:$YA$1,0))</f>
        <v>1129.5</v>
      </c>
      <c r="AC24">
        <f>INDEX(HaverPull!$A:$XZ,MATCH(Calculations!AC$9,HaverPull!$B:$B,0),MATCH(Calculations!$B24,HaverPull!$C$1:$YA$1,0))</f>
        <v>1158.8</v>
      </c>
      <c r="AD24">
        <f>INDEX(HaverPull!$A:$XZ,MATCH(Calculations!AD$9,HaverPull!$B:$B,0),MATCH(Calculations!$B24,HaverPull!$C$1:$YA$1,0))</f>
        <v>1192.4000000000001</v>
      </c>
      <c r="AE24">
        <f>INDEX(HaverPull!$A:$XZ,MATCH(Calculations!AE$9,HaverPull!$B:$B,0),MATCH(Calculations!$B24,HaverPull!$C$1:$YA$1,0))</f>
        <v>1228.2</v>
      </c>
      <c r="AF24">
        <f>INDEX(HaverPull!$A:$XZ,MATCH(Calculations!AF$9,HaverPull!$B:$B,0),MATCH(Calculations!$B24,HaverPull!$C$1:$YA$1,0))</f>
        <v>1256</v>
      </c>
      <c r="AG24">
        <f>INDEX(HaverPull!$A:$XZ,MATCH(Calculations!AG$9,HaverPull!$B:$B,0),MATCH(Calculations!$B24,HaverPull!$C$1:$YA$1,0))</f>
        <v>1286.9000000000001</v>
      </c>
      <c r="AH24">
        <f>INDEX(HaverPull!$A:$XZ,MATCH(Calculations!AH$9,HaverPull!$B:$B,0),MATCH(Calculations!$B24,HaverPull!$C$1:$YA$1,0))</f>
        <v>1324.8</v>
      </c>
      <c r="AI24">
        <f>INDEX(HaverPull!$A:$XZ,MATCH(Calculations!AI$9,HaverPull!$B:$B,0),MATCH(Calculations!$B24,HaverPull!$C$1:$YA$1,0))</f>
        <v>1354.1</v>
      </c>
      <c r="AJ24">
        <f>INDEX(HaverPull!$A:$XZ,MATCH(Calculations!AJ$9,HaverPull!$B:$B,0),MATCH(Calculations!$B24,HaverPull!$C$1:$YA$1,0))</f>
        <v>1411.4</v>
      </c>
      <c r="AK24">
        <f>INDEX(HaverPull!$A:$XZ,MATCH(Calculations!AK$9,HaverPull!$B:$B,0),MATCH(Calculations!$B24,HaverPull!$C$1:$YA$1,0))</f>
        <v>1442.2</v>
      </c>
      <c r="AL24">
        <f>INDEX(HaverPull!$A:$XZ,MATCH(Calculations!AL$9,HaverPull!$B:$B,0),MATCH(Calculations!$B24,HaverPull!$C$1:$YA$1,0))</f>
        <v>1481.4</v>
      </c>
      <c r="AM24">
        <f>INDEX(HaverPull!$A:$XZ,MATCH(Calculations!AM$9,HaverPull!$B:$B,0),MATCH(Calculations!$B24,HaverPull!$C$1:$YA$1,0))</f>
        <v>1517.1</v>
      </c>
      <c r="AN24">
        <f>INDEX(HaverPull!$A:$XZ,MATCH(Calculations!AN$9,HaverPull!$B:$B,0),MATCH(Calculations!$B24,HaverPull!$C$1:$YA$1,0))</f>
        <v>1557.6</v>
      </c>
      <c r="AO24">
        <f>INDEX(HaverPull!$A:$XZ,MATCH(Calculations!AO$9,HaverPull!$B:$B,0),MATCH(Calculations!$B24,HaverPull!$C$1:$YA$1,0))</f>
        <v>1611.9</v>
      </c>
      <c r="AP24">
        <f>INDEX(HaverPull!$A:$XZ,MATCH(Calculations!AP$9,HaverPull!$B:$B,0),MATCH(Calculations!$B24,HaverPull!$C$1:$YA$1,0))</f>
        <v>1655</v>
      </c>
      <c r="AQ24">
        <f>INDEX(HaverPull!$A:$XZ,MATCH(Calculations!AQ$9,HaverPull!$B:$B,0),MATCH(Calculations!$B24,HaverPull!$C$1:$YA$1,0))</f>
        <v>1702.3</v>
      </c>
      <c r="AR24">
        <f>INDEX(HaverPull!$A:$XZ,MATCH(Calculations!AR$9,HaverPull!$B:$B,0),MATCH(Calculations!$B24,HaverPull!$C$1:$YA$1,0))</f>
        <v>1704.7</v>
      </c>
      <c r="AS24">
        <f>INDEX(HaverPull!$A:$XZ,MATCH(Calculations!AS$9,HaverPull!$B:$B,0),MATCH(Calculations!$B24,HaverPull!$C$1:$YA$1,0))</f>
        <v>1763.8</v>
      </c>
      <c r="AT24">
        <f>INDEX(HaverPull!$A:$XZ,MATCH(Calculations!AT$9,HaverPull!$B:$B,0),MATCH(Calculations!$B24,HaverPull!$C$1:$YA$1,0))</f>
        <v>1831.9</v>
      </c>
      <c r="AU24">
        <f>INDEX(HaverPull!$A:$XZ,MATCH(Calculations!AU$9,HaverPull!$B:$B,0),MATCH(Calculations!$B24,HaverPull!$C$1:$YA$1,0))</f>
        <v>1885.7</v>
      </c>
      <c r="AV24">
        <f>INDEX(HaverPull!$A:$XZ,MATCH(Calculations!AV$9,HaverPull!$B:$B,0),MATCH(Calculations!$B24,HaverPull!$C$1:$YA$1,0))</f>
        <v>1917.5</v>
      </c>
      <c r="AW24">
        <f>INDEX(HaverPull!$A:$XZ,MATCH(Calculations!AW$9,HaverPull!$B:$B,0),MATCH(Calculations!$B24,HaverPull!$C$1:$YA$1,0))</f>
        <v>1958.1</v>
      </c>
      <c r="AX24">
        <f>INDEX(HaverPull!$A:$XZ,MATCH(Calculations!AX$9,HaverPull!$B:$B,0),MATCH(Calculations!$B24,HaverPull!$C$1:$YA$1,0))</f>
        <v>1974.4</v>
      </c>
      <c r="AY24">
        <f>INDEX(HaverPull!$A:$XZ,MATCH(Calculations!AY$9,HaverPull!$B:$B,0),MATCH(Calculations!$B24,HaverPull!$C$1:$YA$1,0))</f>
        <v>2014.2</v>
      </c>
      <c r="AZ24">
        <f>INDEX(HaverPull!$A:$XZ,MATCH(Calculations!AZ$9,HaverPull!$B:$B,0),MATCH(Calculations!$B24,HaverPull!$C$1:$YA$1,0))</f>
        <v>2039.6</v>
      </c>
      <c r="BA24">
        <f>INDEX(HaverPull!$A:$XZ,MATCH(Calculations!BA$9,HaverPull!$B:$B,0),MATCH(Calculations!$B24,HaverPull!$C$1:$YA$1,0))</f>
        <v>2085.6999999999998</v>
      </c>
      <c r="BB24">
        <f>INDEX(HaverPull!$A:$XZ,MATCH(Calculations!BB$9,HaverPull!$B:$B,0),MATCH(Calculations!$B24,HaverPull!$C$1:$YA$1,0))</f>
        <v>2145.6</v>
      </c>
      <c r="BC24">
        <f>INDEX(HaverPull!$A:$XZ,MATCH(Calculations!BC$9,HaverPull!$B:$B,0),MATCH(Calculations!$B24,HaverPull!$C$1:$YA$1,0))</f>
        <v>2184.6</v>
      </c>
      <c r="BD24">
        <f>INDEX(HaverPull!$A:$XZ,MATCH(Calculations!BD$9,HaverPull!$B:$B,0),MATCH(Calculations!$B24,HaverPull!$C$1:$YA$1,0))</f>
        <v>2249.4</v>
      </c>
      <c r="BE24">
        <f>INDEX(HaverPull!$A:$XZ,MATCH(Calculations!BE$9,HaverPull!$B:$B,0),MATCH(Calculations!$B24,HaverPull!$C$1:$YA$1,0))</f>
        <v>2319.9</v>
      </c>
      <c r="BF24">
        <f>INDEX(HaverPull!$A:$XZ,MATCH(Calculations!BF$9,HaverPull!$B:$B,0),MATCH(Calculations!$B24,HaverPull!$C$1:$YA$1,0))</f>
        <v>2372.5</v>
      </c>
      <c r="BG24">
        <f>INDEX(HaverPull!$A:$XZ,MATCH(Calculations!BG$9,HaverPull!$B:$B,0),MATCH(Calculations!$B24,HaverPull!$C$1:$YA$1,0))</f>
        <v>2418.1999999999998</v>
      </c>
      <c r="BH24">
        <f>INDEX(HaverPull!$A:$XZ,MATCH(Calculations!BH$9,HaverPull!$B:$B,0),MATCH(Calculations!$B24,HaverPull!$C$1:$YA$1,0))</f>
        <v>2475.9</v>
      </c>
      <c r="BI24">
        <f>INDEX(HaverPull!$A:$XZ,MATCH(Calculations!BI$9,HaverPull!$B:$B,0),MATCH(Calculations!$B24,HaverPull!$C$1:$YA$1,0))</f>
        <v>2513.5</v>
      </c>
      <c r="BJ24">
        <f>INDEX(HaverPull!$A:$XZ,MATCH(Calculations!BJ$9,HaverPull!$B:$B,0),MATCH(Calculations!$B24,HaverPull!$C$1:$YA$1,0))</f>
        <v>2561.8000000000002</v>
      </c>
      <c r="BK24">
        <f>INDEX(HaverPull!$A:$XZ,MATCH(Calculations!BK$9,HaverPull!$B:$B,0),MATCH(Calculations!$B24,HaverPull!$C$1:$YA$1,0))</f>
        <v>2636</v>
      </c>
      <c r="BL24">
        <f>INDEX(HaverPull!$A:$XZ,MATCH(Calculations!BL$9,HaverPull!$B:$B,0),MATCH(Calculations!$B24,HaverPull!$C$1:$YA$1,0))</f>
        <v>2681.8</v>
      </c>
      <c r="BM24">
        <f>INDEX(HaverPull!$A:$XZ,MATCH(Calculations!BM$9,HaverPull!$B:$B,0),MATCH(Calculations!$B24,HaverPull!$C$1:$YA$1,0))</f>
        <v>2754.1</v>
      </c>
      <c r="BN24">
        <f>INDEX(HaverPull!$A:$XZ,MATCH(Calculations!BN$9,HaverPull!$B:$B,0),MATCH(Calculations!$B24,HaverPull!$C$1:$YA$1,0))</f>
        <v>2779.4</v>
      </c>
      <c r="BO24">
        <f>INDEX(HaverPull!$A:$XZ,MATCH(Calculations!BO$9,HaverPull!$B:$B,0),MATCH(Calculations!$B24,HaverPull!$C$1:$YA$1,0))</f>
        <v>2823.6</v>
      </c>
      <c r="BP24">
        <f>INDEX(HaverPull!$A:$XZ,MATCH(Calculations!BP$9,HaverPull!$B:$B,0),MATCH(Calculations!$B24,HaverPull!$C$1:$YA$1,0))</f>
        <v>2851.5</v>
      </c>
      <c r="BQ24">
        <f>INDEX(HaverPull!$A:$XZ,MATCH(Calculations!BQ$9,HaverPull!$B:$B,0),MATCH(Calculations!$B24,HaverPull!$C$1:$YA$1,0))</f>
        <v>2917.2</v>
      </c>
      <c r="BR24">
        <f>INDEX(HaverPull!$A:$XZ,MATCH(Calculations!BR$9,HaverPull!$B:$B,0),MATCH(Calculations!$B24,HaverPull!$C$1:$YA$1,0))</f>
        <v>2952.8</v>
      </c>
      <c r="BS24">
        <f>INDEX(HaverPull!$A:$XZ,MATCH(Calculations!BS$9,HaverPull!$B:$B,0),MATCH(Calculations!$B24,HaverPull!$C$1:$YA$1,0))</f>
        <v>2983.5</v>
      </c>
      <c r="BT24">
        <f>INDEX(HaverPull!$A:$XZ,MATCH(Calculations!BT$9,HaverPull!$B:$B,0),MATCH(Calculations!$B24,HaverPull!$C$1:$YA$1,0))</f>
        <v>3053.3</v>
      </c>
      <c r="BU24">
        <f>INDEX(HaverPull!$A:$XZ,MATCH(Calculations!BU$9,HaverPull!$B:$B,0),MATCH(Calculations!$B24,HaverPull!$C$1:$YA$1,0))</f>
        <v>3117.4</v>
      </c>
      <c r="BV24">
        <f>INDEX(HaverPull!$A:$XZ,MATCH(Calculations!BV$9,HaverPull!$B:$B,0),MATCH(Calculations!$B24,HaverPull!$C$1:$YA$1,0))</f>
        <v>3150.9</v>
      </c>
      <c r="BW24">
        <f>INDEX(HaverPull!$A:$XZ,MATCH(Calculations!BW$9,HaverPull!$B:$B,0),MATCH(Calculations!$B24,HaverPull!$C$1:$YA$1,0))</f>
        <v>3231.9</v>
      </c>
      <c r="BX24">
        <f>INDEX(HaverPull!$A:$XZ,MATCH(Calculations!BX$9,HaverPull!$B:$B,0),MATCH(Calculations!$B24,HaverPull!$C$1:$YA$1,0))</f>
        <v>3291.7</v>
      </c>
      <c r="BY24">
        <f>INDEX(HaverPull!$A:$XZ,MATCH(Calculations!BY$9,HaverPull!$B:$B,0),MATCH(Calculations!$B24,HaverPull!$C$1:$YA$1,0))</f>
        <v>3361.9</v>
      </c>
      <c r="BZ24">
        <f>INDEX(HaverPull!$A:$XZ,MATCH(Calculations!BZ$9,HaverPull!$B:$B,0),MATCH(Calculations!$B24,HaverPull!$C$1:$YA$1,0))</f>
        <v>3434.5</v>
      </c>
      <c r="CA24">
        <f>INDEX(HaverPull!$A:$XZ,MATCH(Calculations!CA$9,HaverPull!$B:$B,0),MATCH(Calculations!$B24,HaverPull!$C$1:$YA$1,0))</f>
        <v>3490.2</v>
      </c>
      <c r="CB24">
        <f>INDEX(HaverPull!$A:$XZ,MATCH(Calculations!CB$9,HaverPull!$B:$B,0),MATCH(Calculations!$B24,HaverPull!$C$1:$YA$1,0))</f>
        <v>3553.8</v>
      </c>
      <c r="CC24">
        <f>INDEX(HaverPull!$A:$XZ,MATCH(Calculations!CC$9,HaverPull!$B:$B,0),MATCH(Calculations!$B24,HaverPull!$C$1:$YA$1,0))</f>
        <v>3609.4</v>
      </c>
      <c r="CD24">
        <f>INDEX(HaverPull!$A:$XZ,MATCH(Calculations!CD$9,HaverPull!$B:$B,0),MATCH(Calculations!$B24,HaverPull!$C$1:$YA$1,0))</f>
        <v>3653.7</v>
      </c>
      <c r="CE24">
        <f>INDEX(HaverPull!$A:$XZ,MATCH(Calculations!CE$9,HaverPull!$B:$B,0),MATCH(Calculations!$B24,HaverPull!$C$1:$YA$1,0))</f>
        <v>3737.9</v>
      </c>
      <c r="CF24">
        <f>INDEX(HaverPull!$A:$XZ,MATCH(Calculations!CF$9,HaverPull!$B:$B,0),MATCH(Calculations!$B24,HaverPull!$C$1:$YA$1,0))</f>
        <v>3783.4</v>
      </c>
      <c r="CG24">
        <f>INDEX(HaverPull!$A:$XZ,MATCH(Calculations!CG$9,HaverPull!$B:$B,0),MATCH(Calculations!$B24,HaverPull!$C$1:$YA$1,0))</f>
        <v>3846.7</v>
      </c>
      <c r="CH24">
        <f>INDEX(HaverPull!$A:$XZ,MATCH(Calculations!CH$9,HaverPull!$B:$B,0),MATCH(Calculations!$B24,HaverPull!$C$1:$YA$1,0))</f>
        <v>3867.9</v>
      </c>
      <c r="CI24">
        <f>INDEX(HaverPull!$A:$XZ,MATCH(Calculations!CI$9,HaverPull!$B:$B,0),MATCH(Calculations!$B24,HaverPull!$C$1:$YA$1,0))</f>
        <v>3873.6</v>
      </c>
      <c r="CJ24">
        <f>INDEX(HaverPull!$A:$XZ,MATCH(Calculations!CJ$9,HaverPull!$B:$B,0),MATCH(Calculations!$B24,HaverPull!$C$1:$YA$1,0))</f>
        <v>3926.9</v>
      </c>
      <c r="CK24">
        <f>INDEX(HaverPull!$A:$XZ,MATCH(Calculations!CK$9,HaverPull!$B:$B,0),MATCH(Calculations!$B24,HaverPull!$C$1:$YA$1,0))</f>
        <v>3973.3</v>
      </c>
      <c r="CL24">
        <f>INDEX(HaverPull!$A:$XZ,MATCH(Calculations!CL$9,HaverPull!$B:$B,0),MATCH(Calculations!$B24,HaverPull!$C$1:$YA$1,0))</f>
        <v>4000</v>
      </c>
      <c r="CM24">
        <f>INDEX(HaverPull!$A:$XZ,MATCH(Calculations!CM$9,HaverPull!$B:$B,0),MATCH(Calculations!$B24,HaverPull!$C$1:$YA$1,0))</f>
        <v>4100.3999999999996</v>
      </c>
      <c r="CN24">
        <f>INDEX(HaverPull!$A:$XZ,MATCH(Calculations!CN$9,HaverPull!$B:$B,0),MATCH(Calculations!$B24,HaverPull!$C$1:$YA$1,0))</f>
        <v>4155.7</v>
      </c>
      <c r="CO24">
        <f>INDEX(HaverPull!$A:$XZ,MATCH(Calculations!CO$9,HaverPull!$B:$B,0),MATCH(Calculations!$B24,HaverPull!$C$1:$YA$1,0))</f>
        <v>4227</v>
      </c>
      <c r="CP24">
        <f>INDEX(HaverPull!$A:$XZ,MATCH(Calculations!CP$9,HaverPull!$B:$B,0),MATCH(Calculations!$B24,HaverPull!$C$1:$YA$1,0))</f>
        <v>4307.2</v>
      </c>
      <c r="CQ24">
        <f>INDEX(HaverPull!$A:$XZ,MATCH(Calculations!CQ$9,HaverPull!$B:$B,0),MATCH(Calculations!$B24,HaverPull!$C$1:$YA$1,0))</f>
        <v>4349.5</v>
      </c>
      <c r="CR24">
        <f>INDEX(HaverPull!$A:$XZ,MATCH(Calculations!CR$9,HaverPull!$B:$B,0),MATCH(Calculations!$B24,HaverPull!$C$1:$YA$1,0))</f>
        <v>4418.6000000000004</v>
      </c>
      <c r="CS24">
        <f>INDEX(HaverPull!$A:$XZ,MATCH(Calculations!CS$9,HaverPull!$B:$B,0),MATCH(Calculations!$B24,HaverPull!$C$1:$YA$1,0))</f>
        <v>4487.2</v>
      </c>
      <c r="CT24">
        <f>INDEX(HaverPull!$A:$XZ,MATCH(Calculations!CT$9,HaverPull!$B:$B,0),MATCH(Calculations!$B24,HaverPull!$C$1:$YA$1,0))</f>
        <v>4552.7</v>
      </c>
      <c r="CU24">
        <f>INDEX(HaverPull!$A:$XZ,MATCH(Calculations!CU$9,HaverPull!$B:$B,0),MATCH(Calculations!$B24,HaverPull!$C$1:$YA$1,0))</f>
        <v>4621.2</v>
      </c>
      <c r="CV24">
        <f>INDEX(HaverPull!$A:$XZ,MATCH(Calculations!CV$9,HaverPull!$B:$B,0),MATCH(Calculations!$B24,HaverPull!$C$1:$YA$1,0))</f>
        <v>4683.2</v>
      </c>
      <c r="CW24">
        <f>INDEX(HaverPull!$A:$XZ,MATCH(Calculations!CW$9,HaverPull!$B:$B,0),MATCH(Calculations!$B24,HaverPull!$C$1:$YA$1,0))</f>
        <v>4752.8</v>
      </c>
      <c r="CX24">
        <f>INDEX(HaverPull!$A:$XZ,MATCH(Calculations!CX$9,HaverPull!$B:$B,0),MATCH(Calculations!$B24,HaverPull!$C$1:$YA$1,0))</f>
        <v>4826.7</v>
      </c>
      <c r="CY24">
        <f>INDEX(HaverPull!$A:$XZ,MATCH(Calculations!CY$9,HaverPull!$B:$B,0),MATCH(Calculations!$B24,HaverPull!$C$1:$YA$1,0))</f>
        <v>4862.3999999999996</v>
      </c>
      <c r="CZ24">
        <f>INDEX(HaverPull!$A:$XZ,MATCH(Calculations!CZ$9,HaverPull!$B:$B,0),MATCH(Calculations!$B24,HaverPull!$C$1:$YA$1,0))</f>
        <v>4933.6000000000004</v>
      </c>
      <c r="DA24">
        <f>INDEX(HaverPull!$A:$XZ,MATCH(Calculations!DA$9,HaverPull!$B:$B,0),MATCH(Calculations!$B24,HaverPull!$C$1:$YA$1,0))</f>
        <v>4998.7</v>
      </c>
      <c r="DB24">
        <f>INDEX(HaverPull!$A:$XZ,MATCH(Calculations!DB$9,HaverPull!$B:$B,0),MATCH(Calculations!$B24,HaverPull!$C$1:$YA$1,0))</f>
        <v>5055.7</v>
      </c>
      <c r="DC24">
        <f>INDEX(HaverPull!$A:$XZ,MATCH(Calculations!DC$9,HaverPull!$B:$B,0),MATCH(Calculations!$B24,HaverPull!$C$1:$YA$1,0))</f>
        <v>5130.6000000000004</v>
      </c>
      <c r="DD24">
        <f>INDEX(HaverPull!$A:$XZ,MATCH(Calculations!DD$9,HaverPull!$B:$B,0),MATCH(Calculations!$B24,HaverPull!$C$1:$YA$1,0))</f>
        <v>5220.5</v>
      </c>
      <c r="DE24">
        <f>INDEX(HaverPull!$A:$XZ,MATCH(Calculations!DE$9,HaverPull!$B:$B,0),MATCH(Calculations!$B24,HaverPull!$C$1:$YA$1,0))</f>
        <v>5274.5</v>
      </c>
      <c r="DF24">
        <f>INDEX(HaverPull!$A:$XZ,MATCH(Calculations!DF$9,HaverPull!$B:$B,0),MATCH(Calculations!$B24,HaverPull!$C$1:$YA$1,0))</f>
        <v>5352.8</v>
      </c>
      <c r="DG24">
        <f>INDEX(HaverPull!$A:$XZ,MATCH(Calculations!DG$9,HaverPull!$B:$B,0),MATCH(Calculations!$B24,HaverPull!$C$1:$YA$1,0))</f>
        <v>5433.1</v>
      </c>
      <c r="DH24">
        <f>INDEX(HaverPull!$A:$XZ,MATCH(Calculations!DH$9,HaverPull!$B:$B,0),MATCH(Calculations!$B24,HaverPull!$C$1:$YA$1,0))</f>
        <v>5471.3</v>
      </c>
      <c r="DI24">
        <f>INDEX(HaverPull!$A:$XZ,MATCH(Calculations!DI$9,HaverPull!$B:$B,0),MATCH(Calculations!$B24,HaverPull!$C$1:$YA$1,0))</f>
        <v>5579.2</v>
      </c>
      <c r="DJ24">
        <f>INDEX(HaverPull!$A:$XZ,MATCH(Calculations!DJ$9,HaverPull!$B:$B,0),MATCH(Calculations!$B24,HaverPull!$C$1:$YA$1,0))</f>
        <v>5663.6</v>
      </c>
      <c r="DK24">
        <f>INDEX(HaverPull!$A:$XZ,MATCH(Calculations!DK$9,HaverPull!$B:$B,0),MATCH(Calculations!$B24,HaverPull!$C$1:$YA$1,0))</f>
        <v>5721.3</v>
      </c>
      <c r="DL24">
        <f>INDEX(HaverPull!$A:$XZ,MATCH(Calculations!DL$9,HaverPull!$B:$B,0),MATCH(Calculations!$B24,HaverPull!$C$1:$YA$1,0))</f>
        <v>5832.6</v>
      </c>
      <c r="DM24">
        <f>INDEX(HaverPull!$A:$XZ,MATCH(Calculations!DM$9,HaverPull!$B:$B,0),MATCH(Calculations!$B24,HaverPull!$C$1:$YA$1,0))</f>
        <v>5926.8</v>
      </c>
      <c r="DN24">
        <f>INDEX(HaverPull!$A:$XZ,MATCH(Calculations!DN$9,HaverPull!$B:$B,0),MATCH(Calculations!$B24,HaverPull!$C$1:$YA$1,0))</f>
        <v>6028.2</v>
      </c>
      <c r="DO24">
        <f>INDEX(HaverPull!$A:$XZ,MATCH(Calculations!DO$9,HaverPull!$B:$B,0),MATCH(Calculations!$B24,HaverPull!$C$1:$YA$1,0))</f>
        <v>6102.5</v>
      </c>
      <c r="DP24">
        <f>INDEX(HaverPull!$A:$XZ,MATCH(Calculations!DP$9,HaverPull!$B:$B,0),MATCH(Calculations!$B24,HaverPull!$C$1:$YA$1,0))</f>
        <v>6225.3</v>
      </c>
      <c r="DQ24">
        <f>INDEX(HaverPull!$A:$XZ,MATCH(Calculations!DQ$9,HaverPull!$B:$B,0),MATCH(Calculations!$B24,HaverPull!$C$1:$YA$1,0))</f>
        <v>6328.9</v>
      </c>
      <c r="DR24">
        <f>INDEX(HaverPull!$A:$XZ,MATCH(Calculations!DR$9,HaverPull!$B:$B,0),MATCH(Calculations!$B24,HaverPull!$C$1:$YA$1,0))</f>
        <v>6459.6</v>
      </c>
      <c r="DS24">
        <f>INDEX(HaverPull!$A:$XZ,MATCH(Calculations!DS$9,HaverPull!$B:$B,0),MATCH(Calculations!$B24,HaverPull!$C$1:$YA$1,0))</f>
        <v>6613.6</v>
      </c>
      <c r="DT24">
        <f>INDEX(HaverPull!$A:$XZ,MATCH(Calculations!DT$9,HaverPull!$B:$B,0),MATCH(Calculations!$B24,HaverPull!$C$1:$YA$1,0))</f>
        <v>6707.5</v>
      </c>
      <c r="DU24">
        <f>INDEX(HaverPull!$A:$XZ,MATCH(Calculations!DU$9,HaverPull!$B:$B,0),MATCH(Calculations!$B24,HaverPull!$C$1:$YA$1,0))</f>
        <v>6815.4</v>
      </c>
      <c r="DV24">
        <f>INDEX(HaverPull!$A:$XZ,MATCH(Calculations!DV$9,HaverPull!$B:$B,0),MATCH(Calculations!$B24,HaverPull!$C$1:$YA$1,0))</f>
        <v>6912.1</v>
      </c>
      <c r="DW24">
        <f>INDEX(HaverPull!$A:$XZ,MATCH(Calculations!DW$9,HaverPull!$B:$B,0),MATCH(Calculations!$B24,HaverPull!$C$1:$YA$1,0))</f>
        <v>6986.9</v>
      </c>
      <c r="DX24">
        <f>INDEX(HaverPull!$A:$XZ,MATCH(Calculations!DX$9,HaverPull!$B:$B,0),MATCH(Calculations!$B24,HaverPull!$C$1:$YA$1,0))</f>
        <v>7036.3</v>
      </c>
      <c r="DY24">
        <f>INDEX(HaverPull!$A:$XZ,MATCH(Calculations!DY$9,HaverPull!$B:$B,0),MATCH(Calculations!$B24,HaverPull!$C$1:$YA$1,0))</f>
        <v>7064.7</v>
      </c>
      <c r="DZ24">
        <f>INDEX(HaverPull!$A:$XZ,MATCH(Calculations!DZ$9,HaverPull!$B:$B,0),MATCH(Calculations!$B24,HaverPull!$C$1:$YA$1,0))</f>
        <v>7174.7</v>
      </c>
      <c r="EA24">
        <f>INDEX(HaverPull!$A:$XZ,MATCH(Calculations!EA$9,HaverPull!$B:$B,0),MATCH(Calculations!$B24,HaverPull!$C$1:$YA$1,0))</f>
        <v>7209.9</v>
      </c>
      <c r="EB24">
        <f>INDEX(HaverPull!$A:$XZ,MATCH(Calculations!EB$9,HaverPull!$B:$B,0),MATCH(Calculations!$B24,HaverPull!$C$1:$YA$1,0))</f>
        <v>7302.1</v>
      </c>
      <c r="EC24">
        <f>INDEX(HaverPull!$A:$XZ,MATCH(Calculations!EC$9,HaverPull!$B:$B,0),MATCH(Calculations!$B24,HaverPull!$C$1:$YA$1,0))</f>
        <v>7390.9</v>
      </c>
      <c r="ED24">
        <f>INDEX(HaverPull!$A:$XZ,MATCH(Calculations!ED$9,HaverPull!$B:$B,0),MATCH(Calculations!$B24,HaverPull!$C$1:$YA$1,0))</f>
        <v>7467.7</v>
      </c>
      <c r="EE24">
        <f>INDEX(HaverPull!$A:$XZ,MATCH(Calculations!EE$9,HaverPull!$B:$B,0),MATCH(Calculations!$B24,HaverPull!$C$1:$YA$1,0))</f>
        <v>7555.8</v>
      </c>
      <c r="EF24">
        <f>INDEX(HaverPull!$A:$XZ,MATCH(Calculations!EF$9,HaverPull!$B:$B,0),MATCH(Calculations!$B24,HaverPull!$C$1:$YA$1,0))</f>
        <v>7642.6</v>
      </c>
      <c r="EG24">
        <f>INDEX(HaverPull!$A:$XZ,MATCH(Calculations!EG$9,HaverPull!$B:$B,0),MATCH(Calculations!$B24,HaverPull!$C$1:$YA$1,0))</f>
        <v>7802.6</v>
      </c>
      <c r="EH24">
        <f>INDEX(HaverPull!$A:$XZ,MATCH(Calculations!EH$9,HaverPull!$B:$B,0),MATCH(Calculations!$B24,HaverPull!$C$1:$YA$1,0))</f>
        <v>7891.5</v>
      </c>
      <c r="EI24">
        <f>INDEX(HaverPull!$A:$XZ,MATCH(Calculations!EI$9,HaverPull!$B:$B,0),MATCH(Calculations!$B24,HaverPull!$C$1:$YA$1,0))</f>
        <v>8027.7</v>
      </c>
      <c r="EJ24">
        <f>INDEX(HaverPull!$A:$XZ,MATCH(Calculations!EJ$9,HaverPull!$B:$B,0),MATCH(Calculations!$B24,HaverPull!$C$1:$YA$1,0))</f>
        <v>8133</v>
      </c>
      <c r="EK24">
        <f>INDEX(HaverPull!$A:$XZ,MATCH(Calculations!EK$9,HaverPull!$B:$B,0),MATCH(Calculations!$B24,HaverPull!$C$1:$YA$1,0))</f>
        <v>8264.2999999999993</v>
      </c>
      <c r="EL24">
        <f>INDEX(HaverPull!$A:$XZ,MATCH(Calculations!EL$9,HaverPull!$B:$B,0),MATCH(Calculations!$B24,HaverPull!$C$1:$YA$1,0))</f>
        <v>8425.6</v>
      </c>
      <c r="EM24">
        <f>INDEX(HaverPull!$A:$XZ,MATCH(Calculations!EM$9,HaverPull!$B:$B,0),MATCH(Calculations!$B24,HaverPull!$C$1:$YA$1,0))</f>
        <v>8523</v>
      </c>
      <c r="EN24">
        <f>INDEX(HaverPull!$A:$XZ,MATCH(Calculations!EN$9,HaverPull!$B:$B,0),MATCH(Calculations!$B24,HaverPull!$C$1:$YA$1,0))</f>
        <v>8671.4</v>
      </c>
      <c r="EO24">
        <f>INDEX(HaverPull!$A:$XZ,MATCH(Calculations!EO$9,HaverPull!$B:$B,0),MATCH(Calculations!$B24,HaverPull!$C$1:$YA$1,0))</f>
        <v>8849.2000000000007</v>
      </c>
      <c r="EP24">
        <f>INDEX(HaverPull!$A:$XZ,MATCH(Calculations!EP$9,HaverPull!$B:$B,0),MATCH(Calculations!$B24,HaverPull!$C$1:$YA$1,0))</f>
        <v>8944.9</v>
      </c>
      <c r="EQ24">
        <f>INDEX(HaverPull!$A:$XZ,MATCH(Calculations!EQ$9,HaverPull!$B:$B,0),MATCH(Calculations!$B24,HaverPull!$C$1:$YA$1,0))</f>
        <v>9090.7000000000007</v>
      </c>
      <c r="ER24">
        <f>INDEX(HaverPull!$A:$XZ,MATCH(Calculations!ER$9,HaverPull!$B:$B,0),MATCH(Calculations!$B24,HaverPull!$C$1:$YA$1,0))</f>
        <v>9210.2000000000007</v>
      </c>
      <c r="ES24">
        <f>INDEX(HaverPull!$A:$XZ,MATCH(Calculations!ES$9,HaverPull!$B:$B,0),MATCH(Calculations!$B24,HaverPull!$C$1:$YA$1,0))</f>
        <v>9333</v>
      </c>
      <c r="ET24">
        <f>INDEX(HaverPull!$A:$XZ,MATCH(Calculations!ET$9,HaverPull!$B:$B,0),MATCH(Calculations!$B24,HaverPull!$C$1:$YA$1,0))</f>
        <v>9407.5</v>
      </c>
      <c r="EU24">
        <f>INDEX(HaverPull!$A:$XZ,MATCH(Calculations!EU$9,HaverPull!$B:$B,0),MATCH(Calculations!$B24,HaverPull!$C$1:$YA$1,0))</f>
        <v>9549.4</v>
      </c>
      <c r="EV24">
        <f>INDEX(HaverPull!$A:$XZ,MATCH(Calculations!EV$9,HaverPull!$B:$B,0),MATCH(Calculations!$B24,HaverPull!$C$1:$YA$1,0))</f>
        <v>9644.7000000000007</v>
      </c>
      <c r="EW24">
        <f>INDEX(HaverPull!$A:$XZ,MATCH(Calculations!EW$9,HaverPull!$B:$B,0),MATCH(Calculations!$B24,HaverPull!$C$1:$YA$1,0))</f>
        <v>9753.7999999999993</v>
      </c>
      <c r="EX24">
        <f>INDEX(HaverPull!$A:$XZ,MATCH(Calculations!EX$9,HaverPull!$B:$B,0),MATCH(Calculations!$B24,HaverPull!$C$1:$YA$1,0))</f>
        <v>9877.7999999999993</v>
      </c>
      <c r="EY24">
        <f>INDEX(HaverPull!$A:$XZ,MATCH(Calculations!EY$9,HaverPull!$B:$B,0),MATCH(Calculations!$B24,HaverPull!$C$1:$YA$1,0))</f>
        <v>9934.2999999999993</v>
      </c>
      <c r="EZ24">
        <f>INDEX(HaverPull!$A:$XZ,MATCH(Calculations!EZ$9,HaverPull!$B:$B,0),MATCH(Calculations!$B24,HaverPull!$C$1:$YA$1,0))</f>
        <v>10052.799999999999</v>
      </c>
      <c r="FA24">
        <f>INDEX(HaverPull!$A:$XZ,MATCH(Calculations!FA$9,HaverPull!$B:$B,0),MATCH(Calculations!$B24,HaverPull!$C$1:$YA$1,0))</f>
        <v>10081</v>
      </c>
      <c r="FB24">
        <f>INDEX(HaverPull!$A:$XZ,MATCH(Calculations!FB$9,HaverPull!$B:$B,0),MATCH(Calculations!$B24,HaverPull!$C$1:$YA$1,0))</f>
        <v>9837.2999999999993</v>
      </c>
      <c r="FC24">
        <f>INDEX(HaverPull!$A:$XZ,MATCH(Calculations!FC$9,HaverPull!$B:$B,0),MATCH(Calculations!$B24,HaverPull!$C$1:$YA$1,0))</f>
        <v>9756.1</v>
      </c>
      <c r="FD24">
        <f>INDEX(HaverPull!$A:$XZ,MATCH(Calculations!FD$9,HaverPull!$B:$B,0),MATCH(Calculations!$B24,HaverPull!$C$1:$YA$1,0))</f>
        <v>9760.2000000000007</v>
      </c>
      <c r="FE24">
        <f>INDEX(HaverPull!$A:$XZ,MATCH(Calculations!FE$9,HaverPull!$B:$B,0),MATCH(Calculations!$B24,HaverPull!$C$1:$YA$1,0))</f>
        <v>9895.4</v>
      </c>
      <c r="FF24">
        <f>INDEX(HaverPull!$A:$XZ,MATCH(Calculations!FF$9,HaverPull!$B:$B,0),MATCH(Calculations!$B24,HaverPull!$C$1:$YA$1,0))</f>
        <v>9957.1</v>
      </c>
      <c r="FG24">
        <f>INDEX(HaverPull!$A:$XZ,MATCH(Calculations!FG$9,HaverPull!$B:$B,0),MATCH(Calculations!$B24,HaverPull!$C$1:$YA$1,0))</f>
        <v>10040.5</v>
      </c>
      <c r="FH24">
        <f>INDEX(HaverPull!$A:$XZ,MATCH(Calculations!FH$9,HaverPull!$B:$B,0),MATCH(Calculations!$B24,HaverPull!$C$1:$YA$1,0))</f>
        <v>10131.799999999999</v>
      </c>
      <c r="FI24">
        <f>INDEX(HaverPull!$A:$XZ,MATCH(Calculations!FI$9,HaverPull!$B:$B,0),MATCH(Calculations!$B24,HaverPull!$C$1:$YA$1,0))</f>
        <v>10220.6</v>
      </c>
      <c r="FJ24">
        <f>INDEX(HaverPull!$A:$XZ,MATCH(Calculations!FJ$9,HaverPull!$B:$B,0),MATCH(Calculations!$B24,HaverPull!$C$1:$YA$1,0))</f>
        <v>10350.5</v>
      </c>
      <c r="FK24">
        <f>INDEX(HaverPull!$A:$XZ,MATCH(Calculations!FK$9,HaverPull!$B:$B,0),MATCH(Calculations!$B24,HaverPull!$C$1:$YA$1,0))</f>
        <v>10485.4</v>
      </c>
      <c r="FL24">
        <f>INDEX(HaverPull!$A:$XZ,MATCH(Calculations!FL$9,HaverPull!$B:$B,0),MATCH(Calculations!$B24,HaverPull!$C$1:$YA$1,0))</f>
        <v>10612.1</v>
      </c>
      <c r="FM24">
        <f>INDEX(HaverPull!$A:$XZ,MATCH(Calculations!FM$9,HaverPull!$B:$B,0),MATCH(Calculations!$B24,HaverPull!$C$1:$YA$1,0))</f>
        <v>10705.4</v>
      </c>
      <c r="FN24">
        <f>INDEX(HaverPull!$A:$XZ,MATCH(Calculations!FN$9,HaverPull!$B:$B,0),MATCH(Calculations!$B24,HaverPull!$C$1:$YA$1,0))</f>
        <v>10761.6</v>
      </c>
      <c r="FO24">
        <f>INDEX(HaverPull!$A:$XZ,MATCH(Calculations!FO$9,HaverPull!$B:$B,0),MATCH(Calculations!$B24,HaverPull!$C$1:$YA$1,0))</f>
        <v>10922.4</v>
      </c>
      <c r="FP24">
        <f>INDEX(HaverPull!$A:$XZ,MATCH(Calculations!FP$9,HaverPull!$B:$B,0),MATCH(Calculations!$B24,HaverPull!$C$1:$YA$1,0))</f>
        <v>10964.9</v>
      </c>
      <c r="FQ24">
        <f>INDEX(HaverPull!$A:$XZ,MATCH(Calculations!FQ$9,HaverPull!$B:$B,0),MATCH(Calculations!$B24,HaverPull!$C$1:$YA$1,0))</f>
        <v>11014.2</v>
      </c>
      <c r="FR24">
        <f>INDEX(HaverPull!$A:$XZ,MATCH(Calculations!FR$9,HaverPull!$B:$B,0),MATCH(Calculations!$B24,HaverPull!$C$1:$YA$1,0))</f>
        <v>11125.7</v>
      </c>
      <c r="FS24">
        <f>INDEX(HaverPull!$A:$XZ,MATCH(Calculations!FS$9,HaverPull!$B:$B,0),MATCH(Calculations!$B24,HaverPull!$C$1:$YA$1,0))</f>
        <v>11223.2</v>
      </c>
      <c r="FT24">
        <f>INDEX(HaverPull!$A:$XZ,MATCH(Calculations!FT$9,HaverPull!$B:$B,0),MATCH(Calculations!$B24,HaverPull!$C$1:$YA$1,0))</f>
        <v>11239.6</v>
      </c>
      <c r="FU24">
        <f>INDEX(HaverPull!$A:$XZ,MATCH(Calculations!FU$9,HaverPull!$B:$B,0),MATCH(Calculations!$B24,HaverPull!$C$1:$YA$1,0))</f>
        <v>11330.9</v>
      </c>
      <c r="FV24">
        <f>INDEX(HaverPull!$A:$XZ,MATCH(Calculations!FV$9,HaverPull!$B:$B,0),MATCH(Calculations!$B24,HaverPull!$C$1:$YA$1,0))</f>
        <v>11475.1</v>
      </c>
      <c r="FW24">
        <f>INDEX(HaverPull!$A:$XZ,MATCH(Calculations!FW$9,HaverPull!$B:$B,0),MATCH(Calculations!$B24,HaverPull!$C$1:$YA$1,0))</f>
        <v>11573.9</v>
      </c>
      <c r="FX24">
        <f>INDEX(HaverPull!$A:$XZ,MATCH(Calculations!FX$9,HaverPull!$B:$B,0),MATCH(Calculations!$B24,HaverPull!$C$1:$YA$1,0))</f>
        <v>11756</v>
      </c>
      <c r="FY24">
        <f>INDEX(HaverPull!$A:$XZ,MATCH(Calculations!FY$9,HaverPull!$B:$B,0),MATCH(Calculations!$B24,HaverPull!$C$1:$YA$1,0))</f>
        <v>11920.7</v>
      </c>
      <c r="FZ24">
        <f>INDEX(HaverPull!$A:$XZ,MATCH(Calculations!FZ$9,HaverPull!$B:$B,0),MATCH(Calculations!$B24,HaverPull!$C$1:$YA$1,0))</f>
        <v>12045.5</v>
      </c>
      <c r="GA24">
        <f>INDEX(HaverPull!$A:$XZ,MATCH(Calculations!GA$9,HaverPull!$B:$B,0),MATCH(Calculations!$B24,HaverPull!$C$1:$YA$1,0))</f>
        <v>12095.6</v>
      </c>
      <c r="GB24">
        <f>INDEX(HaverPull!$A:$XZ,MATCH(Calculations!GB$9,HaverPull!$B:$B,0),MATCH(Calculations!$B24,HaverPull!$C$1:$YA$1,0))</f>
        <v>12256.7</v>
      </c>
      <c r="GC24">
        <f>INDEX(HaverPull!$A:$XZ,MATCH(Calculations!GC$9,HaverPull!$B:$B,0),MATCH(Calculations!$B24,HaverPull!$C$1:$YA$1,0))</f>
        <v>12380.7</v>
      </c>
      <c r="GD24">
        <f>INDEX(HaverPull!$A:$XZ,MATCH(Calculations!GD$9,HaverPull!$B:$B,0),MATCH(Calculations!$B24,HaverPull!$C$1:$YA$1,0))</f>
        <v>12445.1</v>
      </c>
      <c r="GE24">
        <f>INDEX(HaverPull!$A:$XZ,MATCH(Calculations!GE$9,HaverPull!$B:$B,0),MATCH(Calculations!$B24,HaverPull!$C$1:$YA$1,0))</f>
        <v>12526.5</v>
      </c>
      <c r="GF24">
        <f>INDEX(HaverPull!$A:$XZ,MATCH(Calculations!GF$9,HaverPull!$B:$B,0),MATCH(Calculations!$B24,HaverPull!$C$1:$YA$1,0))</f>
        <v>12706.5</v>
      </c>
      <c r="GG24">
        <f>INDEX(HaverPull!$A:$XZ,MATCH(Calculations!GG$9,HaverPull!$B:$B,0),MATCH(Calculations!$B24,HaverPull!$C$1:$YA$1,0))</f>
        <v>12845.2</v>
      </c>
      <c r="GH24">
        <f>INDEX(HaverPull!$A:$XZ,MATCH(Calculations!GH$9,HaverPull!$B:$B,0),MATCH(Calculations!$B24,HaverPull!$C$1:$YA$1,0))</f>
        <v>12989.4</v>
      </c>
      <c r="GI24">
        <f>INDEX(HaverPull!$A:$XZ,MATCH(Calculations!GI$9,HaverPull!$B:$B,0),MATCH(Calculations!$B24,HaverPull!$C$1:$YA$1,0))</f>
        <v>13114.1</v>
      </c>
      <c r="GJ24">
        <f>INDEX(HaverPull!$A:$XZ,MATCH(Calculations!GJ$9,HaverPull!$B:$B,0),MATCH(Calculations!$B24,HaverPull!$C$1:$YA$1,0))</f>
        <v>13233.2</v>
      </c>
      <c r="GK24">
        <f>INDEX(HaverPull!$A:$XZ,MATCH(Calculations!GK$9,HaverPull!$B:$B,0),MATCH(Calculations!$B24,HaverPull!$C$1:$YA$1,0))</f>
        <v>13359.1</v>
      </c>
      <c r="GL24">
        <f>INDEX(HaverPull!$A:$XZ,MATCH(Calculations!GL$9,HaverPull!$B:$B,0),MATCH(Calculations!$B24,HaverPull!$C$1:$YA$1,0))</f>
        <v>13579.2</v>
      </c>
      <c r="GM24">
        <f>INDEX(HaverPull!$A:$XZ,MATCH(Calculations!GM$9,HaverPull!$B:$B,0),MATCH(Calculations!$B24,HaverPull!$C$1:$YA$1,0))</f>
        <v>13679.6</v>
      </c>
      <c r="GN24">
        <f>INDEX(HaverPull!$A:$XZ,MATCH(Calculations!GN$9,HaverPull!$B:$B,0),MATCH(Calculations!$B24,HaverPull!$C$1:$YA$1,0))</f>
        <v>13875.6</v>
      </c>
      <c r="GO24">
        <f>INDEX(HaverPull!$A:$XZ,MATCH(Calculations!GO$9,HaverPull!$B:$B,0),MATCH(Calculations!$B24,HaverPull!$C$1:$YA$1,0))</f>
        <v>14050.5</v>
      </c>
      <c r="GP24" t="e">
        <f>INDEX(HaverPull!$A:$XZ,MATCH(Calculations!GP$9,HaverPull!$B:$B,0),MATCH(Calculations!$B24,HaverPull!$C$1:$YA$1,0))</f>
        <v>#N/A</v>
      </c>
      <c r="GQ24" t="e">
        <f>INDEX(HaverPull!$A:$XZ,MATCH(Calculations!GQ$9,HaverPull!$B:$B,0),MATCH(Calculations!$B24,HaverPull!$C$1:$YA$1,0))</f>
        <v>#N/A</v>
      </c>
      <c r="GR24" t="e">
        <f>INDEX(HaverPull!$A:$XZ,MATCH(Calculations!GR$9,HaverPull!$B:$B,0),MATCH(Calculations!$B24,HaverPull!$C$1:$YA$1,0))</f>
        <v>#N/A</v>
      </c>
      <c r="GS24" t="e">
        <f>INDEX(HaverPull!$A:$XZ,MATCH(Calculations!GS$9,HaverPull!$B:$B,0),MATCH(Calculations!$B24,HaverPull!$C$1:$YA$1,0))</f>
        <v>#N/A</v>
      </c>
      <c r="GT24" t="e">
        <f>INDEX(HaverPull!$A:$XZ,MATCH(Calculations!GT$9,HaverPull!$B:$B,0),MATCH(Calculations!$B24,HaverPull!$C$1:$YA$1,0))</f>
        <v>#N/A</v>
      </c>
      <c r="GU24" t="e">
        <f>INDEX(HaverPull!$A:$XZ,MATCH(Calculations!GU$9,HaverPull!$B:$B,0),MATCH(Calculations!$B24,HaverPull!$C$1:$YA$1,0))</f>
        <v>#N/A</v>
      </c>
      <c r="GV24" t="e">
        <f>INDEX(HaverPull!$A:$XZ,MATCH(Calculations!GV$9,HaverPull!$B:$B,0),MATCH(Calculations!$B24,HaverPull!$C$1:$YA$1,0))</f>
        <v>#N/A</v>
      </c>
    </row>
    <row r="25" spans="1:204" x14ac:dyDescent="0.25">
      <c r="A25" s="7" t="s">
        <v>89</v>
      </c>
      <c r="B25" t="s">
        <v>67</v>
      </c>
      <c r="C25">
        <f>INDEX(HaverPull!$A:$XZ,MATCH(Calculations!C$9,HaverPull!$B:$B,0),MATCH(Calculations!$B25,HaverPull!$C$1:$YA$1,0))</f>
        <v>0.20609000000000002</v>
      </c>
      <c r="D25">
        <f>INDEX(HaverPull!$A:$XZ,MATCH(Calculations!D$9,HaverPull!$B:$B,0),MATCH(Calculations!$B25,HaverPull!$C$1:$YA$1,0))</f>
        <v>0.20837</v>
      </c>
      <c r="E25">
        <f>INDEX(HaverPull!$A:$XZ,MATCH(Calculations!E$9,HaverPull!$B:$B,0),MATCH(Calculations!$B25,HaverPull!$C$1:$YA$1,0))</f>
        <v>0.2104</v>
      </c>
      <c r="F25">
        <f>INDEX(HaverPull!$A:$XZ,MATCH(Calculations!F$9,HaverPull!$B:$B,0),MATCH(Calculations!$B25,HaverPull!$C$1:$YA$1,0))</f>
        <v>0.21312999999999999</v>
      </c>
      <c r="G25">
        <f>INDEX(HaverPull!$A:$XZ,MATCH(Calculations!G$9,HaverPull!$B:$B,0),MATCH(Calculations!$B25,HaverPull!$C$1:$YA$1,0))</f>
        <v>0.21514</v>
      </c>
      <c r="H25">
        <f>INDEX(HaverPull!$A:$XZ,MATCH(Calculations!H$9,HaverPull!$B:$B,0),MATCH(Calculations!$B25,HaverPull!$C$1:$YA$1,0))</f>
        <v>0.21759000000000001</v>
      </c>
      <c r="I25">
        <f>INDEX(HaverPull!$A:$XZ,MATCH(Calculations!I$9,HaverPull!$B:$B,0),MATCH(Calculations!$B25,HaverPull!$C$1:$YA$1,0))</f>
        <v>0.21972000000000003</v>
      </c>
      <c r="J25">
        <f>INDEX(HaverPull!$A:$XZ,MATCH(Calculations!J$9,HaverPull!$B:$B,0),MATCH(Calculations!$B25,HaverPull!$C$1:$YA$1,0))</f>
        <v>0.22108</v>
      </c>
      <c r="K25">
        <f>INDEX(HaverPull!$A:$XZ,MATCH(Calculations!K$9,HaverPull!$B:$B,0),MATCH(Calculations!$B25,HaverPull!$C$1:$YA$1,0))</f>
        <v>0.22339999999999999</v>
      </c>
      <c r="L25">
        <f>INDEX(HaverPull!$A:$XZ,MATCH(Calculations!L$9,HaverPull!$B:$B,0),MATCH(Calculations!$B25,HaverPull!$C$1:$YA$1,0))</f>
        <v>0.22469</v>
      </c>
      <c r="M25">
        <f>INDEX(HaverPull!$A:$XZ,MATCH(Calculations!M$9,HaverPull!$B:$B,0),MATCH(Calculations!$B25,HaverPull!$C$1:$YA$1,0))</f>
        <v>0.22666</v>
      </c>
      <c r="N25">
        <f>INDEX(HaverPull!$A:$XZ,MATCH(Calculations!N$9,HaverPull!$B:$B,0),MATCH(Calculations!$B25,HaverPull!$C$1:$YA$1,0))</f>
        <v>0.22852</v>
      </c>
      <c r="O25">
        <f>INDEX(HaverPull!$A:$XZ,MATCH(Calculations!O$9,HaverPull!$B:$B,0),MATCH(Calculations!$B25,HaverPull!$C$1:$YA$1,0))</f>
        <v>0.23129000000000002</v>
      </c>
      <c r="P25">
        <f>INDEX(HaverPull!$A:$XZ,MATCH(Calculations!P$9,HaverPull!$B:$B,0),MATCH(Calculations!$B25,HaverPull!$C$1:$YA$1,0))</f>
        <v>0.23574999999999999</v>
      </c>
      <c r="Q25">
        <f>INDEX(HaverPull!$A:$XZ,MATCH(Calculations!Q$9,HaverPull!$B:$B,0),MATCH(Calculations!$B25,HaverPull!$C$1:$YA$1,0))</f>
        <v>0.24004999999999999</v>
      </c>
      <c r="R25">
        <f>INDEX(HaverPull!$A:$XZ,MATCH(Calculations!R$9,HaverPull!$B:$B,0),MATCH(Calculations!$B25,HaverPull!$C$1:$YA$1,0))</f>
        <v>0.24498</v>
      </c>
      <c r="S25">
        <f>INDEX(HaverPull!$A:$XZ,MATCH(Calculations!S$9,HaverPull!$B:$B,0),MATCH(Calculations!$B25,HaverPull!$C$1:$YA$1,0))</f>
        <v>0.25226999999999999</v>
      </c>
      <c r="T25">
        <f>INDEX(HaverPull!$A:$XZ,MATCH(Calculations!T$9,HaverPull!$B:$B,0),MATCH(Calculations!$B25,HaverPull!$C$1:$YA$1,0))</f>
        <v>0.25941999999999998</v>
      </c>
      <c r="U25">
        <f>INDEX(HaverPull!$A:$XZ,MATCH(Calculations!U$9,HaverPull!$B:$B,0),MATCH(Calculations!$B25,HaverPull!$C$1:$YA$1,0))</f>
        <v>0.26640000000000003</v>
      </c>
      <c r="V25">
        <f>INDEX(HaverPull!$A:$XZ,MATCH(Calculations!V$9,HaverPull!$B:$B,0),MATCH(Calculations!$B25,HaverPull!$C$1:$YA$1,0))</f>
        <v>0.27315</v>
      </c>
      <c r="W25">
        <f>INDEX(HaverPull!$A:$XZ,MATCH(Calculations!W$9,HaverPull!$B:$B,0),MATCH(Calculations!$B25,HaverPull!$C$1:$YA$1,0))</f>
        <v>0.27825</v>
      </c>
      <c r="X25">
        <f>INDEX(HaverPull!$A:$XZ,MATCH(Calculations!X$9,HaverPull!$B:$B,0),MATCH(Calculations!$B25,HaverPull!$C$1:$YA$1,0))</f>
        <v>0.28164</v>
      </c>
      <c r="Y25">
        <f>INDEX(HaverPull!$A:$XZ,MATCH(Calculations!Y$9,HaverPull!$B:$B,0),MATCH(Calculations!$B25,HaverPull!$C$1:$YA$1,0))</f>
        <v>0.28689999999999999</v>
      </c>
      <c r="Z25">
        <f>INDEX(HaverPull!$A:$XZ,MATCH(Calculations!Z$9,HaverPull!$B:$B,0),MATCH(Calculations!$B25,HaverPull!$C$1:$YA$1,0))</f>
        <v>0.29171999999999998</v>
      </c>
      <c r="AA25">
        <f>INDEX(HaverPull!$A:$XZ,MATCH(Calculations!AA$9,HaverPull!$B:$B,0),MATCH(Calculations!$B25,HaverPull!$C$1:$YA$1,0))</f>
        <v>0.29494999999999999</v>
      </c>
      <c r="AB25">
        <f>INDEX(HaverPull!$A:$XZ,MATCH(Calculations!AB$9,HaverPull!$B:$B,0),MATCH(Calculations!$B25,HaverPull!$C$1:$YA$1,0))</f>
        <v>0.29742999999999997</v>
      </c>
      <c r="AC25">
        <f>INDEX(HaverPull!$A:$XZ,MATCH(Calculations!AC$9,HaverPull!$B:$B,0),MATCH(Calculations!$B25,HaverPull!$C$1:$YA$1,0))</f>
        <v>0.30196000000000001</v>
      </c>
      <c r="AD25">
        <f>INDEX(HaverPull!$A:$XZ,MATCH(Calculations!AD$9,HaverPull!$B:$B,0),MATCH(Calculations!$B25,HaverPull!$C$1:$YA$1,0))</f>
        <v>0.30673</v>
      </c>
      <c r="AE25">
        <f>INDEX(HaverPull!$A:$XZ,MATCH(Calculations!AE$9,HaverPull!$B:$B,0),MATCH(Calculations!$B25,HaverPull!$C$1:$YA$1,0))</f>
        <v>0.31225999999999998</v>
      </c>
      <c r="AF25">
        <f>INDEX(HaverPull!$A:$XZ,MATCH(Calculations!AF$9,HaverPull!$B:$B,0),MATCH(Calculations!$B25,HaverPull!$C$1:$YA$1,0))</f>
        <v>0.31759999999999999</v>
      </c>
      <c r="AG25">
        <f>INDEX(HaverPull!$A:$XZ,MATCH(Calculations!AG$9,HaverPull!$B:$B,0),MATCH(Calculations!$B25,HaverPull!$C$1:$YA$1,0))</f>
        <v>0.32237000000000005</v>
      </c>
      <c r="AH25">
        <f>INDEX(HaverPull!$A:$XZ,MATCH(Calculations!AH$9,HaverPull!$B:$B,0),MATCH(Calculations!$B25,HaverPull!$C$1:$YA$1,0))</f>
        <v>0.32695000000000002</v>
      </c>
      <c r="AI25">
        <f>INDEX(HaverPull!$A:$XZ,MATCH(Calculations!AI$9,HaverPull!$B:$B,0),MATCH(Calculations!$B25,HaverPull!$C$1:$YA$1,0))</f>
        <v>0.33229999999999998</v>
      </c>
      <c r="AJ25">
        <f>INDEX(HaverPull!$A:$XZ,MATCH(Calculations!AJ$9,HaverPull!$B:$B,0),MATCH(Calculations!$B25,HaverPull!$C$1:$YA$1,0))</f>
        <v>0.33911999999999998</v>
      </c>
      <c r="AK25">
        <f>INDEX(HaverPull!$A:$XZ,MATCH(Calculations!AK$9,HaverPull!$B:$B,0),MATCH(Calculations!$B25,HaverPull!$C$1:$YA$1,0))</f>
        <v>0.34508000000000005</v>
      </c>
      <c r="AL25">
        <f>INDEX(HaverPull!$A:$XZ,MATCH(Calculations!AL$9,HaverPull!$B:$B,0),MATCH(Calculations!$B25,HaverPull!$C$1:$YA$1,0))</f>
        <v>0.35161000000000003</v>
      </c>
      <c r="AM25">
        <f>INDEX(HaverPull!$A:$XZ,MATCH(Calculations!AM$9,HaverPull!$B:$B,0),MATCH(Calculations!$B25,HaverPull!$C$1:$YA$1,0))</f>
        <v>0.35825000000000001</v>
      </c>
      <c r="AN25">
        <f>INDEX(HaverPull!$A:$XZ,MATCH(Calculations!AN$9,HaverPull!$B:$B,0),MATCH(Calculations!$B25,HaverPull!$C$1:$YA$1,0))</f>
        <v>0.36804999999999999</v>
      </c>
      <c r="AO25">
        <f>INDEX(HaverPull!$A:$XZ,MATCH(Calculations!AO$9,HaverPull!$B:$B,0),MATCH(Calculations!$B25,HaverPull!$C$1:$YA$1,0))</f>
        <v>0.37719000000000003</v>
      </c>
      <c r="AP25">
        <f>INDEX(HaverPull!$A:$XZ,MATCH(Calculations!AP$9,HaverPull!$B:$B,0),MATCH(Calculations!$B25,HaverPull!$C$1:$YA$1,0))</f>
        <v>0.38633000000000001</v>
      </c>
      <c r="AQ25">
        <f>INDEX(HaverPull!$A:$XZ,MATCH(Calculations!AQ$9,HaverPull!$B:$B,0),MATCH(Calculations!$B25,HaverPull!$C$1:$YA$1,0))</f>
        <v>0.39793000000000001</v>
      </c>
      <c r="AR25">
        <f>INDEX(HaverPull!$A:$XZ,MATCH(Calculations!AR$9,HaverPull!$B:$B,0),MATCH(Calculations!$B25,HaverPull!$C$1:$YA$1,0))</f>
        <v>0.40767999999999999</v>
      </c>
      <c r="AS25">
        <f>INDEX(HaverPull!$A:$XZ,MATCH(Calculations!AS$9,HaverPull!$B:$B,0),MATCH(Calculations!$B25,HaverPull!$C$1:$YA$1,0))</f>
        <v>0.41722999999999999</v>
      </c>
      <c r="AT25">
        <f>INDEX(HaverPull!$A:$XZ,MATCH(Calculations!AT$9,HaverPull!$B:$B,0),MATCH(Calculations!$B25,HaverPull!$C$1:$YA$1,0))</f>
        <v>0.42756</v>
      </c>
      <c r="AU25">
        <f>INDEX(HaverPull!$A:$XZ,MATCH(Calculations!AU$9,HaverPull!$B:$B,0),MATCH(Calculations!$B25,HaverPull!$C$1:$YA$1,0))</f>
        <v>0.43865999999999999</v>
      </c>
      <c r="AV25">
        <f>INDEX(HaverPull!$A:$XZ,MATCH(Calculations!AV$9,HaverPull!$B:$B,0),MATCH(Calculations!$B25,HaverPull!$C$1:$YA$1,0))</f>
        <v>0.44601999999999997</v>
      </c>
      <c r="AW25">
        <f>INDEX(HaverPull!$A:$XZ,MATCH(Calculations!AW$9,HaverPull!$B:$B,0),MATCH(Calculations!$B25,HaverPull!$C$1:$YA$1,0))</f>
        <v>0.45335999999999999</v>
      </c>
      <c r="AX25">
        <f>INDEX(HaverPull!$A:$XZ,MATCH(Calculations!AX$9,HaverPull!$B:$B,0),MATCH(Calculations!$B25,HaverPull!$C$1:$YA$1,0))</f>
        <v>0.46029999999999999</v>
      </c>
      <c r="AY25">
        <f>INDEX(HaverPull!$A:$XZ,MATCH(Calculations!AY$9,HaverPull!$B:$B,0),MATCH(Calculations!$B25,HaverPull!$C$1:$YA$1,0))</f>
        <v>0.46612000000000003</v>
      </c>
      <c r="AZ25">
        <f>INDEX(HaverPull!$A:$XZ,MATCH(Calculations!AZ$9,HaverPull!$B:$B,0),MATCH(Calculations!$B25,HaverPull!$C$1:$YA$1,0))</f>
        <v>0.47058999999999995</v>
      </c>
      <c r="BA25">
        <f>INDEX(HaverPull!$A:$XZ,MATCH(Calculations!BA$9,HaverPull!$B:$B,0),MATCH(Calculations!$B25,HaverPull!$C$1:$YA$1,0))</f>
        <v>0.47799999999999998</v>
      </c>
      <c r="BB25">
        <f>INDEX(HaverPull!$A:$XZ,MATCH(Calculations!BB$9,HaverPull!$B:$B,0),MATCH(Calculations!$B25,HaverPull!$C$1:$YA$1,0))</f>
        <v>0.48326000000000002</v>
      </c>
      <c r="BC25">
        <f>INDEX(HaverPull!$A:$XZ,MATCH(Calculations!BC$9,HaverPull!$B:$B,0),MATCH(Calculations!$B25,HaverPull!$C$1:$YA$1,0))</f>
        <v>0.48723999999999995</v>
      </c>
      <c r="BD25">
        <f>INDEX(HaverPull!$A:$XZ,MATCH(Calculations!BD$9,HaverPull!$B:$B,0),MATCH(Calculations!$B25,HaverPull!$C$1:$YA$1,0))</f>
        <v>0.49168999999999996</v>
      </c>
      <c r="BE25">
        <f>INDEX(HaverPull!$A:$XZ,MATCH(Calculations!BE$9,HaverPull!$B:$B,0),MATCH(Calculations!$B25,HaverPull!$C$1:$YA$1,0))</f>
        <v>0.49814999999999998</v>
      </c>
      <c r="BF25">
        <f>INDEX(HaverPull!$A:$XZ,MATCH(Calculations!BF$9,HaverPull!$B:$B,0),MATCH(Calculations!$B25,HaverPull!$C$1:$YA$1,0))</f>
        <v>0.50146000000000002</v>
      </c>
      <c r="BG25">
        <f>INDEX(HaverPull!$A:$XZ,MATCH(Calculations!BG$9,HaverPull!$B:$B,0),MATCH(Calculations!$B25,HaverPull!$C$1:$YA$1,0))</f>
        <v>0.50690000000000002</v>
      </c>
      <c r="BH25">
        <f>INDEX(HaverPull!$A:$XZ,MATCH(Calculations!BH$9,HaverPull!$B:$B,0),MATCH(Calculations!$B25,HaverPull!$C$1:$YA$1,0))</f>
        <v>0.51183000000000001</v>
      </c>
      <c r="BI25">
        <f>INDEX(HaverPull!$A:$XZ,MATCH(Calculations!BI$9,HaverPull!$B:$B,0),MATCH(Calculations!$B25,HaverPull!$C$1:$YA$1,0))</f>
        <v>0.51578999999999997</v>
      </c>
      <c r="BJ25">
        <f>INDEX(HaverPull!$A:$XZ,MATCH(Calculations!BJ$9,HaverPull!$B:$B,0),MATCH(Calculations!$B25,HaverPull!$C$1:$YA$1,0))</f>
        <v>0.51896999999999993</v>
      </c>
      <c r="BK25">
        <f>INDEX(HaverPull!$A:$XZ,MATCH(Calculations!BK$9,HaverPull!$B:$B,0),MATCH(Calculations!$B25,HaverPull!$C$1:$YA$1,0))</f>
        <v>0.52507999999999999</v>
      </c>
      <c r="BL25">
        <f>INDEX(HaverPull!$A:$XZ,MATCH(Calculations!BL$9,HaverPull!$B:$B,0),MATCH(Calculations!$B25,HaverPull!$C$1:$YA$1,0))</f>
        <v>0.52933999999999992</v>
      </c>
      <c r="BM25">
        <f>INDEX(HaverPull!$A:$XZ,MATCH(Calculations!BM$9,HaverPull!$B:$B,0),MATCH(Calculations!$B25,HaverPull!$C$1:$YA$1,0))</f>
        <v>0.53349000000000002</v>
      </c>
      <c r="BN25">
        <f>INDEX(HaverPull!$A:$XZ,MATCH(Calculations!BN$9,HaverPull!$B:$B,0),MATCH(Calculations!$B25,HaverPull!$C$1:$YA$1,0))</f>
        <v>0.53722000000000003</v>
      </c>
      <c r="BO25">
        <f>INDEX(HaverPull!$A:$XZ,MATCH(Calculations!BO$9,HaverPull!$B:$B,0),MATCH(Calculations!$B25,HaverPull!$C$1:$YA$1,0))</f>
        <v>0.54104999999999992</v>
      </c>
      <c r="BP25">
        <f>INDEX(HaverPull!$A:$XZ,MATCH(Calculations!BP$9,HaverPull!$B:$B,0),MATCH(Calculations!$B25,HaverPull!$C$1:$YA$1,0))</f>
        <v>0.54049000000000003</v>
      </c>
      <c r="BQ25">
        <f>INDEX(HaverPull!$A:$XZ,MATCH(Calculations!BQ$9,HaverPull!$B:$B,0),MATCH(Calculations!$B25,HaverPull!$C$1:$YA$1,0))</f>
        <v>0.54334000000000005</v>
      </c>
      <c r="BR25">
        <f>INDEX(HaverPull!$A:$XZ,MATCH(Calculations!BR$9,HaverPull!$B:$B,0),MATCH(Calculations!$B25,HaverPull!$C$1:$YA$1,0))</f>
        <v>0.54661999999999999</v>
      </c>
      <c r="BS25">
        <f>INDEX(HaverPull!$A:$XZ,MATCH(Calculations!BS$9,HaverPull!$B:$B,0),MATCH(Calculations!$B25,HaverPull!$C$1:$YA$1,0))</f>
        <v>0.55174999999999996</v>
      </c>
      <c r="BT25">
        <f>INDEX(HaverPull!$A:$XZ,MATCH(Calculations!BT$9,HaverPull!$B:$B,0),MATCH(Calculations!$B25,HaverPull!$C$1:$YA$1,0))</f>
        <v>0.55706</v>
      </c>
      <c r="BU25">
        <f>INDEX(HaverPull!$A:$XZ,MATCH(Calculations!BU$9,HaverPull!$B:$B,0),MATCH(Calculations!$B25,HaverPull!$C$1:$YA$1,0))</f>
        <v>0.56232000000000004</v>
      </c>
      <c r="BV25">
        <f>INDEX(HaverPull!$A:$XZ,MATCH(Calculations!BV$9,HaverPull!$B:$B,0),MATCH(Calculations!$B25,HaverPull!$C$1:$YA$1,0))</f>
        <v>0.56718000000000002</v>
      </c>
      <c r="BW25">
        <f>INDEX(HaverPull!$A:$XZ,MATCH(Calculations!BW$9,HaverPull!$B:$B,0),MATCH(Calculations!$B25,HaverPull!$C$1:$YA$1,0))</f>
        <v>0.57164999999999999</v>
      </c>
      <c r="BX25">
        <f>INDEX(HaverPull!$A:$XZ,MATCH(Calculations!BX$9,HaverPull!$B:$B,0),MATCH(Calculations!$B25,HaverPull!$C$1:$YA$1,0))</f>
        <v>0.57796999999999998</v>
      </c>
      <c r="BY25">
        <f>INDEX(HaverPull!$A:$XZ,MATCH(Calculations!BY$9,HaverPull!$B:$B,0),MATCH(Calculations!$B25,HaverPull!$C$1:$YA$1,0))</f>
        <v>0.58509</v>
      </c>
      <c r="BZ25">
        <f>INDEX(HaverPull!$A:$XZ,MATCH(Calculations!BZ$9,HaverPull!$B:$B,0),MATCH(Calculations!$B25,HaverPull!$C$1:$YA$1,0))</f>
        <v>0.59101000000000004</v>
      </c>
      <c r="CA25">
        <f>INDEX(HaverPull!$A:$XZ,MATCH(Calculations!CA$9,HaverPull!$B:$B,0),MATCH(Calculations!$B25,HaverPull!$C$1:$YA$1,0))</f>
        <v>0.59780999999999995</v>
      </c>
      <c r="CB25">
        <f>INDEX(HaverPull!$A:$XZ,MATCH(Calculations!CB$9,HaverPull!$B:$B,0),MATCH(Calculations!$B25,HaverPull!$C$1:$YA$1,0))</f>
        <v>0.60587999999999997</v>
      </c>
      <c r="CC25">
        <f>INDEX(HaverPull!$A:$XZ,MATCH(Calculations!CC$9,HaverPull!$B:$B,0),MATCH(Calculations!$B25,HaverPull!$C$1:$YA$1,0))</f>
        <v>0.60946</v>
      </c>
      <c r="CD25">
        <f>INDEX(HaverPull!$A:$XZ,MATCH(Calculations!CD$9,HaverPull!$B:$B,0),MATCH(Calculations!$B25,HaverPull!$C$1:$YA$1,0))</f>
        <v>0.61426999999999998</v>
      </c>
      <c r="CE25">
        <f>INDEX(HaverPull!$A:$XZ,MATCH(Calculations!CE$9,HaverPull!$B:$B,0),MATCH(Calculations!$B25,HaverPull!$C$1:$YA$1,0))</f>
        <v>0.62319000000000002</v>
      </c>
      <c r="CF25">
        <f>INDEX(HaverPull!$A:$XZ,MATCH(Calculations!CF$9,HaverPull!$B:$B,0),MATCH(Calculations!$B25,HaverPull!$C$1:$YA$1,0))</f>
        <v>0.62885999999999997</v>
      </c>
      <c r="CG25">
        <f>INDEX(HaverPull!$A:$XZ,MATCH(Calculations!CG$9,HaverPull!$B:$B,0),MATCH(Calculations!$B25,HaverPull!$C$1:$YA$1,0))</f>
        <v>0.63685000000000003</v>
      </c>
      <c r="CH25">
        <f>INDEX(HaverPull!$A:$XZ,MATCH(Calculations!CH$9,HaverPull!$B:$B,0),MATCH(Calculations!$B25,HaverPull!$C$1:$YA$1,0))</f>
        <v>0.64527000000000001</v>
      </c>
      <c r="CI25">
        <f>INDEX(HaverPull!$A:$XZ,MATCH(Calculations!CI$9,HaverPull!$B:$B,0),MATCH(Calculations!$B25,HaverPull!$C$1:$YA$1,0))</f>
        <v>0.64866000000000001</v>
      </c>
      <c r="CJ25">
        <f>INDEX(HaverPull!$A:$XZ,MATCH(Calculations!CJ$9,HaverPull!$B:$B,0),MATCH(Calculations!$B25,HaverPull!$C$1:$YA$1,0))</f>
        <v>0.65218999999999994</v>
      </c>
      <c r="CK25">
        <f>INDEX(HaverPull!$A:$XZ,MATCH(Calculations!CK$9,HaverPull!$B:$B,0),MATCH(Calculations!$B25,HaverPull!$C$1:$YA$1,0))</f>
        <v>0.65661000000000003</v>
      </c>
      <c r="CL25">
        <f>INDEX(HaverPull!$A:$XZ,MATCH(Calculations!CL$9,HaverPull!$B:$B,0),MATCH(Calculations!$B25,HaverPull!$C$1:$YA$1,0))</f>
        <v>0.66135999999999995</v>
      </c>
      <c r="CM25">
        <f>INDEX(HaverPull!$A:$XZ,MATCH(Calculations!CM$9,HaverPull!$B:$B,0),MATCH(Calculations!$B25,HaverPull!$C$1:$YA$1,0))</f>
        <v>0.66549999999999998</v>
      </c>
      <c r="CN25">
        <f>INDEX(HaverPull!$A:$XZ,MATCH(Calculations!CN$9,HaverPull!$B:$B,0),MATCH(Calculations!$B25,HaverPull!$C$1:$YA$1,0))</f>
        <v>0.66992000000000007</v>
      </c>
      <c r="CO25">
        <f>INDEX(HaverPull!$A:$XZ,MATCH(Calculations!CO$9,HaverPull!$B:$B,0),MATCH(Calculations!$B25,HaverPull!$C$1:$YA$1,0))</f>
        <v>0.67418999999999996</v>
      </c>
      <c r="CP25">
        <f>INDEX(HaverPull!$A:$XZ,MATCH(Calculations!CP$9,HaverPull!$B:$B,0),MATCH(Calculations!$B25,HaverPull!$C$1:$YA$1,0))</f>
        <v>0.67888999999999999</v>
      </c>
      <c r="CQ25">
        <f>INDEX(HaverPull!$A:$XZ,MATCH(Calculations!CQ$9,HaverPull!$B:$B,0),MATCH(Calculations!$B25,HaverPull!$C$1:$YA$1,0))</f>
        <v>0.68293999999999999</v>
      </c>
      <c r="CR25">
        <f>INDEX(HaverPull!$A:$XZ,MATCH(Calculations!CR$9,HaverPull!$B:$B,0),MATCH(Calculations!$B25,HaverPull!$C$1:$YA$1,0))</f>
        <v>0.68752999999999997</v>
      </c>
      <c r="CS25">
        <f>INDEX(HaverPull!$A:$XZ,MATCH(Calculations!CS$9,HaverPull!$B:$B,0),MATCH(Calculations!$B25,HaverPull!$C$1:$YA$1,0))</f>
        <v>0.69052000000000002</v>
      </c>
      <c r="CT25">
        <f>INDEX(HaverPull!$A:$XZ,MATCH(Calculations!CT$9,HaverPull!$B:$B,0),MATCH(Calculations!$B25,HaverPull!$C$1:$YA$1,0))</f>
        <v>0.69450000000000001</v>
      </c>
      <c r="CU25">
        <f>INDEX(HaverPull!$A:$XZ,MATCH(Calculations!CU$9,HaverPull!$B:$B,0),MATCH(Calculations!$B25,HaverPull!$C$1:$YA$1,0))</f>
        <v>0.69699</v>
      </c>
      <c r="CV25">
        <f>INDEX(HaverPull!$A:$XZ,MATCH(Calculations!CV$9,HaverPull!$B:$B,0),MATCH(Calculations!$B25,HaverPull!$C$1:$YA$1,0))</f>
        <v>0.70087999999999995</v>
      </c>
      <c r="CW25">
        <f>INDEX(HaverPull!$A:$XZ,MATCH(Calculations!CW$9,HaverPull!$B:$B,0),MATCH(Calculations!$B25,HaverPull!$C$1:$YA$1,0))</f>
        <v>0.70590999999999993</v>
      </c>
      <c r="CX25">
        <f>INDEX(HaverPull!$A:$XZ,MATCH(Calculations!CX$9,HaverPull!$B:$B,0),MATCH(Calculations!$B25,HaverPull!$C$1:$YA$1,0))</f>
        <v>0.70923000000000003</v>
      </c>
      <c r="CY25">
        <f>INDEX(HaverPull!$A:$XZ,MATCH(Calculations!CY$9,HaverPull!$B:$B,0),MATCH(Calculations!$B25,HaverPull!$C$1:$YA$1,0))</f>
        <v>0.7127</v>
      </c>
      <c r="CZ25">
        <f>INDEX(HaverPull!$A:$XZ,MATCH(Calculations!CZ$9,HaverPull!$B:$B,0),MATCH(Calculations!$B25,HaverPull!$C$1:$YA$1,0))</f>
        <v>0.71684999999999999</v>
      </c>
      <c r="DA25">
        <f>INDEX(HaverPull!$A:$XZ,MATCH(Calculations!DA$9,HaverPull!$B:$B,0),MATCH(Calculations!$B25,HaverPull!$C$1:$YA$1,0))</f>
        <v>0.71977999999999998</v>
      </c>
      <c r="DB25">
        <f>INDEX(HaverPull!$A:$XZ,MATCH(Calculations!DB$9,HaverPull!$B:$B,0),MATCH(Calculations!$B25,HaverPull!$C$1:$YA$1,0))</f>
        <v>0.72293999999999992</v>
      </c>
      <c r="DC25">
        <f>INDEX(HaverPull!$A:$XZ,MATCH(Calculations!DC$9,HaverPull!$B:$B,0),MATCH(Calculations!$B25,HaverPull!$C$1:$YA$1,0))</f>
        <v>0.72695999999999994</v>
      </c>
      <c r="DD25">
        <f>INDEX(HaverPull!$A:$XZ,MATCH(Calculations!DD$9,HaverPull!$B:$B,0),MATCH(Calculations!$B25,HaverPull!$C$1:$YA$1,0))</f>
        <v>0.73182000000000003</v>
      </c>
      <c r="DE25">
        <f>INDEX(HaverPull!$A:$XZ,MATCH(Calculations!DE$9,HaverPull!$B:$B,0),MATCH(Calculations!$B25,HaverPull!$C$1:$YA$1,0))</f>
        <v>0.73494000000000004</v>
      </c>
      <c r="DF25">
        <f>INDEX(HaverPull!$A:$XZ,MATCH(Calculations!DF$9,HaverPull!$B:$B,0),MATCH(Calculations!$B25,HaverPull!$C$1:$YA$1,0))</f>
        <v>0.73995</v>
      </c>
      <c r="DG25">
        <f>INDEX(HaverPull!$A:$XZ,MATCH(Calculations!DG$9,HaverPull!$B:$B,0),MATCH(Calculations!$B25,HaverPull!$C$1:$YA$1,0))</f>
        <v>0.74322999999999995</v>
      </c>
      <c r="DH25">
        <f>INDEX(HaverPull!$A:$XZ,MATCH(Calculations!DH$9,HaverPull!$B:$B,0),MATCH(Calculations!$B25,HaverPull!$C$1:$YA$1,0))</f>
        <v>0.74509000000000003</v>
      </c>
      <c r="DI25">
        <f>INDEX(HaverPull!$A:$XZ,MATCH(Calculations!DI$9,HaverPull!$B:$B,0),MATCH(Calculations!$B25,HaverPull!$C$1:$YA$1,0))</f>
        <v>0.74706000000000006</v>
      </c>
      <c r="DJ25">
        <f>INDEX(HaverPull!$A:$XZ,MATCH(Calculations!DJ$9,HaverPull!$B:$B,0),MATCH(Calculations!$B25,HaverPull!$C$1:$YA$1,0))</f>
        <v>0.74941000000000002</v>
      </c>
      <c r="DK25">
        <f>INDEX(HaverPull!$A:$XZ,MATCH(Calculations!DK$9,HaverPull!$B:$B,0),MATCH(Calculations!$B25,HaverPull!$C$1:$YA$1,0))</f>
        <v>0.74947000000000008</v>
      </c>
      <c r="DL25">
        <f>INDEX(HaverPull!$A:$XZ,MATCH(Calculations!DL$9,HaverPull!$B:$B,0),MATCH(Calculations!$B25,HaverPull!$C$1:$YA$1,0))</f>
        <v>0.75080999999999998</v>
      </c>
      <c r="DM25">
        <f>INDEX(HaverPull!$A:$XZ,MATCH(Calculations!DM$9,HaverPull!$B:$B,0),MATCH(Calculations!$B25,HaverPull!$C$1:$YA$1,0))</f>
        <v>0.75313000000000008</v>
      </c>
      <c r="DN25">
        <f>INDEX(HaverPull!$A:$XZ,MATCH(Calculations!DN$9,HaverPull!$B:$B,0),MATCH(Calculations!$B25,HaverPull!$C$1:$YA$1,0))</f>
        <v>0.7551000000000001</v>
      </c>
      <c r="DO25">
        <f>INDEX(HaverPull!$A:$XZ,MATCH(Calculations!DO$9,HaverPull!$B:$B,0),MATCH(Calculations!$B25,HaverPull!$C$1:$YA$1,0))</f>
        <v>0.75706999999999991</v>
      </c>
      <c r="DP25">
        <f>INDEX(HaverPull!$A:$XZ,MATCH(Calculations!DP$9,HaverPull!$B:$B,0),MATCH(Calculations!$B25,HaverPull!$C$1:$YA$1,0))</f>
        <v>0.7612000000000001</v>
      </c>
      <c r="DQ25">
        <f>INDEX(HaverPull!$A:$XZ,MATCH(Calculations!DQ$9,HaverPull!$B:$B,0),MATCH(Calculations!$B25,HaverPull!$C$1:$YA$1,0))</f>
        <v>0.76522999999999997</v>
      </c>
      <c r="DR25">
        <f>INDEX(HaverPull!$A:$XZ,MATCH(Calculations!DR$9,HaverPull!$B:$B,0),MATCH(Calculations!$B25,HaverPull!$C$1:$YA$1,0))</f>
        <v>0.76974999999999993</v>
      </c>
      <c r="DS25">
        <f>INDEX(HaverPull!$A:$XZ,MATCH(Calculations!DS$9,HaverPull!$B:$B,0),MATCH(Calculations!$B25,HaverPull!$C$1:$YA$1,0))</f>
        <v>0.77617999999999998</v>
      </c>
      <c r="DT25">
        <f>INDEX(HaverPull!$A:$XZ,MATCH(Calculations!DT$9,HaverPull!$B:$B,0),MATCH(Calculations!$B25,HaverPull!$C$1:$YA$1,0))</f>
        <v>0.77966999999999997</v>
      </c>
      <c r="DU25">
        <f>INDEX(HaverPull!$A:$XZ,MATCH(Calculations!DU$9,HaverPull!$B:$B,0),MATCH(Calculations!$B25,HaverPull!$C$1:$YA$1,0))</f>
        <v>0.78449999999999998</v>
      </c>
      <c r="DV25">
        <f>INDEX(HaverPull!$A:$XZ,MATCH(Calculations!DV$9,HaverPull!$B:$B,0),MATCH(Calculations!$B25,HaverPull!$C$1:$YA$1,0))</f>
        <v>0.78885000000000005</v>
      </c>
      <c r="DW25">
        <f>INDEX(HaverPull!$A:$XZ,MATCH(Calculations!DW$9,HaverPull!$B:$B,0),MATCH(Calculations!$B25,HaverPull!$C$1:$YA$1,0))</f>
        <v>0.79421000000000008</v>
      </c>
      <c r="DX25">
        <f>INDEX(HaverPull!$A:$XZ,MATCH(Calculations!DX$9,HaverPull!$B:$B,0),MATCH(Calculations!$B25,HaverPull!$C$1:$YA$1,0))</f>
        <v>0.79793999999999998</v>
      </c>
      <c r="DY25">
        <f>INDEX(HaverPull!$A:$XZ,MATCH(Calculations!DY$9,HaverPull!$B:$B,0),MATCH(Calculations!$B25,HaverPull!$C$1:$YA$1,0))</f>
        <v>0.79842000000000002</v>
      </c>
      <c r="DZ25">
        <f>INDEX(HaverPull!$A:$XZ,MATCH(Calculations!DZ$9,HaverPull!$B:$B,0),MATCH(Calculations!$B25,HaverPull!$C$1:$YA$1,0))</f>
        <v>0.79891000000000001</v>
      </c>
      <c r="EA25">
        <f>INDEX(HaverPull!$A:$XZ,MATCH(Calculations!EA$9,HaverPull!$B:$B,0),MATCH(Calculations!$B25,HaverPull!$C$1:$YA$1,0))</f>
        <v>0.80037999999999998</v>
      </c>
      <c r="EB25">
        <f>INDEX(HaverPull!$A:$XZ,MATCH(Calculations!EB$9,HaverPull!$B:$B,0),MATCH(Calculations!$B25,HaverPull!$C$1:$YA$1,0))</f>
        <v>0.80647999999999997</v>
      </c>
      <c r="EC25">
        <f>INDEX(HaverPull!$A:$XZ,MATCH(Calculations!EC$9,HaverPull!$B:$B,0),MATCH(Calculations!$B25,HaverPull!$C$1:$YA$1,0))</f>
        <v>0.81040999999999996</v>
      </c>
      <c r="ED25">
        <f>INDEX(HaverPull!$A:$XZ,MATCH(Calculations!ED$9,HaverPull!$B:$B,0),MATCH(Calculations!$B25,HaverPull!$C$1:$YA$1,0))</f>
        <v>0.81415999999999999</v>
      </c>
      <c r="EE25">
        <f>INDEX(HaverPull!$A:$XZ,MATCH(Calculations!EE$9,HaverPull!$B:$B,0),MATCH(Calculations!$B25,HaverPull!$C$1:$YA$1,0))</f>
        <v>0.81989999999999996</v>
      </c>
      <c r="EF25">
        <f>INDEX(HaverPull!$A:$XZ,MATCH(Calculations!EF$9,HaverPull!$B:$B,0),MATCH(Calculations!$B25,HaverPull!$C$1:$YA$1,0))</f>
        <v>0.82011000000000001</v>
      </c>
      <c r="EG25">
        <f>INDEX(HaverPull!$A:$XZ,MATCH(Calculations!EG$9,HaverPull!$B:$B,0),MATCH(Calculations!$B25,HaverPull!$C$1:$YA$1,0))</f>
        <v>0.82516999999999996</v>
      </c>
      <c r="EH25">
        <f>INDEX(HaverPull!$A:$XZ,MATCH(Calculations!EH$9,HaverPull!$B:$B,0),MATCH(Calculations!$B25,HaverPull!$C$1:$YA$1,0))</f>
        <v>0.82894999999999996</v>
      </c>
      <c r="EI25">
        <f>INDEX(HaverPull!$A:$XZ,MATCH(Calculations!EI$9,HaverPull!$B:$B,0),MATCH(Calculations!$B25,HaverPull!$C$1:$YA$1,0))</f>
        <v>0.83582999999999996</v>
      </c>
      <c r="EJ25">
        <f>INDEX(HaverPull!$A:$XZ,MATCH(Calculations!EJ$9,HaverPull!$B:$B,0),MATCH(Calculations!$B25,HaverPull!$C$1:$YA$1,0))</f>
        <v>0.84155000000000002</v>
      </c>
      <c r="EK25">
        <f>INDEX(HaverPull!$A:$XZ,MATCH(Calculations!EK$9,HaverPull!$B:$B,0),MATCH(Calculations!$B25,HaverPull!$C$1:$YA$1,0))</f>
        <v>0.84578999999999993</v>
      </c>
      <c r="EL25">
        <f>INDEX(HaverPull!$A:$XZ,MATCH(Calculations!EL$9,HaverPull!$B:$B,0),MATCH(Calculations!$B25,HaverPull!$C$1:$YA$1,0))</f>
        <v>0.85301000000000005</v>
      </c>
      <c r="EM25">
        <f>INDEX(HaverPull!$A:$XZ,MATCH(Calculations!EM$9,HaverPull!$B:$B,0),MATCH(Calculations!$B25,HaverPull!$C$1:$YA$1,0))</f>
        <v>0.85787000000000002</v>
      </c>
      <c r="EN25">
        <f>INDEX(HaverPull!$A:$XZ,MATCH(Calculations!EN$9,HaverPull!$B:$B,0),MATCH(Calculations!$B25,HaverPull!$C$1:$YA$1,0))</f>
        <v>0.86302000000000012</v>
      </c>
      <c r="EO25">
        <f>INDEX(HaverPull!$A:$XZ,MATCH(Calculations!EO$9,HaverPull!$B:$B,0),MATCH(Calculations!$B25,HaverPull!$C$1:$YA$1,0))</f>
        <v>0.87224999999999997</v>
      </c>
      <c r="EP25">
        <f>INDEX(HaverPull!$A:$XZ,MATCH(Calculations!EP$9,HaverPull!$B:$B,0),MATCH(Calculations!$B25,HaverPull!$C$1:$YA$1,0))</f>
        <v>0.87907000000000002</v>
      </c>
      <c r="EQ25">
        <f>INDEX(HaverPull!$A:$XZ,MATCH(Calculations!EQ$9,HaverPull!$B:$B,0),MATCH(Calculations!$B25,HaverPull!$C$1:$YA$1,0))</f>
        <v>0.88353999999999999</v>
      </c>
      <c r="ER25">
        <f>INDEX(HaverPull!$A:$XZ,MATCH(Calculations!ER$9,HaverPull!$B:$B,0),MATCH(Calculations!$B25,HaverPull!$C$1:$YA$1,0))</f>
        <v>0.89064999999999994</v>
      </c>
      <c r="ES25">
        <f>INDEX(HaverPull!$A:$XZ,MATCH(Calculations!ES$9,HaverPull!$B:$B,0),MATCH(Calculations!$B25,HaverPull!$C$1:$YA$1,0))</f>
        <v>0.89707999999999999</v>
      </c>
      <c r="ET25">
        <f>INDEX(HaverPull!$A:$XZ,MATCH(Calculations!ET$9,HaverPull!$B:$B,0),MATCH(Calculations!$B25,HaverPull!$C$1:$YA$1,0))</f>
        <v>0.89556999999999998</v>
      </c>
      <c r="EU25">
        <f>INDEX(HaverPull!$A:$XZ,MATCH(Calculations!EU$9,HaverPull!$B:$B,0),MATCH(Calculations!$B25,HaverPull!$C$1:$YA$1,0))</f>
        <v>0.90402000000000005</v>
      </c>
      <c r="EV25">
        <f>INDEX(HaverPull!$A:$XZ,MATCH(Calculations!EV$9,HaverPull!$B:$B,0),MATCH(Calculations!$B25,HaverPull!$C$1:$YA$1,0))</f>
        <v>0.91135999999999995</v>
      </c>
      <c r="EW25">
        <f>INDEX(HaverPull!$A:$XZ,MATCH(Calculations!EW$9,HaverPull!$B:$B,0),MATCH(Calculations!$B25,HaverPull!$C$1:$YA$1,0))</f>
        <v>0.91650000000000009</v>
      </c>
      <c r="EX25">
        <f>INDEX(HaverPull!$A:$XZ,MATCH(Calculations!EX$9,HaverPull!$B:$B,0),MATCH(Calculations!$B25,HaverPull!$C$1:$YA$1,0))</f>
        <v>0.92551000000000005</v>
      </c>
      <c r="EY25">
        <f>INDEX(HaverPull!$A:$XZ,MATCH(Calculations!EY$9,HaverPull!$B:$B,0),MATCH(Calculations!$B25,HaverPull!$C$1:$YA$1,0))</f>
        <v>0.93328</v>
      </c>
      <c r="EZ25">
        <f>INDEX(HaverPull!$A:$XZ,MATCH(Calculations!EZ$9,HaverPull!$B:$B,0),MATCH(Calculations!$B25,HaverPull!$C$1:$YA$1,0))</f>
        <v>0.94289000000000001</v>
      </c>
      <c r="FA25">
        <f>INDEX(HaverPull!$A:$XZ,MATCH(Calculations!FA$9,HaverPull!$B:$B,0),MATCH(Calculations!$B25,HaverPull!$C$1:$YA$1,0))</f>
        <v>0.95266000000000006</v>
      </c>
      <c r="FB25">
        <f>INDEX(HaverPull!$A:$XZ,MATCH(Calculations!FB$9,HaverPull!$B:$B,0),MATCH(Calculations!$B25,HaverPull!$C$1:$YA$1,0))</f>
        <v>0.93837000000000004</v>
      </c>
      <c r="FC25">
        <f>INDEX(HaverPull!$A:$XZ,MATCH(Calculations!FC$9,HaverPull!$B:$B,0),MATCH(Calculations!$B25,HaverPull!$C$1:$YA$1,0))</f>
        <v>0.93272999999999995</v>
      </c>
      <c r="FD25">
        <f>INDEX(HaverPull!$A:$XZ,MATCH(Calculations!FD$9,HaverPull!$B:$B,0),MATCH(Calculations!$B25,HaverPull!$C$1:$YA$1,0))</f>
        <v>0.93691999999999998</v>
      </c>
      <c r="FE25">
        <f>INDEX(HaverPull!$A:$XZ,MATCH(Calculations!FE$9,HaverPull!$B:$B,0),MATCH(Calculations!$B25,HaverPull!$C$1:$YA$1,0))</f>
        <v>0.94338999999999995</v>
      </c>
      <c r="FF25">
        <f>INDEX(HaverPull!$A:$XZ,MATCH(Calculations!FF$9,HaverPull!$B:$B,0),MATCH(Calculations!$B25,HaverPull!$C$1:$YA$1,0))</f>
        <v>0.95067999999999997</v>
      </c>
      <c r="FG25">
        <f>INDEX(HaverPull!$A:$XZ,MATCH(Calculations!FG$9,HaverPull!$B:$B,0),MATCH(Calculations!$B25,HaverPull!$C$1:$YA$1,0))</f>
        <v>0.95393000000000006</v>
      </c>
      <c r="FH25">
        <f>INDEX(HaverPull!$A:$XZ,MATCH(Calculations!FH$9,HaverPull!$B:$B,0),MATCH(Calculations!$B25,HaverPull!$C$1:$YA$1,0))</f>
        <v>0.95499999999999996</v>
      </c>
      <c r="FI25">
        <f>INDEX(HaverPull!$A:$XZ,MATCH(Calculations!FI$9,HaverPull!$B:$B,0),MATCH(Calculations!$B25,HaverPull!$C$1:$YA$1,0))</f>
        <v>0.95668999999999993</v>
      </c>
      <c r="FJ25">
        <f>INDEX(HaverPull!$A:$XZ,MATCH(Calculations!FJ$9,HaverPull!$B:$B,0),MATCH(Calculations!$B25,HaverPull!$C$1:$YA$1,0))</f>
        <v>0.96248</v>
      </c>
      <c r="FK25">
        <f>INDEX(HaverPull!$A:$XZ,MATCH(Calculations!FK$9,HaverPull!$B:$B,0),MATCH(Calculations!$B25,HaverPull!$C$1:$YA$1,0))</f>
        <v>0.97089000000000003</v>
      </c>
      <c r="FL25">
        <f>INDEX(HaverPull!$A:$XZ,MATCH(Calculations!FL$9,HaverPull!$B:$B,0),MATCH(Calculations!$B25,HaverPull!$C$1:$YA$1,0))</f>
        <v>0.98046000000000011</v>
      </c>
      <c r="FM25">
        <f>INDEX(HaverPull!$A:$XZ,MATCH(Calculations!FM$9,HaverPull!$B:$B,0),MATCH(Calculations!$B25,HaverPull!$C$1:$YA$1,0))</f>
        <v>0.98521000000000003</v>
      </c>
      <c r="FN25">
        <f>INDEX(HaverPull!$A:$XZ,MATCH(Calculations!FN$9,HaverPull!$B:$B,0),MATCH(Calculations!$B25,HaverPull!$C$1:$YA$1,0))</f>
        <v>0.98858000000000001</v>
      </c>
      <c r="FO25">
        <f>INDEX(HaverPull!$A:$XZ,MATCH(Calculations!FO$9,HaverPull!$B:$B,0),MATCH(Calculations!$B25,HaverPull!$C$1:$YA$1,0))</f>
        <v>0.99537000000000009</v>
      </c>
      <c r="FP25">
        <f>INDEX(HaverPull!$A:$XZ,MATCH(Calculations!FP$9,HaverPull!$B:$B,0),MATCH(Calculations!$B25,HaverPull!$C$1:$YA$1,0))</f>
        <v>0.99775000000000003</v>
      </c>
      <c r="FQ25">
        <f>INDEX(HaverPull!$A:$XZ,MATCH(Calculations!FQ$9,HaverPull!$B:$B,0),MATCH(Calculations!$B25,HaverPull!$C$1:$YA$1,0))</f>
        <v>1.00061</v>
      </c>
      <c r="FR25">
        <f>INDEX(HaverPull!$A:$XZ,MATCH(Calculations!FR$9,HaverPull!$B:$B,0),MATCH(Calculations!$B25,HaverPull!$C$1:$YA$1,0))</f>
        <v>1.00623</v>
      </c>
      <c r="FS25">
        <f>INDEX(HaverPull!$A:$XZ,MATCH(Calculations!FS$9,HaverPull!$B:$B,0),MATCH(Calculations!$B25,HaverPull!$C$1:$YA$1,0))</f>
        <v>1.0098099999999999</v>
      </c>
      <c r="FT25">
        <f>INDEX(HaverPull!$A:$XZ,MATCH(Calculations!FT$9,HaverPull!$B:$B,0),MATCH(Calculations!$B25,HaverPull!$C$1:$YA$1,0))</f>
        <v>1.0105599999999999</v>
      </c>
      <c r="FU25">
        <f>INDEX(HaverPull!$A:$XZ,MATCH(Calculations!FU$9,HaverPull!$B:$B,0),MATCH(Calculations!$B25,HaverPull!$C$1:$YA$1,0))</f>
        <v>1.01464</v>
      </c>
      <c r="FV25">
        <f>INDEX(HaverPull!$A:$XZ,MATCH(Calculations!FV$9,HaverPull!$B:$B,0),MATCH(Calculations!$B25,HaverPull!$C$1:$YA$1,0))</f>
        <v>1.01877</v>
      </c>
      <c r="FW25">
        <f>INDEX(HaverPull!$A:$XZ,MATCH(Calculations!FW$9,HaverPull!$B:$B,0),MATCH(Calculations!$B25,HaverPull!$C$1:$YA$1,0))</f>
        <v>1.0235799999999999</v>
      </c>
      <c r="FX25">
        <f>INDEX(HaverPull!$A:$XZ,MATCH(Calculations!FX$9,HaverPull!$B:$B,0),MATCH(Calculations!$B25,HaverPull!$C$1:$YA$1,0))</f>
        <v>1.02864</v>
      </c>
      <c r="FY25">
        <f>INDEX(HaverPull!$A:$XZ,MATCH(Calculations!FY$9,HaverPull!$B:$B,0),MATCH(Calculations!$B25,HaverPull!$C$1:$YA$1,0))</f>
        <v>1.03172</v>
      </c>
      <c r="FZ25">
        <f>INDEX(HaverPull!$A:$XZ,MATCH(Calculations!FZ$9,HaverPull!$B:$B,0),MATCH(Calculations!$B25,HaverPull!$C$1:$YA$1,0))</f>
        <v>1.0306600000000001</v>
      </c>
      <c r="GA25">
        <f>INDEX(HaverPull!$A:$XZ,MATCH(Calculations!GA$9,HaverPull!$B:$B,0),MATCH(Calculations!$B25,HaverPull!$C$1:$YA$1,0))</f>
        <v>1.02606</v>
      </c>
      <c r="GB25">
        <f>INDEX(HaverPull!$A:$XZ,MATCH(Calculations!GB$9,HaverPull!$B:$B,0),MATCH(Calculations!$B25,HaverPull!$C$1:$YA$1,0))</f>
        <v>1.0310599999999999</v>
      </c>
      <c r="GC25">
        <f>INDEX(HaverPull!$A:$XZ,MATCH(Calculations!GC$9,HaverPull!$B:$B,0),MATCH(Calculations!$B25,HaverPull!$C$1:$YA$1,0))</f>
        <v>1.0341500000000001</v>
      </c>
      <c r="GD25">
        <f>INDEX(HaverPull!$A:$XZ,MATCH(Calculations!GD$9,HaverPull!$B:$B,0),MATCH(Calculations!$B25,HaverPull!$C$1:$YA$1,0))</f>
        <v>1.0336799999999999</v>
      </c>
      <c r="GE25">
        <f>INDEX(HaverPull!$A:$XZ,MATCH(Calculations!GE$9,HaverPull!$B:$B,0),MATCH(Calculations!$B25,HaverPull!$C$1:$YA$1,0))</f>
        <v>1.03424</v>
      </c>
      <c r="GF25">
        <f>INDEX(HaverPull!$A:$XZ,MATCH(Calculations!GF$9,HaverPull!$B:$B,0),MATCH(Calculations!$B25,HaverPull!$C$1:$YA$1,0))</f>
        <v>1.0403100000000001</v>
      </c>
      <c r="GG25">
        <f>INDEX(HaverPull!$A:$XZ,MATCH(Calculations!GG$9,HaverPull!$B:$B,0),MATCH(Calculations!$B25,HaverPull!$C$1:$YA$1,0))</f>
        <v>1.04481</v>
      </c>
      <c r="GH25">
        <f>INDEX(HaverPull!$A:$XZ,MATCH(Calculations!GH$9,HaverPull!$B:$B,0),MATCH(Calculations!$B25,HaverPull!$C$1:$YA$1,0))</f>
        <v>1.0498399999999999</v>
      </c>
      <c r="GI25">
        <f>INDEX(HaverPull!$A:$XZ,MATCH(Calculations!GI$9,HaverPull!$B:$B,0),MATCH(Calculations!$B25,HaverPull!$C$1:$YA$1,0))</f>
        <v>1.05524</v>
      </c>
      <c r="GJ25">
        <f>INDEX(HaverPull!$A:$XZ,MATCH(Calculations!GJ$9,HaverPull!$B:$B,0),MATCH(Calculations!$B25,HaverPull!$C$1:$YA$1,0))</f>
        <v>1.05731</v>
      </c>
      <c r="GK25">
        <f>INDEX(HaverPull!$A:$XZ,MATCH(Calculations!GK$9,HaverPull!$B:$B,0),MATCH(Calculations!$B25,HaverPull!$C$1:$YA$1,0))</f>
        <v>1.06152</v>
      </c>
      <c r="GL25">
        <f>INDEX(HaverPull!$A:$XZ,MATCH(Calculations!GL$9,HaverPull!$B:$B,0),MATCH(Calculations!$B25,HaverPull!$C$1:$YA$1,0))</f>
        <v>1.0686899999999999</v>
      </c>
      <c r="GM25">
        <f>INDEX(HaverPull!$A:$XZ,MATCH(Calculations!GM$9,HaverPull!$B:$B,0),MATCH(Calculations!$B25,HaverPull!$C$1:$YA$1,0))</f>
        <v>1.0751999999999999</v>
      </c>
      <c r="GN25">
        <f>INDEX(HaverPull!$A:$XZ,MATCH(Calculations!GN$9,HaverPull!$B:$B,0),MATCH(Calculations!$B25,HaverPull!$C$1:$YA$1,0))</f>
        <v>1.0804900000000002</v>
      </c>
      <c r="GO25">
        <f>INDEX(HaverPull!$A:$XZ,MATCH(Calculations!GO$9,HaverPull!$B:$B,0),MATCH(Calculations!$B25,HaverPull!$C$1:$YA$1,0))</f>
        <v>1.0847</v>
      </c>
      <c r="GP25" t="e">
        <f>INDEX(HaverPull!$A:$XZ,MATCH(Calculations!GP$9,HaverPull!$B:$B,0),MATCH(Calculations!$B25,HaverPull!$C$1:$YA$1,0))</f>
        <v>#N/A</v>
      </c>
      <c r="GQ25" t="e">
        <f>INDEX(HaverPull!$A:$XZ,MATCH(Calculations!GQ$9,HaverPull!$B:$B,0),MATCH(Calculations!$B25,HaverPull!$C$1:$YA$1,0))</f>
        <v>#N/A</v>
      </c>
      <c r="GR25" t="e">
        <f>INDEX(HaverPull!$A:$XZ,MATCH(Calculations!GR$9,HaverPull!$B:$B,0),MATCH(Calculations!$B25,HaverPull!$C$1:$YA$1,0))</f>
        <v>#N/A</v>
      </c>
      <c r="GS25" t="e">
        <f>INDEX(HaverPull!$A:$XZ,MATCH(Calculations!GS$9,HaverPull!$B:$B,0),MATCH(Calculations!$B25,HaverPull!$C$1:$YA$1,0))</f>
        <v>#N/A</v>
      </c>
      <c r="GT25" t="e">
        <f>INDEX(HaverPull!$A:$XZ,MATCH(Calculations!GT$9,HaverPull!$B:$B,0),MATCH(Calculations!$B25,HaverPull!$C$1:$YA$1,0))</f>
        <v>#N/A</v>
      </c>
      <c r="GU25" t="e">
        <f>INDEX(HaverPull!$A:$XZ,MATCH(Calculations!GU$9,HaverPull!$B:$B,0),MATCH(Calculations!$B25,HaverPull!$C$1:$YA$1,0))</f>
        <v>#N/A</v>
      </c>
      <c r="GV25" t="e">
        <f>INDEX(HaverPull!$A:$XZ,MATCH(Calculations!GV$9,HaverPull!$B:$B,0),MATCH(Calculations!$B25,HaverPull!$C$1:$YA$1,0))</f>
        <v>#N/A</v>
      </c>
    </row>
    <row r="26" spans="1:204" x14ac:dyDescent="0.25">
      <c r="A26" s="7" t="s">
        <v>104</v>
      </c>
      <c r="B26" t="s">
        <v>107</v>
      </c>
      <c r="C26">
        <f>INDEX(HaverPull!$A:$XZ,MATCH(Calculations!C$9,HaverPull!$B:$B,0),MATCH(Calculations!$B26,HaverPull!$C$1:$YA$1,0))</f>
        <v>-0.48</v>
      </c>
      <c r="D26">
        <f>INDEX(HaverPull!$A:$XZ,MATCH(Calculations!D$9,HaverPull!$B:$B,0),MATCH(Calculations!$B26,HaverPull!$C$1:$YA$1,0))</f>
        <v>-1.1100000000000001</v>
      </c>
      <c r="E26">
        <f>INDEX(HaverPull!$A:$XZ,MATCH(Calculations!E$9,HaverPull!$B:$B,0),MATCH(Calculations!$B26,HaverPull!$C$1:$YA$1,0))</f>
        <v>0.4</v>
      </c>
      <c r="F26">
        <f>INDEX(HaverPull!$A:$XZ,MATCH(Calculations!F$9,HaverPull!$B:$B,0),MATCH(Calculations!$B26,HaverPull!$C$1:$YA$1,0))</f>
        <v>0.06</v>
      </c>
      <c r="G26">
        <f>INDEX(HaverPull!$A:$XZ,MATCH(Calculations!G$9,HaverPull!$B:$B,0),MATCH(Calculations!$B26,HaverPull!$C$1:$YA$1,0))</f>
        <v>-1.31</v>
      </c>
      <c r="H26">
        <f>INDEX(HaverPull!$A:$XZ,MATCH(Calculations!H$9,HaverPull!$B:$B,0),MATCH(Calculations!$B26,HaverPull!$C$1:$YA$1,0))</f>
        <v>-0.21</v>
      </c>
      <c r="I26">
        <f>INDEX(HaverPull!$A:$XZ,MATCH(Calculations!I$9,HaverPull!$B:$B,0),MATCH(Calculations!$B26,HaverPull!$C$1:$YA$1,0))</f>
        <v>-0.05</v>
      </c>
      <c r="J26">
        <f>INDEX(HaverPull!$A:$XZ,MATCH(Calculations!J$9,HaverPull!$B:$B,0),MATCH(Calculations!$B26,HaverPull!$C$1:$YA$1,0))</f>
        <v>-0.66</v>
      </c>
      <c r="K26">
        <f>INDEX(HaverPull!$A:$XZ,MATCH(Calculations!K$9,HaverPull!$B:$B,0),MATCH(Calculations!$B26,HaverPull!$C$1:$YA$1,0))</f>
        <v>0.52</v>
      </c>
      <c r="L26">
        <f>INDEX(HaverPull!$A:$XZ,MATCH(Calculations!L$9,HaverPull!$B:$B,0),MATCH(Calculations!$B26,HaverPull!$C$1:$YA$1,0))</f>
        <v>0.41</v>
      </c>
      <c r="M26">
        <f>INDEX(HaverPull!$A:$XZ,MATCH(Calculations!M$9,HaverPull!$B:$B,0),MATCH(Calculations!$B26,HaverPull!$C$1:$YA$1,0))</f>
        <v>-1.72</v>
      </c>
      <c r="N26">
        <f>INDEX(HaverPull!$A:$XZ,MATCH(Calculations!N$9,HaverPull!$B:$B,0),MATCH(Calculations!$B26,HaverPull!$C$1:$YA$1,0))</f>
        <v>0.77</v>
      </c>
      <c r="O26">
        <f>INDEX(HaverPull!$A:$XZ,MATCH(Calculations!O$9,HaverPull!$B:$B,0),MATCH(Calculations!$B26,HaverPull!$C$1:$YA$1,0))</f>
        <v>0.84</v>
      </c>
      <c r="P26">
        <f>INDEX(HaverPull!$A:$XZ,MATCH(Calculations!P$9,HaverPull!$B:$B,0),MATCH(Calculations!$B26,HaverPull!$C$1:$YA$1,0))</f>
        <v>-0.59</v>
      </c>
      <c r="Q26">
        <f>INDEX(HaverPull!$A:$XZ,MATCH(Calculations!Q$9,HaverPull!$B:$B,0),MATCH(Calculations!$B26,HaverPull!$C$1:$YA$1,0))</f>
        <v>-1</v>
      </c>
      <c r="R26">
        <f>INDEX(HaverPull!$A:$XZ,MATCH(Calculations!R$9,HaverPull!$B:$B,0),MATCH(Calculations!$B26,HaverPull!$C$1:$YA$1,0))</f>
        <v>0.63</v>
      </c>
      <c r="S26">
        <f>INDEX(HaverPull!$A:$XZ,MATCH(Calculations!S$9,HaverPull!$B:$B,0),MATCH(Calculations!$B26,HaverPull!$C$1:$YA$1,0))</f>
        <v>1.52</v>
      </c>
      <c r="T26">
        <f>INDEX(HaverPull!$A:$XZ,MATCH(Calculations!T$9,HaverPull!$B:$B,0),MATCH(Calculations!$B26,HaverPull!$C$1:$YA$1,0))</f>
        <v>0.43</v>
      </c>
      <c r="U26">
        <f>INDEX(HaverPull!$A:$XZ,MATCH(Calculations!U$9,HaverPull!$B:$B,0),MATCH(Calculations!$B26,HaverPull!$C$1:$YA$1,0))</f>
        <v>0.2</v>
      </c>
      <c r="V26">
        <f>INDEX(HaverPull!$A:$XZ,MATCH(Calculations!V$9,HaverPull!$B:$B,0),MATCH(Calculations!$B26,HaverPull!$C$1:$YA$1,0))</f>
        <v>0.45</v>
      </c>
      <c r="W26">
        <f>INDEX(HaverPull!$A:$XZ,MATCH(Calculations!W$9,HaverPull!$B:$B,0),MATCH(Calculations!$B26,HaverPull!$C$1:$YA$1,0))</f>
        <v>1.03</v>
      </c>
      <c r="X26">
        <f>INDEX(HaverPull!$A:$XZ,MATCH(Calculations!X$9,HaverPull!$B:$B,0),MATCH(Calculations!$B26,HaverPull!$C$1:$YA$1,0))</f>
        <v>-0.74</v>
      </c>
      <c r="Y26">
        <f>INDEX(HaverPull!$A:$XZ,MATCH(Calculations!Y$9,HaverPull!$B:$B,0),MATCH(Calculations!$B26,HaverPull!$C$1:$YA$1,0))</f>
        <v>1.75</v>
      </c>
      <c r="Z26">
        <f>INDEX(HaverPull!$A:$XZ,MATCH(Calculations!Z$9,HaverPull!$B:$B,0),MATCH(Calculations!$B26,HaverPull!$C$1:$YA$1,0))</f>
        <v>0.82</v>
      </c>
      <c r="AA26">
        <f>INDEX(HaverPull!$A:$XZ,MATCH(Calculations!AA$9,HaverPull!$B:$B,0),MATCH(Calculations!$B26,HaverPull!$C$1:$YA$1,0))</f>
        <v>0.18</v>
      </c>
      <c r="AB26">
        <f>INDEX(HaverPull!$A:$XZ,MATCH(Calculations!AB$9,HaverPull!$B:$B,0),MATCH(Calculations!$B26,HaverPull!$C$1:$YA$1,0))</f>
        <v>-0.97</v>
      </c>
      <c r="AC26">
        <f>INDEX(HaverPull!$A:$XZ,MATCH(Calculations!AC$9,HaverPull!$B:$B,0),MATCH(Calculations!$B26,HaverPull!$C$1:$YA$1,0))</f>
        <v>-0.24</v>
      </c>
      <c r="AD26">
        <f>INDEX(HaverPull!$A:$XZ,MATCH(Calculations!AD$9,HaverPull!$B:$B,0),MATCH(Calculations!$B26,HaverPull!$C$1:$YA$1,0))</f>
        <v>-0.02</v>
      </c>
      <c r="AE26">
        <f>INDEX(HaverPull!$A:$XZ,MATCH(Calculations!AE$9,HaverPull!$B:$B,0),MATCH(Calculations!$B26,HaverPull!$C$1:$YA$1,0))</f>
        <v>0.76</v>
      </c>
      <c r="AF26">
        <f>INDEX(HaverPull!$A:$XZ,MATCH(Calculations!AF$9,HaverPull!$B:$B,0),MATCH(Calculations!$B26,HaverPull!$C$1:$YA$1,0))</f>
        <v>0.81</v>
      </c>
      <c r="AG26">
        <f>INDEX(HaverPull!$A:$XZ,MATCH(Calculations!AG$9,HaverPull!$B:$B,0),MATCH(Calculations!$B26,HaverPull!$C$1:$YA$1,0))</f>
        <v>0.35</v>
      </c>
      <c r="AH26">
        <f>INDEX(HaverPull!$A:$XZ,MATCH(Calculations!AH$9,HaverPull!$B:$B,0),MATCH(Calculations!$B26,HaverPull!$C$1:$YA$1,0))</f>
        <v>-0.23</v>
      </c>
      <c r="AI26">
        <f>INDEX(HaverPull!$A:$XZ,MATCH(Calculations!AI$9,HaverPull!$B:$B,0),MATCH(Calculations!$B26,HaverPull!$C$1:$YA$1,0))</f>
        <v>-0.03</v>
      </c>
      <c r="AJ26">
        <f>INDEX(HaverPull!$A:$XZ,MATCH(Calculations!AJ$9,HaverPull!$B:$B,0),MATCH(Calculations!$B26,HaverPull!$C$1:$YA$1,0))</f>
        <v>2.13</v>
      </c>
      <c r="AK26">
        <f>INDEX(HaverPull!$A:$XZ,MATCH(Calculations!AK$9,HaverPull!$B:$B,0),MATCH(Calculations!$B26,HaverPull!$C$1:$YA$1,0))</f>
        <v>0.73</v>
      </c>
      <c r="AL26">
        <f>INDEX(HaverPull!$A:$XZ,MATCH(Calculations!AL$9,HaverPull!$B:$B,0),MATCH(Calculations!$B26,HaverPull!$C$1:$YA$1,0))</f>
        <v>0.73</v>
      </c>
      <c r="AM26">
        <f>INDEX(HaverPull!$A:$XZ,MATCH(Calculations!AM$9,HaverPull!$B:$B,0),MATCH(Calculations!$B26,HaverPull!$C$1:$YA$1,0))</f>
        <v>-0.79</v>
      </c>
      <c r="AN26">
        <f>INDEX(HaverPull!$A:$XZ,MATCH(Calculations!AN$9,HaverPull!$B:$B,0),MATCH(Calculations!$B26,HaverPull!$C$1:$YA$1,0))</f>
        <v>0.77</v>
      </c>
      <c r="AO26">
        <f>INDEX(HaverPull!$A:$XZ,MATCH(Calculations!AO$9,HaverPull!$B:$B,0),MATCH(Calculations!$B26,HaverPull!$C$1:$YA$1,0))</f>
        <v>0.24</v>
      </c>
      <c r="AP26">
        <f>INDEX(HaverPull!$A:$XZ,MATCH(Calculations!AP$9,HaverPull!$B:$B,0),MATCH(Calculations!$B26,HaverPull!$C$1:$YA$1,0))</f>
        <v>0.52</v>
      </c>
      <c r="AQ26">
        <f>INDEX(HaverPull!$A:$XZ,MATCH(Calculations!AQ$9,HaverPull!$B:$B,0),MATCH(Calculations!$B26,HaverPull!$C$1:$YA$1,0))</f>
        <v>1.18</v>
      </c>
      <c r="AR26">
        <f>INDEX(HaverPull!$A:$XZ,MATCH(Calculations!AR$9,HaverPull!$B:$B,0),MATCH(Calculations!$B26,HaverPull!$C$1:$YA$1,0))</f>
        <v>0.18</v>
      </c>
      <c r="AS26">
        <f>INDEX(HaverPull!$A:$XZ,MATCH(Calculations!AS$9,HaverPull!$B:$B,0),MATCH(Calculations!$B26,HaverPull!$C$1:$YA$1,0))</f>
        <v>-1.1499999999999999</v>
      </c>
      <c r="AT26">
        <f>INDEX(HaverPull!$A:$XZ,MATCH(Calculations!AT$9,HaverPull!$B:$B,0),MATCH(Calculations!$B26,HaverPull!$C$1:$YA$1,0))</f>
        <v>0</v>
      </c>
      <c r="AU26">
        <f>INDEX(HaverPull!$A:$XZ,MATCH(Calculations!AU$9,HaverPull!$B:$B,0),MATCH(Calculations!$B26,HaverPull!$C$1:$YA$1,0))</f>
        <v>1.1100000000000001</v>
      </c>
      <c r="AV26">
        <f>INDEX(HaverPull!$A:$XZ,MATCH(Calculations!AV$9,HaverPull!$B:$B,0),MATCH(Calculations!$B26,HaverPull!$C$1:$YA$1,0))</f>
        <v>0.16</v>
      </c>
      <c r="AW26">
        <f>INDEX(HaverPull!$A:$XZ,MATCH(Calculations!AW$9,HaverPull!$B:$B,0),MATCH(Calculations!$B26,HaverPull!$C$1:$YA$1,0))</f>
        <v>-0.26</v>
      </c>
      <c r="AX26">
        <f>INDEX(HaverPull!$A:$XZ,MATCH(Calculations!AX$9,HaverPull!$B:$B,0),MATCH(Calculations!$B26,HaverPull!$C$1:$YA$1,0))</f>
        <v>1.05</v>
      </c>
      <c r="AY26">
        <f>INDEX(HaverPull!$A:$XZ,MATCH(Calculations!AY$9,HaverPull!$B:$B,0),MATCH(Calculations!$B26,HaverPull!$C$1:$YA$1,0))</f>
        <v>-0.05</v>
      </c>
      <c r="AZ26">
        <f>INDEX(HaverPull!$A:$XZ,MATCH(Calculations!AZ$9,HaverPull!$B:$B,0),MATCH(Calculations!$B26,HaverPull!$C$1:$YA$1,0))</f>
        <v>0.34</v>
      </c>
      <c r="BA26">
        <f>INDEX(HaverPull!$A:$XZ,MATCH(Calculations!BA$9,HaverPull!$B:$B,0),MATCH(Calculations!$B26,HaverPull!$C$1:$YA$1,0))</f>
        <v>0.68</v>
      </c>
      <c r="BB26">
        <f>INDEX(HaverPull!$A:$XZ,MATCH(Calculations!BB$9,HaverPull!$B:$B,0),MATCH(Calculations!$B26,HaverPull!$C$1:$YA$1,0))</f>
        <v>1.3</v>
      </c>
      <c r="BC26">
        <f>INDEX(HaverPull!$A:$XZ,MATCH(Calculations!BC$9,HaverPull!$B:$B,0),MATCH(Calculations!$B26,HaverPull!$C$1:$YA$1,0))</f>
        <v>0.81</v>
      </c>
      <c r="BD26">
        <f>INDEX(HaverPull!$A:$XZ,MATCH(Calculations!BD$9,HaverPull!$B:$B,0),MATCH(Calculations!$B26,HaverPull!$C$1:$YA$1,0))</f>
        <v>0.73</v>
      </c>
      <c r="BE26">
        <f>INDEX(HaverPull!$A:$XZ,MATCH(Calculations!BE$9,HaverPull!$B:$B,0),MATCH(Calculations!$B26,HaverPull!$C$1:$YA$1,0))</f>
        <v>1.49</v>
      </c>
      <c r="BF26">
        <f>INDEX(HaverPull!$A:$XZ,MATCH(Calculations!BF$9,HaverPull!$B:$B,0),MATCH(Calculations!$B26,HaverPull!$C$1:$YA$1,0))</f>
        <v>-1.3</v>
      </c>
      <c r="BG26">
        <f>INDEX(HaverPull!$A:$XZ,MATCH(Calculations!BG$9,HaverPull!$B:$B,0),MATCH(Calculations!$B26,HaverPull!$C$1:$YA$1,0))</f>
        <v>0.92</v>
      </c>
      <c r="BH26">
        <f>INDEX(HaverPull!$A:$XZ,MATCH(Calculations!BH$9,HaverPull!$B:$B,0),MATCH(Calculations!$B26,HaverPull!$C$1:$YA$1,0))</f>
        <v>1.82</v>
      </c>
      <c r="BI26">
        <f>INDEX(HaverPull!$A:$XZ,MATCH(Calculations!BI$9,HaverPull!$B:$B,0),MATCH(Calculations!$B26,HaverPull!$C$1:$YA$1,0))</f>
        <v>0.69</v>
      </c>
      <c r="BJ26">
        <f>INDEX(HaverPull!$A:$XZ,MATCH(Calculations!BJ$9,HaverPull!$B:$B,0),MATCH(Calculations!$B26,HaverPull!$C$1:$YA$1,0))</f>
        <v>1.74</v>
      </c>
      <c r="BK26">
        <f>INDEX(HaverPull!$A:$XZ,MATCH(Calculations!BK$9,HaverPull!$B:$B,0),MATCH(Calculations!$B26,HaverPull!$C$1:$YA$1,0))</f>
        <v>0.92</v>
      </c>
      <c r="BL26">
        <f>INDEX(HaverPull!$A:$XZ,MATCH(Calculations!BL$9,HaverPull!$B:$B,0),MATCH(Calculations!$B26,HaverPull!$C$1:$YA$1,0))</f>
        <v>1.85</v>
      </c>
      <c r="BM26">
        <f>INDEX(HaverPull!$A:$XZ,MATCH(Calculations!BM$9,HaverPull!$B:$B,0),MATCH(Calculations!$B26,HaverPull!$C$1:$YA$1,0))</f>
        <v>1.93</v>
      </c>
      <c r="BN26">
        <f>INDEX(HaverPull!$A:$XZ,MATCH(Calculations!BN$9,HaverPull!$B:$B,0),MATCH(Calculations!$B26,HaverPull!$C$1:$YA$1,0))</f>
        <v>0.35</v>
      </c>
      <c r="BO26">
        <f>INDEX(HaverPull!$A:$XZ,MATCH(Calculations!BO$9,HaverPull!$B:$B,0),MATCH(Calculations!$B26,HaverPull!$C$1:$YA$1,0))</f>
        <v>0.66</v>
      </c>
      <c r="BP26">
        <f>INDEX(HaverPull!$A:$XZ,MATCH(Calculations!BP$9,HaverPull!$B:$B,0),MATCH(Calculations!$B26,HaverPull!$C$1:$YA$1,0))</f>
        <v>1.75</v>
      </c>
      <c r="BQ26">
        <f>INDEX(HaverPull!$A:$XZ,MATCH(Calculations!BQ$9,HaverPull!$B:$B,0),MATCH(Calculations!$B26,HaverPull!$C$1:$YA$1,0))</f>
        <v>1.87</v>
      </c>
      <c r="BR26">
        <f>INDEX(HaverPull!$A:$XZ,MATCH(Calculations!BR$9,HaverPull!$B:$B,0),MATCH(Calculations!$B26,HaverPull!$C$1:$YA$1,0))</f>
        <v>-0.33</v>
      </c>
      <c r="BS26">
        <f>INDEX(HaverPull!$A:$XZ,MATCH(Calculations!BS$9,HaverPull!$B:$B,0),MATCH(Calculations!$B26,HaverPull!$C$1:$YA$1,0))</f>
        <v>0.54</v>
      </c>
      <c r="BT26">
        <f>INDEX(HaverPull!$A:$XZ,MATCH(Calculations!BT$9,HaverPull!$B:$B,0),MATCH(Calculations!$B26,HaverPull!$C$1:$YA$1,0))</f>
        <v>0.7</v>
      </c>
      <c r="BU26">
        <f>INDEX(HaverPull!$A:$XZ,MATCH(Calculations!BU$9,HaverPull!$B:$B,0),MATCH(Calculations!$B26,HaverPull!$C$1:$YA$1,0))</f>
        <v>0.13</v>
      </c>
      <c r="BV26">
        <f>INDEX(HaverPull!$A:$XZ,MATCH(Calculations!BV$9,HaverPull!$B:$B,0),MATCH(Calculations!$B26,HaverPull!$C$1:$YA$1,0))</f>
        <v>1.33</v>
      </c>
      <c r="BW26">
        <f>INDEX(HaverPull!$A:$XZ,MATCH(Calculations!BW$9,HaverPull!$B:$B,0),MATCH(Calculations!$B26,HaverPull!$C$1:$YA$1,0))</f>
        <v>-0.67</v>
      </c>
      <c r="BX26">
        <f>INDEX(HaverPull!$A:$XZ,MATCH(Calculations!BX$9,HaverPull!$B:$B,0),MATCH(Calculations!$B26,HaverPull!$C$1:$YA$1,0))</f>
        <v>0.28999999999999998</v>
      </c>
      <c r="BY26">
        <f>INDEX(HaverPull!$A:$XZ,MATCH(Calculations!BY$9,HaverPull!$B:$B,0),MATCH(Calculations!$B26,HaverPull!$C$1:$YA$1,0))</f>
        <v>0.03</v>
      </c>
      <c r="BZ26">
        <f>INDEX(HaverPull!$A:$XZ,MATCH(Calculations!BZ$9,HaverPull!$B:$B,0),MATCH(Calculations!$B26,HaverPull!$C$1:$YA$1,0))</f>
        <v>1.62</v>
      </c>
      <c r="CA26">
        <f>INDEX(HaverPull!$A:$XZ,MATCH(Calculations!CA$9,HaverPull!$B:$B,0),MATCH(Calculations!$B26,HaverPull!$C$1:$YA$1,0))</f>
        <v>-0.34</v>
      </c>
      <c r="CB26">
        <f>INDEX(HaverPull!$A:$XZ,MATCH(Calculations!CB$9,HaverPull!$B:$B,0),MATCH(Calculations!$B26,HaverPull!$C$1:$YA$1,0))</f>
        <v>1.26</v>
      </c>
      <c r="CC26">
        <f>INDEX(HaverPull!$A:$XZ,MATCH(Calculations!CC$9,HaverPull!$B:$B,0),MATCH(Calculations!$B26,HaverPull!$C$1:$YA$1,0))</f>
        <v>0.75</v>
      </c>
      <c r="CD26">
        <f>INDEX(HaverPull!$A:$XZ,MATCH(Calculations!CD$9,HaverPull!$B:$B,0),MATCH(Calculations!$B26,HaverPull!$C$1:$YA$1,0))</f>
        <v>0.42</v>
      </c>
      <c r="CE26">
        <f>INDEX(HaverPull!$A:$XZ,MATCH(Calculations!CE$9,HaverPull!$B:$B,0),MATCH(Calculations!$B26,HaverPull!$C$1:$YA$1,0))</f>
        <v>1.33</v>
      </c>
      <c r="CF26">
        <f>INDEX(HaverPull!$A:$XZ,MATCH(Calculations!CF$9,HaverPull!$B:$B,0),MATCH(Calculations!$B26,HaverPull!$C$1:$YA$1,0))</f>
        <v>0.13</v>
      </c>
      <c r="CG26">
        <f>INDEX(HaverPull!$A:$XZ,MATCH(Calculations!CG$9,HaverPull!$B:$B,0),MATCH(Calculations!$B26,HaverPull!$C$1:$YA$1,0))</f>
        <v>0.13</v>
      </c>
      <c r="CH26">
        <f>INDEX(HaverPull!$A:$XZ,MATCH(Calculations!CH$9,HaverPull!$B:$B,0),MATCH(Calculations!$B26,HaverPull!$C$1:$YA$1,0))</f>
        <v>0.55000000000000004</v>
      </c>
      <c r="CI26">
        <f>INDEX(HaverPull!$A:$XZ,MATCH(Calculations!CI$9,HaverPull!$B:$B,0),MATCH(Calculations!$B26,HaverPull!$C$1:$YA$1,0))</f>
        <v>0.49</v>
      </c>
      <c r="CJ26">
        <f>INDEX(HaverPull!$A:$XZ,MATCH(Calculations!CJ$9,HaverPull!$B:$B,0),MATCH(Calculations!$B26,HaverPull!$C$1:$YA$1,0))</f>
        <v>0.35</v>
      </c>
      <c r="CK26">
        <f>INDEX(HaverPull!$A:$XZ,MATCH(Calculations!CK$9,HaverPull!$B:$B,0),MATCH(Calculations!$B26,HaverPull!$C$1:$YA$1,0))</f>
        <v>-0.23</v>
      </c>
      <c r="CL26">
        <f>INDEX(HaverPull!$A:$XZ,MATCH(Calculations!CL$9,HaverPull!$B:$B,0),MATCH(Calculations!$B26,HaverPull!$C$1:$YA$1,0))</f>
        <v>-0.61</v>
      </c>
      <c r="CM26">
        <f>INDEX(HaverPull!$A:$XZ,MATCH(Calculations!CM$9,HaverPull!$B:$B,0),MATCH(Calculations!$B26,HaverPull!$C$1:$YA$1,0))</f>
        <v>0.77</v>
      </c>
      <c r="CN26">
        <f>INDEX(HaverPull!$A:$XZ,MATCH(Calculations!CN$9,HaverPull!$B:$B,0),MATCH(Calculations!$B26,HaverPull!$C$1:$YA$1,0))</f>
        <v>-0.14000000000000001</v>
      </c>
      <c r="CO26">
        <f>INDEX(HaverPull!$A:$XZ,MATCH(Calculations!CO$9,HaverPull!$B:$B,0),MATCH(Calculations!$B26,HaverPull!$C$1:$YA$1,0))</f>
        <v>0.55000000000000004</v>
      </c>
      <c r="CP26">
        <f>INDEX(HaverPull!$A:$XZ,MATCH(Calculations!CP$9,HaverPull!$B:$B,0),MATCH(Calculations!$B26,HaverPull!$C$1:$YA$1,0))</f>
        <v>0.01</v>
      </c>
      <c r="CQ26">
        <f>INDEX(HaverPull!$A:$XZ,MATCH(Calculations!CQ$9,HaverPull!$B:$B,0),MATCH(Calculations!$B26,HaverPull!$C$1:$YA$1,0))</f>
        <v>-1.01</v>
      </c>
      <c r="CR26">
        <f>INDEX(HaverPull!$A:$XZ,MATCH(Calculations!CR$9,HaverPull!$B:$B,0),MATCH(Calculations!$B26,HaverPull!$C$1:$YA$1,0))</f>
        <v>0.01</v>
      </c>
      <c r="CS26">
        <f>INDEX(HaverPull!$A:$XZ,MATCH(Calculations!CS$9,HaverPull!$B:$B,0),MATCH(Calculations!$B26,HaverPull!$C$1:$YA$1,0))</f>
        <v>0.11</v>
      </c>
      <c r="CT26">
        <f>INDEX(HaverPull!$A:$XZ,MATCH(Calculations!CT$9,HaverPull!$B:$B,0),MATCH(Calculations!$B26,HaverPull!$C$1:$YA$1,0))</f>
        <v>0.28999999999999998</v>
      </c>
      <c r="CU26">
        <f>INDEX(HaverPull!$A:$XZ,MATCH(Calculations!CU$9,HaverPull!$B:$B,0),MATCH(Calculations!$B26,HaverPull!$C$1:$YA$1,0))</f>
        <v>-0.97</v>
      </c>
      <c r="CV26">
        <f>INDEX(HaverPull!$A:$XZ,MATCH(Calculations!CV$9,HaverPull!$B:$B,0),MATCH(Calculations!$B26,HaverPull!$C$1:$YA$1,0))</f>
        <v>0.4</v>
      </c>
      <c r="CW26">
        <f>INDEX(HaverPull!$A:$XZ,MATCH(Calculations!CW$9,HaverPull!$B:$B,0),MATCH(Calculations!$B26,HaverPull!$C$1:$YA$1,0))</f>
        <v>1.3</v>
      </c>
      <c r="CX26">
        <f>INDEX(HaverPull!$A:$XZ,MATCH(Calculations!CX$9,HaverPull!$B:$B,0),MATCH(Calculations!$B26,HaverPull!$C$1:$YA$1,0))</f>
        <v>-0.66</v>
      </c>
      <c r="CY26">
        <f>INDEX(HaverPull!$A:$XZ,MATCH(Calculations!CY$9,HaverPull!$B:$B,0),MATCH(Calculations!$B26,HaverPull!$C$1:$YA$1,0))</f>
        <v>0.28000000000000003</v>
      </c>
      <c r="CZ26">
        <f>INDEX(HaverPull!$A:$XZ,MATCH(Calculations!CZ$9,HaverPull!$B:$B,0),MATCH(Calculations!$B26,HaverPull!$C$1:$YA$1,0))</f>
        <v>0.26</v>
      </c>
      <c r="DA26">
        <f>INDEX(HaverPull!$A:$XZ,MATCH(Calculations!DA$9,HaverPull!$B:$B,0),MATCH(Calculations!$B26,HaverPull!$C$1:$YA$1,0))</f>
        <v>-0.19</v>
      </c>
      <c r="DB26">
        <f>INDEX(HaverPull!$A:$XZ,MATCH(Calculations!DB$9,HaverPull!$B:$B,0),MATCH(Calculations!$B26,HaverPull!$C$1:$YA$1,0))</f>
        <v>-0.78</v>
      </c>
      <c r="DC26">
        <f>INDEX(HaverPull!$A:$XZ,MATCH(Calculations!DC$9,HaverPull!$B:$B,0),MATCH(Calculations!$B26,HaverPull!$C$1:$YA$1,0))</f>
        <v>0.51</v>
      </c>
      <c r="DD26">
        <f>INDEX(HaverPull!$A:$XZ,MATCH(Calculations!DD$9,HaverPull!$B:$B,0),MATCH(Calculations!$B26,HaverPull!$C$1:$YA$1,0))</f>
        <v>0.96</v>
      </c>
      <c r="DE26">
        <f>INDEX(HaverPull!$A:$XZ,MATCH(Calculations!DE$9,HaverPull!$B:$B,0),MATCH(Calculations!$B26,HaverPull!$C$1:$YA$1,0))</f>
        <v>0.01</v>
      </c>
      <c r="DF26">
        <f>INDEX(HaverPull!$A:$XZ,MATCH(Calculations!DF$9,HaverPull!$B:$B,0),MATCH(Calculations!$B26,HaverPull!$C$1:$YA$1,0))</f>
        <v>0.52</v>
      </c>
      <c r="DG26">
        <f>INDEX(HaverPull!$A:$XZ,MATCH(Calculations!DG$9,HaverPull!$B:$B,0),MATCH(Calculations!$B26,HaverPull!$C$1:$YA$1,0))</f>
        <v>-0.38</v>
      </c>
      <c r="DH26">
        <f>INDEX(HaverPull!$A:$XZ,MATCH(Calculations!DH$9,HaverPull!$B:$B,0),MATCH(Calculations!$B26,HaverPull!$C$1:$YA$1,0))</f>
        <v>0.96</v>
      </c>
      <c r="DI26">
        <f>INDEX(HaverPull!$A:$XZ,MATCH(Calculations!DI$9,HaverPull!$B:$B,0),MATCH(Calculations!$B26,HaverPull!$C$1:$YA$1,0))</f>
        <v>0.34</v>
      </c>
      <c r="DJ26">
        <f>INDEX(HaverPull!$A:$XZ,MATCH(Calculations!DJ$9,HaverPull!$B:$B,0),MATCH(Calculations!$B26,HaverPull!$C$1:$YA$1,0))</f>
        <v>0.37</v>
      </c>
      <c r="DK26">
        <f>INDEX(HaverPull!$A:$XZ,MATCH(Calculations!DK$9,HaverPull!$B:$B,0),MATCH(Calculations!$B26,HaverPull!$C$1:$YA$1,0))</f>
        <v>-0.25</v>
      </c>
      <c r="DL26">
        <f>INDEX(HaverPull!$A:$XZ,MATCH(Calculations!DL$9,HaverPull!$B:$B,0),MATCH(Calculations!$B26,HaverPull!$C$1:$YA$1,0))</f>
        <v>1.25</v>
      </c>
      <c r="DM26">
        <f>INDEX(HaverPull!$A:$XZ,MATCH(Calculations!DM$9,HaverPull!$B:$B,0),MATCH(Calculations!$B26,HaverPull!$C$1:$YA$1,0))</f>
        <v>0.56000000000000005</v>
      </c>
      <c r="DN26">
        <f>INDEX(HaverPull!$A:$XZ,MATCH(Calculations!DN$9,HaverPull!$B:$B,0),MATCH(Calculations!$B26,HaverPull!$C$1:$YA$1,0))</f>
        <v>0.45</v>
      </c>
      <c r="DO26">
        <f>INDEX(HaverPull!$A:$XZ,MATCH(Calculations!DO$9,HaverPull!$B:$B,0),MATCH(Calculations!$B26,HaverPull!$C$1:$YA$1,0))</f>
        <v>0.5</v>
      </c>
      <c r="DP26">
        <f>INDEX(HaverPull!$A:$XZ,MATCH(Calculations!DP$9,HaverPull!$B:$B,0),MATCH(Calculations!$B26,HaverPull!$C$1:$YA$1,0))</f>
        <v>0.28000000000000003</v>
      </c>
      <c r="DQ26">
        <f>INDEX(HaverPull!$A:$XZ,MATCH(Calculations!DQ$9,HaverPull!$B:$B,0),MATCH(Calculations!$B26,HaverPull!$C$1:$YA$1,0))</f>
        <v>0.88</v>
      </c>
      <c r="DR26">
        <f>INDEX(HaverPull!$A:$XZ,MATCH(Calculations!DR$9,HaverPull!$B:$B,0),MATCH(Calculations!$B26,HaverPull!$C$1:$YA$1,0))</f>
        <v>1.1499999999999999</v>
      </c>
      <c r="DS26">
        <f>INDEX(HaverPull!$A:$XZ,MATCH(Calculations!DS$9,HaverPull!$B:$B,0),MATCH(Calculations!$B26,HaverPull!$C$1:$YA$1,0))</f>
        <v>-0.51</v>
      </c>
      <c r="DT26">
        <f>INDEX(HaverPull!$A:$XZ,MATCH(Calculations!DT$9,HaverPull!$B:$B,0),MATCH(Calculations!$B26,HaverPull!$C$1:$YA$1,0))</f>
        <v>0.72</v>
      </c>
      <c r="DU26">
        <f>INDEX(HaverPull!$A:$XZ,MATCH(Calculations!DU$9,HaverPull!$B:$B,0),MATCH(Calculations!$B26,HaverPull!$C$1:$YA$1,0))</f>
        <v>-0.31</v>
      </c>
      <c r="DV26">
        <f>INDEX(HaverPull!$A:$XZ,MATCH(Calculations!DV$9,HaverPull!$B:$B,0),MATCH(Calculations!$B26,HaverPull!$C$1:$YA$1,0))</f>
        <v>0.43</v>
      </c>
      <c r="DW26">
        <f>INDEX(HaverPull!$A:$XZ,MATCH(Calculations!DW$9,HaverPull!$B:$B,0),MATCH(Calculations!$B26,HaverPull!$C$1:$YA$1,0))</f>
        <v>1.1000000000000001</v>
      </c>
      <c r="DX26">
        <f>INDEX(HaverPull!$A:$XZ,MATCH(Calculations!DX$9,HaverPull!$B:$B,0),MATCH(Calculations!$B26,HaverPull!$C$1:$YA$1,0))</f>
        <v>1.27</v>
      </c>
      <c r="DY26">
        <f>INDEX(HaverPull!$A:$XZ,MATCH(Calculations!DY$9,HaverPull!$B:$B,0),MATCH(Calculations!$B26,HaverPull!$C$1:$YA$1,0))</f>
        <v>-0.08</v>
      </c>
      <c r="DZ26">
        <f>INDEX(HaverPull!$A:$XZ,MATCH(Calculations!DZ$9,HaverPull!$B:$B,0),MATCH(Calculations!$B26,HaverPull!$C$1:$YA$1,0))</f>
        <v>1.21</v>
      </c>
      <c r="EA26">
        <f>INDEX(HaverPull!$A:$XZ,MATCH(Calculations!EA$9,HaverPull!$B:$B,0),MATCH(Calculations!$B26,HaverPull!$C$1:$YA$1,0))</f>
        <v>1.29</v>
      </c>
      <c r="EB26">
        <f>INDEX(HaverPull!$A:$XZ,MATCH(Calculations!EB$9,HaverPull!$B:$B,0),MATCH(Calculations!$B26,HaverPull!$C$1:$YA$1,0))</f>
        <v>0.57999999999999996</v>
      </c>
      <c r="EC26">
        <f>INDEX(HaverPull!$A:$XZ,MATCH(Calculations!EC$9,HaverPull!$B:$B,0),MATCH(Calculations!$B26,HaverPull!$C$1:$YA$1,0))</f>
        <v>0.4</v>
      </c>
      <c r="ED26">
        <f>INDEX(HaverPull!$A:$XZ,MATCH(Calculations!ED$9,HaverPull!$B:$B,0),MATCH(Calculations!$B26,HaverPull!$C$1:$YA$1,0))</f>
        <v>0.59</v>
      </c>
      <c r="EE26">
        <f>INDEX(HaverPull!$A:$XZ,MATCH(Calculations!EE$9,HaverPull!$B:$B,0),MATCH(Calculations!$B26,HaverPull!$C$1:$YA$1,0))</f>
        <v>0.09</v>
      </c>
      <c r="EF26">
        <f>INDEX(HaverPull!$A:$XZ,MATCH(Calculations!EF$9,HaverPull!$B:$B,0),MATCH(Calculations!$B26,HaverPull!$C$1:$YA$1,0))</f>
        <v>0.74</v>
      </c>
      <c r="EG26">
        <f>INDEX(HaverPull!$A:$XZ,MATCH(Calculations!EG$9,HaverPull!$B:$B,0),MATCH(Calculations!$B26,HaverPull!$C$1:$YA$1,0))</f>
        <v>0.2</v>
      </c>
      <c r="EH26">
        <f>INDEX(HaverPull!$A:$XZ,MATCH(Calculations!EH$9,HaverPull!$B:$B,0),MATCH(Calculations!$B26,HaverPull!$C$1:$YA$1,0))</f>
        <v>0.48</v>
      </c>
      <c r="EI26">
        <f>INDEX(HaverPull!$A:$XZ,MATCH(Calculations!EI$9,HaverPull!$B:$B,0),MATCH(Calculations!$B26,HaverPull!$C$1:$YA$1,0))</f>
        <v>0.34</v>
      </c>
      <c r="EJ26">
        <f>INDEX(HaverPull!$A:$XZ,MATCH(Calculations!EJ$9,HaverPull!$B:$B,0),MATCH(Calculations!$B26,HaverPull!$C$1:$YA$1,0))</f>
        <v>0.21</v>
      </c>
      <c r="EK26">
        <f>INDEX(HaverPull!$A:$XZ,MATCH(Calculations!EK$9,HaverPull!$B:$B,0),MATCH(Calculations!$B26,HaverPull!$C$1:$YA$1,0))</f>
        <v>0.15</v>
      </c>
      <c r="EL26">
        <f>INDEX(HaverPull!$A:$XZ,MATCH(Calculations!EL$9,HaverPull!$B:$B,0),MATCH(Calculations!$B26,HaverPull!$C$1:$YA$1,0))</f>
        <v>-0.03</v>
      </c>
      <c r="EM26">
        <f>INDEX(HaverPull!$A:$XZ,MATCH(Calculations!EM$9,HaverPull!$B:$B,0),MATCH(Calculations!$B26,HaverPull!$C$1:$YA$1,0))</f>
        <v>0.4</v>
      </c>
      <c r="EN26">
        <f>INDEX(HaverPull!$A:$XZ,MATCH(Calculations!EN$9,HaverPull!$B:$B,0),MATCH(Calculations!$B26,HaverPull!$C$1:$YA$1,0))</f>
        <v>-0.04</v>
      </c>
      <c r="EO26">
        <f>INDEX(HaverPull!$A:$XZ,MATCH(Calculations!EO$9,HaverPull!$B:$B,0),MATCH(Calculations!$B26,HaverPull!$C$1:$YA$1,0))</f>
        <v>0.25</v>
      </c>
      <c r="EP26">
        <f>INDEX(HaverPull!$A:$XZ,MATCH(Calculations!EP$9,HaverPull!$B:$B,0),MATCH(Calculations!$B26,HaverPull!$C$1:$YA$1,0))</f>
        <v>0.05</v>
      </c>
      <c r="EQ26">
        <f>INDEX(HaverPull!$A:$XZ,MATCH(Calculations!EQ$9,HaverPull!$B:$B,0),MATCH(Calculations!$B26,HaverPull!$C$1:$YA$1,0))</f>
        <v>0.96</v>
      </c>
      <c r="ER26">
        <f>INDEX(HaverPull!$A:$XZ,MATCH(Calculations!ER$9,HaverPull!$B:$B,0),MATCH(Calculations!$B26,HaverPull!$C$1:$YA$1,0))</f>
        <v>-0.03</v>
      </c>
      <c r="ES26">
        <f>INDEX(HaverPull!$A:$XZ,MATCH(Calculations!ES$9,HaverPull!$B:$B,0),MATCH(Calculations!$B26,HaverPull!$C$1:$YA$1,0))</f>
        <v>-0.11</v>
      </c>
      <c r="ET26">
        <f>INDEX(HaverPull!$A:$XZ,MATCH(Calculations!ET$9,HaverPull!$B:$B,0),MATCH(Calculations!$B26,HaverPull!$C$1:$YA$1,0))</f>
        <v>0.64</v>
      </c>
      <c r="EU26">
        <f>INDEX(HaverPull!$A:$XZ,MATCH(Calculations!EU$9,HaverPull!$B:$B,0),MATCH(Calculations!$B26,HaverPull!$C$1:$YA$1,0))</f>
        <v>0.13</v>
      </c>
      <c r="EV26">
        <f>INDEX(HaverPull!$A:$XZ,MATCH(Calculations!EV$9,HaverPull!$B:$B,0),MATCH(Calculations!$B26,HaverPull!$C$1:$YA$1,0))</f>
        <v>0.71</v>
      </c>
      <c r="EW26">
        <f>INDEX(HaverPull!$A:$XZ,MATCH(Calculations!EW$9,HaverPull!$B:$B,0),MATCH(Calculations!$B26,HaverPull!$C$1:$YA$1,0))</f>
        <v>0.35</v>
      </c>
      <c r="EX26">
        <f>INDEX(HaverPull!$A:$XZ,MATCH(Calculations!EX$9,HaverPull!$B:$B,0),MATCH(Calculations!$B26,HaverPull!$C$1:$YA$1,0))</f>
        <v>0.6</v>
      </c>
      <c r="EY26">
        <f>INDEX(HaverPull!$A:$XZ,MATCH(Calculations!EY$9,HaverPull!$B:$B,0),MATCH(Calculations!$B26,HaverPull!$C$1:$YA$1,0))</f>
        <v>0.17</v>
      </c>
      <c r="EZ26">
        <f>INDEX(HaverPull!$A:$XZ,MATCH(Calculations!EZ$9,HaverPull!$B:$B,0),MATCH(Calculations!$B26,HaverPull!$C$1:$YA$1,0))</f>
        <v>0.68</v>
      </c>
      <c r="FA26">
        <f>INDEX(HaverPull!$A:$XZ,MATCH(Calculations!FA$9,HaverPull!$B:$B,0),MATCH(Calculations!$B26,HaverPull!$C$1:$YA$1,0))</f>
        <v>0.64</v>
      </c>
      <c r="FB26">
        <f>INDEX(HaverPull!$A:$XZ,MATCH(Calculations!FB$9,HaverPull!$B:$B,0),MATCH(Calculations!$B26,HaverPull!$C$1:$YA$1,0))</f>
        <v>0.55000000000000004</v>
      </c>
      <c r="FC26">
        <f>INDEX(HaverPull!$A:$XZ,MATCH(Calculations!FC$9,HaverPull!$B:$B,0),MATCH(Calculations!$B26,HaverPull!$C$1:$YA$1,0))</f>
        <v>0.92</v>
      </c>
      <c r="FD26">
        <f>INDEX(HaverPull!$A:$XZ,MATCH(Calculations!FD$9,HaverPull!$B:$B,0),MATCH(Calculations!$B26,HaverPull!$C$1:$YA$1,0))</f>
        <v>1.22</v>
      </c>
      <c r="FE26">
        <f>INDEX(HaverPull!$A:$XZ,MATCH(Calculations!FE$9,HaverPull!$B:$B,0),MATCH(Calculations!$B26,HaverPull!$C$1:$YA$1,0))</f>
        <v>0.23</v>
      </c>
      <c r="FF26">
        <f>INDEX(HaverPull!$A:$XZ,MATCH(Calculations!FF$9,HaverPull!$B:$B,0),MATCH(Calculations!$B26,HaverPull!$C$1:$YA$1,0))</f>
        <v>0.17</v>
      </c>
      <c r="FG26">
        <f>INDEX(HaverPull!$A:$XZ,MATCH(Calculations!FG$9,HaverPull!$B:$B,0),MATCH(Calculations!$B26,HaverPull!$C$1:$YA$1,0))</f>
        <v>-0.33</v>
      </c>
      <c r="FH26">
        <f>INDEX(HaverPull!$A:$XZ,MATCH(Calculations!FH$9,HaverPull!$B:$B,0),MATCH(Calculations!$B26,HaverPull!$C$1:$YA$1,0))</f>
        <v>0.3</v>
      </c>
      <c r="FI26">
        <f>INDEX(HaverPull!$A:$XZ,MATCH(Calculations!FI$9,HaverPull!$B:$B,0),MATCH(Calculations!$B26,HaverPull!$C$1:$YA$1,0))</f>
        <v>-0.56999999999999995</v>
      </c>
      <c r="FJ26">
        <f>INDEX(HaverPull!$A:$XZ,MATCH(Calculations!FJ$9,HaverPull!$B:$B,0),MATCH(Calculations!$B26,HaverPull!$C$1:$YA$1,0))</f>
        <v>-0.52</v>
      </c>
      <c r="FK26">
        <f>INDEX(HaverPull!$A:$XZ,MATCH(Calculations!FK$9,HaverPull!$B:$B,0),MATCH(Calculations!$B26,HaverPull!$C$1:$YA$1,0))</f>
        <v>-1.01</v>
      </c>
      <c r="FL26">
        <f>INDEX(HaverPull!$A:$XZ,MATCH(Calculations!FL$9,HaverPull!$B:$B,0),MATCH(Calculations!$B26,HaverPull!$C$1:$YA$1,0))</f>
        <v>-0.55000000000000004</v>
      </c>
      <c r="FM26">
        <f>INDEX(HaverPull!$A:$XZ,MATCH(Calculations!FM$9,HaverPull!$B:$B,0),MATCH(Calculations!$B26,HaverPull!$C$1:$YA$1,0))</f>
        <v>-1.1599999999999999</v>
      </c>
      <c r="FN26">
        <f>INDEX(HaverPull!$A:$XZ,MATCH(Calculations!FN$9,HaverPull!$B:$B,0),MATCH(Calculations!$B26,HaverPull!$C$1:$YA$1,0))</f>
        <v>-0.04</v>
      </c>
      <c r="FO26">
        <f>INDEX(HaverPull!$A:$XZ,MATCH(Calculations!FO$9,HaverPull!$B:$B,0),MATCH(Calculations!$B26,HaverPull!$C$1:$YA$1,0))</f>
        <v>-0.34</v>
      </c>
      <c r="FP26">
        <f>INDEX(HaverPull!$A:$XZ,MATCH(Calculations!FP$9,HaverPull!$B:$B,0),MATCH(Calculations!$B26,HaverPull!$C$1:$YA$1,0))</f>
        <v>-0.41</v>
      </c>
      <c r="FQ26">
        <f>INDEX(HaverPull!$A:$XZ,MATCH(Calculations!FQ$9,HaverPull!$B:$B,0),MATCH(Calculations!$B26,HaverPull!$C$1:$YA$1,0))</f>
        <v>-0.12</v>
      </c>
      <c r="FR26">
        <f>INDEX(HaverPull!$A:$XZ,MATCH(Calculations!FR$9,HaverPull!$B:$B,0),MATCH(Calculations!$B26,HaverPull!$C$1:$YA$1,0))</f>
        <v>-0.76</v>
      </c>
      <c r="FS26">
        <f>INDEX(HaverPull!$A:$XZ,MATCH(Calculations!FS$9,HaverPull!$B:$B,0),MATCH(Calculations!$B26,HaverPull!$C$1:$YA$1,0))</f>
        <v>-0.68</v>
      </c>
      <c r="FT26">
        <f>INDEX(HaverPull!$A:$XZ,MATCH(Calculations!FT$9,HaverPull!$B:$B,0),MATCH(Calculations!$B26,HaverPull!$C$1:$YA$1,0))</f>
        <v>-0.13</v>
      </c>
      <c r="FU26">
        <f>INDEX(HaverPull!$A:$XZ,MATCH(Calculations!FU$9,HaverPull!$B:$B,0),MATCH(Calculations!$B26,HaverPull!$C$1:$YA$1,0))</f>
        <v>-0.4</v>
      </c>
      <c r="FV26">
        <f>INDEX(HaverPull!$A:$XZ,MATCH(Calculations!FV$9,HaverPull!$B:$B,0),MATCH(Calculations!$B26,HaverPull!$C$1:$YA$1,0))</f>
        <v>-0.57999999999999996</v>
      </c>
      <c r="FW26">
        <f>INDEX(HaverPull!$A:$XZ,MATCH(Calculations!FW$9,HaverPull!$B:$B,0),MATCH(Calculations!$B26,HaverPull!$C$1:$YA$1,0))</f>
        <v>-0.26</v>
      </c>
      <c r="FX26">
        <f>INDEX(HaverPull!$A:$XZ,MATCH(Calculations!FX$9,HaverPull!$B:$B,0),MATCH(Calculations!$B26,HaverPull!$C$1:$YA$1,0))</f>
        <v>0</v>
      </c>
      <c r="FY26">
        <f>INDEX(HaverPull!$A:$XZ,MATCH(Calculations!FY$9,HaverPull!$B:$B,0),MATCH(Calculations!$B26,HaverPull!$C$1:$YA$1,0))</f>
        <v>0.51</v>
      </c>
      <c r="FZ26">
        <f>INDEX(HaverPull!$A:$XZ,MATCH(Calculations!FZ$9,HaverPull!$B:$B,0),MATCH(Calculations!$B26,HaverPull!$C$1:$YA$1,0))</f>
        <v>-7.0000000000000007E-2</v>
      </c>
      <c r="GA26">
        <f>INDEX(HaverPull!$A:$XZ,MATCH(Calculations!GA$9,HaverPull!$B:$B,0),MATCH(Calculations!$B26,HaverPull!$C$1:$YA$1,0))</f>
        <v>0.4</v>
      </c>
      <c r="GB26">
        <f>INDEX(HaverPull!$A:$XZ,MATCH(Calculations!GB$9,HaverPull!$B:$B,0),MATCH(Calculations!$B26,HaverPull!$C$1:$YA$1,0))</f>
        <v>0.7</v>
      </c>
      <c r="GC26">
        <f>INDEX(HaverPull!$A:$XZ,MATCH(Calculations!GC$9,HaverPull!$B:$B,0),MATCH(Calculations!$B26,HaverPull!$C$1:$YA$1,0))</f>
        <v>0.33</v>
      </c>
      <c r="GD26">
        <f>INDEX(HaverPull!$A:$XZ,MATCH(Calculations!GD$9,HaverPull!$B:$B,0),MATCH(Calculations!$B26,HaverPull!$C$1:$YA$1,0))</f>
        <v>0.12</v>
      </c>
      <c r="GE26">
        <f>INDEX(HaverPull!$A:$XZ,MATCH(Calculations!GE$9,HaverPull!$B:$B,0),MATCH(Calculations!$B26,HaverPull!$C$1:$YA$1,0))</f>
        <v>0.6</v>
      </c>
      <c r="GF26">
        <f>INDEX(HaverPull!$A:$XZ,MATCH(Calculations!GF$9,HaverPull!$B:$B,0),MATCH(Calculations!$B26,HaverPull!$C$1:$YA$1,0))</f>
        <v>-0.15</v>
      </c>
      <c r="GG26">
        <f>INDEX(HaverPull!$A:$XZ,MATCH(Calculations!GG$9,HaverPull!$B:$B,0),MATCH(Calculations!$B26,HaverPull!$C$1:$YA$1,0))</f>
        <v>0.17</v>
      </c>
      <c r="GH26">
        <f>INDEX(HaverPull!$A:$XZ,MATCH(Calculations!GH$9,HaverPull!$B:$B,0),MATCH(Calculations!$B26,HaverPull!$C$1:$YA$1,0))</f>
        <v>0.03</v>
      </c>
      <c r="GI26">
        <f>INDEX(HaverPull!$A:$XZ,MATCH(Calculations!GI$9,HaverPull!$B:$B,0),MATCH(Calculations!$B26,HaverPull!$C$1:$YA$1,0))</f>
        <v>-0.13</v>
      </c>
      <c r="GJ26">
        <f>INDEX(HaverPull!$A:$XZ,MATCH(Calculations!GJ$9,HaverPull!$B:$B,0),MATCH(Calculations!$B26,HaverPull!$C$1:$YA$1,0))</f>
        <v>0.01</v>
      </c>
      <c r="GK26">
        <f>INDEX(HaverPull!$A:$XZ,MATCH(Calculations!GK$9,HaverPull!$B:$B,0),MATCH(Calculations!$B26,HaverPull!$C$1:$YA$1,0))</f>
        <v>-0.18</v>
      </c>
      <c r="GL26">
        <f>INDEX(HaverPull!$A:$XZ,MATCH(Calculations!GL$9,HaverPull!$B:$B,0),MATCH(Calculations!$B26,HaverPull!$C$1:$YA$1,0))</f>
        <v>0.41</v>
      </c>
      <c r="GM26">
        <f>INDEX(HaverPull!$A:$XZ,MATCH(Calculations!GM$9,HaverPull!$B:$B,0),MATCH(Calculations!$B26,HaverPull!$C$1:$YA$1,0))</f>
        <v>0.27</v>
      </c>
      <c r="GN26">
        <f>INDEX(HaverPull!$A:$XZ,MATCH(Calculations!GN$9,HaverPull!$B:$B,0),MATCH(Calculations!$B26,HaverPull!$C$1:$YA$1,0))</f>
        <v>0.43</v>
      </c>
      <c r="GO26">
        <f>INDEX(HaverPull!$A:$XZ,MATCH(Calculations!GO$9,HaverPull!$B:$B,0),MATCH(Calculations!$B26,HaverPull!$C$1:$YA$1,0))</f>
        <v>0.44</v>
      </c>
      <c r="GP26" t="e">
        <f>INDEX(HaverPull!$A:$XZ,MATCH(Calculations!GP$9,HaverPull!$B:$B,0),MATCH(Calculations!$B26,HaverPull!$C$1:$YA$1,0))</f>
        <v>#N/A</v>
      </c>
      <c r="GQ26" t="e">
        <f>INDEX(HaverPull!$A:$XZ,MATCH(Calculations!GQ$9,HaverPull!$B:$B,0),MATCH(Calculations!$B26,HaverPull!$C$1:$YA$1,0))</f>
        <v>#N/A</v>
      </c>
      <c r="GR26" t="e">
        <f>INDEX(HaverPull!$A:$XZ,MATCH(Calculations!GR$9,HaverPull!$B:$B,0),MATCH(Calculations!$B26,HaverPull!$C$1:$YA$1,0))</f>
        <v>#N/A</v>
      </c>
      <c r="GS26" t="e">
        <f>INDEX(HaverPull!$A:$XZ,MATCH(Calculations!GS$9,HaverPull!$B:$B,0),MATCH(Calculations!$B26,HaverPull!$C$1:$YA$1,0))</f>
        <v>#N/A</v>
      </c>
      <c r="GT26" t="e">
        <f>INDEX(HaverPull!$A:$XZ,MATCH(Calculations!GT$9,HaverPull!$B:$B,0),MATCH(Calculations!$B26,HaverPull!$C$1:$YA$1,0))</f>
        <v>#N/A</v>
      </c>
      <c r="GU26" t="e">
        <f>INDEX(HaverPull!$A:$XZ,MATCH(Calculations!GU$9,HaverPull!$B:$B,0),MATCH(Calculations!$B26,HaverPull!$C$1:$YA$1,0))</f>
        <v>#N/A</v>
      </c>
      <c r="GV26" t="e">
        <f>INDEX(HaverPull!$A:$XZ,MATCH(Calculations!GV$9,HaverPull!$B:$B,0),MATCH(Calculations!$B26,HaverPull!$C$1:$YA$1,0))</f>
        <v>#N/A</v>
      </c>
    </row>
    <row r="27" spans="1:204" x14ac:dyDescent="0.25">
      <c r="B27" t="s">
        <v>161</v>
      </c>
      <c r="C27">
        <f>INDEX(HaverPull!$A:$XZ,MATCH(Calculations!C$9,HaverPull!$B:$B,0),MATCH(Calculations!$B27,HaverPull!$C$1:$YA$1,0))</f>
        <v>4962.8999999999996</v>
      </c>
      <c r="D27">
        <f>INDEX(HaverPull!$A:$XZ,MATCH(Calculations!D$9,HaverPull!$B:$B,0),MATCH(Calculations!$B27,HaverPull!$C$1:$YA$1,0))</f>
        <v>5002.7</v>
      </c>
      <c r="E27">
        <f>INDEX(HaverPull!$A:$XZ,MATCH(Calculations!E$9,HaverPull!$B:$B,0),MATCH(Calculations!$B27,HaverPull!$C$1:$YA$1,0))</f>
        <v>5041.1000000000004</v>
      </c>
      <c r="F27">
        <f>INDEX(HaverPull!$A:$XZ,MATCH(Calculations!F$9,HaverPull!$B:$B,0),MATCH(Calculations!$B27,HaverPull!$C$1:$YA$1,0))</f>
        <v>5078.3</v>
      </c>
      <c r="G27">
        <f>INDEX(HaverPull!$A:$XZ,MATCH(Calculations!G$9,HaverPull!$B:$B,0),MATCH(Calculations!$B27,HaverPull!$C$1:$YA$1,0))</f>
        <v>5115.7</v>
      </c>
      <c r="H27">
        <f>INDEX(HaverPull!$A:$XZ,MATCH(Calculations!H$9,HaverPull!$B:$B,0),MATCH(Calculations!$B27,HaverPull!$C$1:$YA$1,0))</f>
        <v>5152.5</v>
      </c>
      <c r="I27">
        <f>INDEX(HaverPull!$A:$XZ,MATCH(Calculations!I$9,HaverPull!$B:$B,0),MATCH(Calculations!$B27,HaverPull!$C$1:$YA$1,0))</f>
        <v>5189.3</v>
      </c>
      <c r="J27">
        <f>INDEX(HaverPull!$A:$XZ,MATCH(Calculations!J$9,HaverPull!$B:$B,0),MATCH(Calculations!$B27,HaverPull!$C$1:$YA$1,0))</f>
        <v>5226.3</v>
      </c>
      <c r="K27">
        <f>INDEX(HaverPull!$A:$XZ,MATCH(Calculations!K$9,HaverPull!$B:$B,0),MATCH(Calculations!$B27,HaverPull!$C$1:$YA$1,0))</f>
        <v>5264.4</v>
      </c>
      <c r="L27">
        <f>INDEX(HaverPull!$A:$XZ,MATCH(Calculations!L$9,HaverPull!$B:$B,0),MATCH(Calculations!$B27,HaverPull!$C$1:$YA$1,0))</f>
        <v>5302.4</v>
      </c>
      <c r="M27">
        <f>INDEX(HaverPull!$A:$XZ,MATCH(Calculations!M$9,HaverPull!$B:$B,0),MATCH(Calculations!$B27,HaverPull!$C$1:$YA$1,0))</f>
        <v>5341.2</v>
      </c>
      <c r="N27">
        <f>INDEX(HaverPull!$A:$XZ,MATCH(Calculations!N$9,HaverPull!$B:$B,0),MATCH(Calculations!$B27,HaverPull!$C$1:$YA$1,0))</f>
        <v>5381.2</v>
      </c>
      <c r="O27">
        <f>INDEX(HaverPull!$A:$XZ,MATCH(Calculations!O$9,HaverPull!$B:$B,0),MATCH(Calculations!$B27,HaverPull!$C$1:$YA$1,0))</f>
        <v>5422.8</v>
      </c>
      <c r="P27">
        <f>INDEX(HaverPull!$A:$XZ,MATCH(Calculations!P$9,HaverPull!$B:$B,0),MATCH(Calculations!$B27,HaverPull!$C$1:$YA$1,0))</f>
        <v>5466.9</v>
      </c>
      <c r="Q27">
        <f>INDEX(HaverPull!$A:$XZ,MATCH(Calculations!Q$9,HaverPull!$B:$B,0),MATCH(Calculations!$B27,HaverPull!$C$1:$YA$1,0))</f>
        <v>5512.6</v>
      </c>
      <c r="R27">
        <f>INDEX(HaverPull!$A:$XZ,MATCH(Calculations!R$9,HaverPull!$B:$B,0),MATCH(Calculations!$B27,HaverPull!$C$1:$YA$1,0))</f>
        <v>5560</v>
      </c>
      <c r="S27">
        <f>INDEX(HaverPull!$A:$XZ,MATCH(Calculations!S$9,HaverPull!$B:$B,0),MATCH(Calculations!$B27,HaverPull!$C$1:$YA$1,0))</f>
        <v>5609.4</v>
      </c>
      <c r="T27">
        <f>INDEX(HaverPull!$A:$XZ,MATCH(Calculations!T$9,HaverPull!$B:$B,0),MATCH(Calculations!$B27,HaverPull!$C$1:$YA$1,0))</f>
        <v>5660.8</v>
      </c>
      <c r="U27">
        <f>INDEX(HaverPull!$A:$XZ,MATCH(Calculations!U$9,HaverPull!$B:$B,0),MATCH(Calculations!$B27,HaverPull!$C$1:$YA$1,0))</f>
        <v>5712.8</v>
      </c>
      <c r="V27">
        <f>INDEX(HaverPull!$A:$XZ,MATCH(Calculations!V$9,HaverPull!$B:$B,0),MATCH(Calculations!$B27,HaverPull!$C$1:$YA$1,0))</f>
        <v>5764.8</v>
      </c>
      <c r="W27">
        <f>INDEX(HaverPull!$A:$XZ,MATCH(Calculations!W$9,HaverPull!$B:$B,0),MATCH(Calculations!$B27,HaverPull!$C$1:$YA$1,0))</f>
        <v>5815.5</v>
      </c>
      <c r="X27">
        <f>INDEX(HaverPull!$A:$XZ,MATCH(Calculations!X$9,HaverPull!$B:$B,0),MATCH(Calculations!$B27,HaverPull!$C$1:$YA$1,0))</f>
        <v>5864.5</v>
      </c>
      <c r="Y27">
        <f>INDEX(HaverPull!$A:$XZ,MATCH(Calculations!Y$9,HaverPull!$B:$B,0),MATCH(Calculations!$B27,HaverPull!$C$1:$YA$1,0))</f>
        <v>5912.7</v>
      </c>
      <c r="Z27">
        <f>INDEX(HaverPull!$A:$XZ,MATCH(Calculations!Z$9,HaverPull!$B:$B,0),MATCH(Calculations!$B27,HaverPull!$C$1:$YA$1,0))</f>
        <v>5960.3</v>
      </c>
      <c r="AA27">
        <f>INDEX(HaverPull!$A:$XZ,MATCH(Calculations!AA$9,HaverPull!$B:$B,0),MATCH(Calculations!$B27,HaverPull!$C$1:$YA$1,0))</f>
        <v>6006.8</v>
      </c>
      <c r="AB27">
        <f>INDEX(HaverPull!$A:$XZ,MATCH(Calculations!AB$9,HaverPull!$B:$B,0),MATCH(Calculations!$B27,HaverPull!$C$1:$YA$1,0))</f>
        <v>6053</v>
      </c>
      <c r="AC27">
        <f>INDEX(HaverPull!$A:$XZ,MATCH(Calculations!AC$9,HaverPull!$B:$B,0),MATCH(Calculations!$B27,HaverPull!$C$1:$YA$1,0))</f>
        <v>6099.5</v>
      </c>
      <c r="AD27">
        <f>INDEX(HaverPull!$A:$XZ,MATCH(Calculations!AD$9,HaverPull!$B:$B,0),MATCH(Calculations!$B27,HaverPull!$C$1:$YA$1,0))</f>
        <v>6146.7</v>
      </c>
      <c r="AE27">
        <f>INDEX(HaverPull!$A:$XZ,MATCH(Calculations!AE$9,HaverPull!$B:$B,0),MATCH(Calculations!$B27,HaverPull!$C$1:$YA$1,0))</f>
        <v>6196</v>
      </c>
      <c r="AF27">
        <f>INDEX(HaverPull!$A:$XZ,MATCH(Calculations!AF$9,HaverPull!$B:$B,0),MATCH(Calculations!$B27,HaverPull!$C$1:$YA$1,0))</f>
        <v>6246.4</v>
      </c>
      <c r="AG27">
        <f>INDEX(HaverPull!$A:$XZ,MATCH(Calculations!AG$9,HaverPull!$B:$B,0),MATCH(Calculations!$B27,HaverPull!$C$1:$YA$1,0))</f>
        <v>6297.9</v>
      </c>
      <c r="AH27">
        <f>INDEX(HaverPull!$A:$XZ,MATCH(Calculations!AH$9,HaverPull!$B:$B,0),MATCH(Calculations!$B27,HaverPull!$C$1:$YA$1,0))</f>
        <v>6350.8</v>
      </c>
      <c r="AI27">
        <f>INDEX(HaverPull!$A:$XZ,MATCH(Calculations!AI$9,HaverPull!$B:$B,0),MATCH(Calculations!$B27,HaverPull!$C$1:$YA$1,0))</f>
        <v>6404.9</v>
      </c>
      <c r="AJ27">
        <f>INDEX(HaverPull!$A:$XZ,MATCH(Calculations!AJ$9,HaverPull!$B:$B,0),MATCH(Calculations!$B27,HaverPull!$C$1:$YA$1,0))</f>
        <v>6462.4</v>
      </c>
      <c r="AK27">
        <f>INDEX(HaverPull!$A:$XZ,MATCH(Calculations!AK$9,HaverPull!$B:$B,0),MATCH(Calculations!$B27,HaverPull!$C$1:$YA$1,0))</f>
        <v>6520.2</v>
      </c>
      <c r="AL27">
        <f>INDEX(HaverPull!$A:$XZ,MATCH(Calculations!AL$9,HaverPull!$B:$B,0),MATCH(Calculations!$B27,HaverPull!$C$1:$YA$1,0))</f>
        <v>6577.8</v>
      </c>
      <c r="AM27">
        <f>INDEX(HaverPull!$A:$XZ,MATCH(Calculations!AM$9,HaverPull!$B:$B,0),MATCH(Calculations!$B27,HaverPull!$C$1:$YA$1,0))</f>
        <v>6634.2</v>
      </c>
      <c r="AN27">
        <f>INDEX(HaverPull!$A:$XZ,MATCH(Calculations!AN$9,HaverPull!$B:$B,0),MATCH(Calculations!$B27,HaverPull!$C$1:$YA$1,0))</f>
        <v>6688.1</v>
      </c>
      <c r="AO27">
        <f>INDEX(HaverPull!$A:$XZ,MATCH(Calculations!AO$9,HaverPull!$B:$B,0),MATCH(Calculations!$B27,HaverPull!$C$1:$YA$1,0))</f>
        <v>6739.5</v>
      </c>
      <c r="AP27">
        <f>INDEX(HaverPull!$A:$XZ,MATCH(Calculations!AP$9,HaverPull!$B:$B,0),MATCH(Calculations!$B27,HaverPull!$C$1:$YA$1,0))</f>
        <v>6787.9</v>
      </c>
      <c r="AQ27">
        <f>INDEX(HaverPull!$A:$XZ,MATCH(Calculations!AQ$9,HaverPull!$B:$B,0),MATCH(Calculations!$B27,HaverPull!$C$1:$YA$1,0))</f>
        <v>6830.7</v>
      </c>
      <c r="AR27">
        <f>INDEX(HaverPull!$A:$XZ,MATCH(Calculations!AR$9,HaverPull!$B:$B,0),MATCH(Calculations!$B27,HaverPull!$C$1:$YA$1,0))</f>
        <v>6866.6</v>
      </c>
      <c r="AS27">
        <f>INDEX(HaverPull!$A:$XZ,MATCH(Calculations!AS$9,HaverPull!$B:$B,0),MATCH(Calculations!$B27,HaverPull!$C$1:$YA$1,0))</f>
        <v>6900.9</v>
      </c>
      <c r="AT27">
        <f>INDEX(HaverPull!$A:$XZ,MATCH(Calculations!AT$9,HaverPull!$B:$B,0),MATCH(Calculations!$B27,HaverPull!$C$1:$YA$1,0))</f>
        <v>6935.3</v>
      </c>
      <c r="AU27">
        <f>INDEX(HaverPull!$A:$XZ,MATCH(Calculations!AU$9,HaverPull!$B:$B,0),MATCH(Calculations!$B27,HaverPull!$C$1:$YA$1,0))</f>
        <v>6971.9</v>
      </c>
      <c r="AV27">
        <f>INDEX(HaverPull!$A:$XZ,MATCH(Calculations!AV$9,HaverPull!$B:$B,0),MATCH(Calculations!$B27,HaverPull!$C$1:$YA$1,0))</f>
        <v>7014.5</v>
      </c>
      <c r="AW27">
        <f>INDEX(HaverPull!$A:$XZ,MATCH(Calculations!AW$9,HaverPull!$B:$B,0),MATCH(Calculations!$B27,HaverPull!$C$1:$YA$1,0))</f>
        <v>7060.4</v>
      </c>
      <c r="AX27">
        <f>INDEX(HaverPull!$A:$XZ,MATCH(Calculations!AX$9,HaverPull!$B:$B,0),MATCH(Calculations!$B27,HaverPull!$C$1:$YA$1,0))</f>
        <v>7109.9</v>
      </c>
      <c r="AY27">
        <f>INDEX(HaverPull!$A:$XZ,MATCH(Calculations!AY$9,HaverPull!$B:$B,0),MATCH(Calculations!$B27,HaverPull!$C$1:$YA$1,0))</f>
        <v>7166.8</v>
      </c>
      <c r="AZ27">
        <f>INDEX(HaverPull!$A:$XZ,MATCH(Calculations!AZ$9,HaverPull!$B:$B,0),MATCH(Calculations!$B27,HaverPull!$C$1:$YA$1,0))</f>
        <v>7225.7</v>
      </c>
      <c r="BA27">
        <f>INDEX(HaverPull!$A:$XZ,MATCH(Calculations!BA$9,HaverPull!$B:$B,0),MATCH(Calculations!$B27,HaverPull!$C$1:$YA$1,0))</f>
        <v>7286.5</v>
      </c>
      <c r="BB27">
        <f>INDEX(HaverPull!$A:$XZ,MATCH(Calculations!BB$9,HaverPull!$B:$B,0),MATCH(Calculations!$B27,HaverPull!$C$1:$YA$1,0))</f>
        <v>7348.2</v>
      </c>
      <c r="BC27">
        <f>INDEX(HaverPull!$A:$XZ,MATCH(Calculations!BC$9,HaverPull!$B:$B,0),MATCH(Calculations!$B27,HaverPull!$C$1:$YA$1,0))</f>
        <v>7407.2</v>
      </c>
      <c r="BD27">
        <f>INDEX(HaverPull!$A:$XZ,MATCH(Calculations!BD$9,HaverPull!$B:$B,0),MATCH(Calculations!$B27,HaverPull!$C$1:$YA$1,0))</f>
        <v>7466.1</v>
      </c>
      <c r="BE27">
        <f>INDEX(HaverPull!$A:$XZ,MATCH(Calculations!BE$9,HaverPull!$B:$B,0),MATCH(Calculations!$B27,HaverPull!$C$1:$YA$1,0))</f>
        <v>7525.9</v>
      </c>
      <c r="BF27">
        <f>INDEX(HaverPull!$A:$XZ,MATCH(Calculations!BF$9,HaverPull!$B:$B,0),MATCH(Calculations!$B27,HaverPull!$C$1:$YA$1,0))</f>
        <v>7587.1</v>
      </c>
      <c r="BG27">
        <f>INDEX(HaverPull!$A:$XZ,MATCH(Calculations!BG$9,HaverPull!$B:$B,0),MATCH(Calculations!$B27,HaverPull!$C$1:$YA$1,0))</f>
        <v>7651</v>
      </c>
      <c r="BH27">
        <f>INDEX(HaverPull!$A:$XZ,MATCH(Calculations!BH$9,HaverPull!$B:$B,0),MATCH(Calculations!$B27,HaverPull!$C$1:$YA$1,0))</f>
        <v>7718</v>
      </c>
      <c r="BI27">
        <f>INDEX(HaverPull!$A:$XZ,MATCH(Calculations!BI$9,HaverPull!$B:$B,0),MATCH(Calculations!$B27,HaverPull!$C$1:$YA$1,0))</f>
        <v>7786.9</v>
      </c>
      <c r="BJ27">
        <f>INDEX(HaverPull!$A:$XZ,MATCH(Calculations!BJ$9,HaverPull!$B:$B,0),MATCH(Calculations!$B27,HaverPull!$C$1:$YA$1,0))</f>
        <v>7857.7</v>
      </c>
      <c r="BK27">
        <f>INDEX(HaverPull!$A:$XZ,MATCH(Calculations!BK$9,HaverPull!$B:$B,0),MATCH(Calculations!$B27,HaverPull!$C$1:$YA$1,0))</f>
        <v>7930.7</v>
      </c>
      <c r="BL27">
        <f>INDEX(HaverPull!$A:$XZ,MATCH(Calculations!BL$9,HaverPull!$B:$B,0),MATCH(Calculations!$B27,HaverPull!$C$1:$YA$1,0))</f>
        <v>8005</v>
      </c>
      <c r="BM27">
        <f>INDEX(HaverPull!$A:$XZ,MATCH(Calculations!BM$9,HaverPull!$B:$B,0),MATCH(Calculations!$B27,HaverPull!$C$1:$YA$1,0))</f>
        <v>8080.1</v>
      </c>
      <c r="BN27">
        <f>INDEX(HaverPull!$A:$XZ,MATCH(Calculations!BN$9,HaverPull!$B:$B,0),MATCH(Calculations!$B27,HaverPull!$C$1:$YA$1,0))</f>
        <v>8155.6</v>
      </c>
      <c r="BO27">
        <f>INDEX(HaverPull!$A:$XZ,MATCH(Calculations!BO$9,HaverPull!$B:$B,0),MATCH(Calculations!$B27,HaverPull!$C$1:$YA$1,0))</f>
        <v>8229.9</v>
      </c>
      <c r="BP27">
        <f>INDEX(HaverPull!$A:$XZ,MATCH(Calculations!BP$9,HaverPull!$B:$B,0),MATCH(Calculations!$B27,HaverPull!$C$1:$YA$1,0))</f>
        <v>8304.1</v>
      </c>
      <c r="BQ27">
        <f>INDEX(HaverPull!$A:$XZ,MATCH(Calculations!BQ$9,HaverPull!$B:$B,0),MATCH(Calculations!$B27,HaverPull!$C$1:$YA$1,0))</f>
        <v>8378.1</v>
      </c>
      <c r="BR27">
        <f>INDEX(HaverPull!$A:$XZ,MATCH(Calculations!BR$9,HaverPull!$B:$B,0),MATCH(Calculations!$B27,HaverPull!$C$1:$YA$1,0))</f>
        <v>8451.7999999999993</v>
      </c>
      <c r="BS27">
        <f>INDEX(HaverPull!$A:$XZ,MATCH(Calculations!BS$9,HaverPull!$B:$B,0),MATCH(Calculations!$B27,HaverPull!$C$1:$YA$1,0))</f>
        <v>8525.1</v>
      </c>
      <c r="BT27">
        <f>INDEX(HaverPull!$A:$XZ,MATCH(Calculations!BT$9,HaverPull!$B:$B,0),MATCH(Calculations!$B27,HaverPull!$C$1:$YA$1,0))</f>
        <v>8598</v>
      </c>
      <c r="BU27">
        <f>INDEX(HaverPull!$A:$XZ,MATCH(Calculations!BU$9,HaverPull!$B:$B,0),MATCH(Calculations!$B27,HaverPull!$C$1:$YA$1,0))</f>
        <v>8670.7000000000007</v>
      </c>
      <c r="BV27">
        <f>INDEX(HaverPull!$A:$XZ,MATCH(Calculations!BV$9,HaverPull!$B:$B,0),MATCH(Calculations!$B27,HaverPull!$C$1:$YA$1,0))</f>
        <v>8743.1</v>
      </c>
      <c r="BW27">
        <f>INDEX(HaverPull!$A:$XZ,MATCH(Calculations!BW$9,HaverPull!$B:$B,0),MATCH(Calculations!$B27,HaverPull!$C$1:$YA$1,0))</f>
        <v>8815.4</v>
      </c>
      <c r="BX27">
        <f>INDEX(HaverPull!$A:$XZ,MATCH(Calculations!BX$9,HaverPull!$B:$B,0),MATCH(Calculations!$B27,HaverPull!$C$1:$YA$1,0))</f>
        <v>8887.6</v>
      </c>
      <c r="BY27">
        <f>INDEX(HaverPull!$A:$XZ,MATCH(Calculations!BY$9,HaverPull!$B:$B,0),MATCH(Calculations!$B27,HaverPull!$C$1:$YA$1,0))</f>
        <v>8959.5</v>
      </c>
      <c r="BZ27">
        <f>INDEX(HaverPull!$A:$XZ,MATCH(Calculations!BZ$9,HaverPull!$B:$B,0),MATCH(Calculations!$B27,HaverPull!$C$1:$YA$1,0))</f>
        <v>9031.2999999999993</v>
      </c>
      <c r="CA27">
        <f>INDEX(HaverPull!$A:$XZ,MATCH(Calculations!CA$9,HaverPull!$B:$B,0),MATCH(Calculations!$B27,HaverPull!$C$1:$YA$1,0))</f>
        <v>9102.7000000000007</v>
      </c>
      <c r="CB27">
        <f>INDEX(HaverPull!$A:$XZ,MATCH(Calculations!CB$9,HaverPull!$B:$B,0),MATCH(Calculations!$B27,HaverPull!$C$1:$YA$1,0))</f>
        <v>9174.5</v>
      </c>
      <c r="CC27">
        <f>INDEX(HaverPull!$A:$XZ,MATCH(Calculations!CC$9,HaverPull!$B:$B,0),MATCH(Calculations!$B27,HaverPull!$C$1:$YA$1,0))</f>
        <v>9245.7000000000007</v>
      </c>
      <c r="CD27">
        <f>INDEX(HaverPull!$A:$XZ,MATCH(Calculations!CD$9,HaverPull!$B:$B,0),MATCH(Calculations!$B27,HaverPull!$C$1:$YA$1,0))</f>
        <v>9316</v>
      </c>
      <c r="CE27">
        <f>INDEX(HaverPull!$A:$XZ,MATCH(Calculations!CE$9,HaverPull!$B:$B,0),MATCH(Calculations!$B27,HaverPull!$C$1:$YA$1,0))</f>
        <v>9385.1</v>
      </c>
      <c r="CF27">
        <f>INDEX(HaverPull!$A:$XZ,MATCH(Calculations!CF$9,HaverPull!$B:$B,0),MATCH(Calculations!$B27,HaverPull!$C$1:$YA$1,0))</f>
        <v>9452.5</v>
      </c>
      <c r="CG27">
        <f>INDEX(HaverPull!$A:$XZ,MATCH(Calculations!CG$9,HaverPull!$B:$B,0),MATCH(Calculations!$B27,HaverPull!$C$1:$YA$1,0))</f>
        <v>9518.4</v>
      </c>
      <c r="CH27">
        <f>INDEX(HaverPull!$A:$XZ,MATCH(Calculations!CH$9,HaverPull!$B:$B,0),MATCH(Calculations!$B27,HaverPull!$C$1:$YA$1,0))</f>
        <v>9582.9</v>
      </c>
      <c r="CI27">
        <f>INDEX(HaverPull!$A:$XZ,MATCH(Calculations!CI$9,HaverPull!$B:$B,0),MATCH(Calculations!$B27,HaverPull!$C$1:$YA$1,0))</f>
        <v>9645.2000000000007</v>
      </c>
      <c r="CJ27">
        <f>INDEX(HaverPull!$A:$XZ,MATCH(Calculations!CJ$9,HaverPull!$B:$B,0),MATCH(Calculations!$B27,HaverPull!$C$1:$YA$1,0))</f>
        <v>9705.5</v>
      </c>
      <c r="CK27">
        <f>INDEX(HaverPull!$A:$XZ,MATCH(Calculations!CK$9,HaverPull!$B:$B,0),MATCH(Calculations!$B27,HaverPull!$C$1:$YA$1,0))</f>
        <v>9764.7000000000007</v>
      </c>
      <c r="CL27">
        <f>INDEX(HaverPull!$A:$XZ,MATCH(Calculations!CL$9,HaverPull!$B:$B,0),MATCH(Calculations!$B27,HaverPull!$C$1:$YA$1,0))</f>
        <v>9823.2999999999993</v>
      </c>
      <c r="CM27">
        <f>INDEX(HaverPull!$A:$XZ,MATCH(Calculations!CM$9,HaverPull!$B:$B,0),MATCH(Calculations!$B27,HaverPull!$C$1:$YA$1,0))</f>
        <v>9881.9</v>
      </c>
      <c r="CN27">
        <f>INDEX(HaverPull!$A:$XZ,MATCH(Calculations!CN$9,HaverPull!$B:$B,0),MATCH(Calculations!$B27,HaverPull!$C$1:$YA$1,0))</f>
        <v>9940.4</v>
      </c>
      <c r="CO27">
        <f>INDEX(HaverPull!$A:$XZ,MATCH(Calculations!CO$9,HaverPull!$B:$B,0),MATCH(Calculations!$B27,HaverPull!$C$1:$YA$1,0))</f>
        <v>9999.2000000000007</v>
      </c>
      <c r="CP27">
        <f>INDEX(HaverPull!$A:$XZ,MATCH(Calculations!CP$9,HaverPull!$B:$B,0),MATCH(Calculations!$B27,HaverPull!$C$1:$YA$1,0))</f>
        <v>10058.5</v>
      </c>
      <c r="CQ27">
        <f>INDEX(HaverPull!$A:$XZ,MATCH(Calculations!CQ$9,HaverPull!$B:$B,0),MATCH(Calculations!$B27,HaverPull!$C$1:$YA$1,0))</f>
        <v>10119.200000000001</v>
      </c>
      <c r="CR27">
        <f>INDEX(HaverPull!$A:$XZ,MATCH(Calculations!CR$9,HaverPull!$B:$B,0),MATCH(Calculations!$B27,HaverPull!$C$1:$YA$1,0))</f>
        <v>10181.1</v>
      </c>
      <c r="CS27">
        <f>INDEX(HaverPull!$A:$XZ,MATCH(Calculations!CS$9,HaverPull!$B:$B,0),MATCH(Calculations!$B27,HaverPull!$C$1:$YA$1,0))</f>
        <v>10243.9</v>
      </c>
      <c r="CT27">
        <f>INDEX(HaverPull!$A:$XZ,MATCH(Calculations!CT$9,HaverPull!$B:$B,0),MATCH(Calculations!$B27,HaverPull!$C$1:$YA$1,0))</f>
        <v>10307.4</v>
      </c>
      <c r="CU27">
        <f>INDEX(HaverPull!$A:$XZ,MATCH(Calculations!CU$9,HaverPull!$B:$B,0),MATCH(Calculations!$B27,HaverPull!$C$1:$YA$1,0))</f>
        <v>10371.9</v>
      </c>
      <c r="CV27">
        <f>INDEX(HaverPull!$A:$XZ,MATCH(Calculations!CV$9,HaverPull!$B:$B,0),MATCH(Calculations!$B27,HaverPull!$C$1:$YA$1,0))</f>
        <v>10436.799999999999</v>
      </c>
      <c r="CW27">
        <f>INDEX(HaverPull!$A:$XZ,MATCH(Calculations!CW$9,HaverPull!$B:$B,0),MATCH(Calculations!$B27,HaverPull!$C$1:$YA$1,0))</f>
        <v>10502.4</v>
      </c>
      <c r="CX27">
        <f>INDEX(HaverPull!$A:$XZ,MATCH(Calculations!CX$9,HaverPull!$B:$B,0),MATCH(Calculations!$B27,HaverPull!$C$1:$YA$1,0))</f>
        <v>10568.8</v>
      </c>
      <c r="CY27">
        <f>INDEX(HaverPull!$A:$XZ,MATCH(Calculations!CY$9,HaverPull!$B:$B,0),MATCH(Calculations!$B27,HaverPull!$C$1:$YA$1,0))</f>
        <v>10635.8</v>
      </c>
      <c r="CZ27">
        <f>INDEX(HaverPull!$A:$XZ,MATCH(Calculations!CZ$9,HaverPull!$B:$B,0),MATCH(Calculations!$B27,HaverPull!$C$1:$YA$1,0))</f>
        <v>10702.2</v>
      </c>
      <c r="DA27">
        <f>INDEX(HaverPull!$A:$XZ,MATCH(Calculations!DA$9,HaverPull!$B:$B,0),MATCH(Calculations!$B27,HaverPull!$C$1:$YA$1,0))</f>
        <v>10770.3</v>
      </c>
      <c r="DB27">
        <f>INDEX(HaverPull!$A:$XZ,MATCH(Calculations!DB$9,HaverPull!$B:$B,0),MATCH(Calculations!$B27,HaverPull!$C$1:$YA$1,0))</f>
        <v>10841</v>
      </c>
      <c r="DC27">
        <f>INDEX(HaverPull!$A:$XZ,MATCH(Calculations!DC$9,HaverPull!$B:$B,0),MATCH(Calculations!$B27,HaverPull!$C$1:$YA$1,0))</f>
        <v>10915.4</v>
      </c>
      <c r="DD27">
        <f>INDEX(HaverPull!$A:$XZ,MATCH(Calculations!DD$9,HaverPull!$B:$B,0),MATCH(Calculations!$B27,HaverPull!$C$1:$YA$1,0))</f>
        <v>10994</v>
      </c>
      <c r="DE27">
        <f>INDEX(HaverPull!$A:$XZ,MATCH(Calculations!DE$9,HaverPull!$B:$B,0),MATCH(Calculations!$B27,HaverPull!$C$1:$YA$1,0))</f>
        <v>11077</v>
      </c>
      <c r="DF27">
        <f>INDEX(HaverPull!$A:$XZ,MATCH(Calculations!DF$9,HaverPull!$B:$B,0),MATCH(Calculations!$B27,HaverPull!$C$1:$YA$1,0))</f>
        <v>11165.2</v>
      </c>
      <c r="DG27">
        <f>INDEX(HaverPull!$A:$XZ,MATCH(Calculations!DG$9,HaverPull!$B:$B,0),MATCH(Calculations!$B27,HaverPull!$C$1:$YA$1,0))</f>
        <v>11260.7</v>
      </c>
      <c r="DH27">
        <f>INDEX(HaverPull!$A:$XZ,MATCH(Calculations!DH$9,HaverPull!$B:$B,0),MATCH(Calculations!$B27,HaverPull!$C$1:$YA$1,0))</f>
        <v>11363.1</v>
      </c>
      <c r="DI27">
        <f>INDEX(HaverPull!$A:$XZ,MATCH(Calculations!DI$9,HaverPull!$B:$B,0),MATCH(Calculations!$B27,HaverPull!$C$1:$YA$1,0))</f>
        <v>11470.5</v>
      </c>
      <c r="DJ27">
        <f>INDEX(HaverPull!$A:$XZ,MATCH(Calculations!DJ$9,HaverPull!$B:$B,0),MATCH(Calculations!$B27,HaverPull!$C$1:$YA$1,0))</f>
        <v>11582.6</v>
      </c>
      <c r="DK27">
        <f>INDEX(HaverPull!$A:$XZ,MATCH(Calculations!DK$9,HaverPull!$B:$B,0),MATCH(Calculations!$B27,HaverPull!$C$1:$YA$1,0))</f>
        <v>11698.7</v>
      </c>
      <c r="DL27">
        <f>INDEX(HaverPull!$A:$XZ,MATCH(Calculations!DL$9,HaverPull!$B:$B,0),MATCH(Calculations!$B27,HaverPull!$C$1:$YA$1,0))</f>
        <v>11818.5</v>
      </c>
      <c r="DM27">
        <f>INDEX(HaverPull!$A:$XZ,MATCH(Calculations!DM$9,HaverPull!$B:$B,0),MATCH(Calculations!$B27,HaverPull!$C$1:$YA$1,0))</f>
        <v>11941.5</v>
      </c>
      <c r="DN27">
        <f>INDEX(HaverPull!$A:$XZ,MATCH(Calculations!DN$9,HaverPull!$B:$B,0),MATCH(Calculations!$B27,HaverPull!$C$1:$YA$1,0))</f>
        <v>12067.1</v>
      </c>
      <c r="DO27">
        <f>INDEX(HaverPull!$A:$XZ,MATCH(Calculations!DO$9,HaverPull!$B:$B,0),MATCH(Calculations!$B27,HaverPull!$C$1:$YA$1,0))</f>
        <v>12193.7</v>
      </c>
      <c r="DP27">
        <f>INDEX(HaverPull!$A:$XZ,MATCH(Calculations!DP$9,HaverPull!$B:$B,0),MATCH(Calculations!$B27,HaverPull!$C$1:$YA$1,0))</f>
        <v>12324</v>
      </c>
      <c r="DQ27">
        <f>INDEX(HaverPull!$A:$XZ,MATCH(Calculations!DQ$9,HaverPull!$B:$B,0),MATCH(Calculations!$B27,HaverPull!$C$1:$YA$1,0))</f>
        <v>12455.8</v>
      </c>
      <c r="DR27">
        <f>INDEX(HaverPull!$A:$XZ,MATCH(Calculations!DR$9,HaverPull!$B:$B,0),MATCH(Calculations!$B27,HaverPull!$C$1:$YA$1,0))</f>
        <v>12588.1</v>
      </c>
      <c r="DS27">
        <f>INDEX(HaverPull!$A:$XZ,MATCH(Calculations!DS$9,HaverPull!$B:$B,0),MATCH(Calculations!$B27,HaverPull!$C$1:$YA$1,0))</f>
        <v>12720.2</v>
      </c>
      <c r="DT27">
        <f>INDEX(HaverPull!$A:$XZ,MATCH(Calculations!DT$9,HaverPull!$B:$B,0),MATCH(Calculations!$B27,HaverPull!$C$1:$YA$1,0))</f>
        <v>12852.7</v>
      </c>
      <c r="DU27">
        <f>INDEX(HaverPull!$A:$XZ,MATCH(Calculations!DU$9,HaverPull!$B:$B,0),MATCH(Calculations!$B27,HaverPull!$C$1:$YA$1,0))</f>
        <v>12983.4</v>
      </c>
      <c r="DV27">
        <f>INDEX(HaverPull!$A:$XZ,MATCH(Calculations!DV$9,HaverPull!$B:$B,0),MATCH(Calculations!$B27,HaverPull!$C$1:$YA$1,0))</f>
        <v>13111</v>
      </c>
      <c r="DW27">
        <f>INDEX(HaverPull!$A:$XZ,MATCH(Calculations!DW$9,HaverPull!$B:$B,0),MATCH(Calculations!$B27,HaverPull!$C$1:$YA$1,0))</f>
        <v>13232.8</v>
      </c>
      <c r="DX27">
        <f>INDEX(HaverPull!$A:$XZ,MATCH(Calculations!DX$9,HaverPull!$B:$B,0),MATCH(Calculations!$B27,HaverPull!$C$1:$YA$1,0))</f>
        <v>13348.5</v>
      </c>
      <c r="DY27">
        <f>INDEX(HaverPull!$A:$XZ,MATCH(Calculations!DY$9,HaverPull!$B:$B,0),MATCH(Calculations!$B27,HaverPull!$C$1:$YA$1,0))</f>
        <v>13459.8</v>
      </c>
      <c r="DZ27">
        <f>INDEX(HaverPull!$A:$XZ,MATCH(Calculations!DZ$9,HaverPull!$B:$B,0),MATCH(Calculations!$B27,HaverPull!$C$1:$YA$1,0))</f>
        <v>13566.7</v>
      </c>
      <c r="EA27">
        <f>INDEX(HaverPull!$A:$XZ,MATCH(Calculations!EA$9,HaverPull!$B:$B,0),MATCH(Calculations!$B27,HaverPull!$C$1:$YA$1,0))</f>
        <v>13668.3</v>
      </c>
      <c r="EB27">
        <f>INDEX(HaverPull!$A:$XZ,MATCH(Calculations!EB$9,HaverPull!$B:$B,0),MATCH(Calculations!$B27,HaverPull!$C$1:$YA$1,0))</f>
        <v>13765.5</v>
      </c>
      <c r="EC27">
        <f>INDEX(HaverPull!$A:$XZ,MATCH(Calculations!EC$9,HaverPull!$B:$B,0),MATCH(Calculations!$B27,HaverPull!$C$1:$YA$1,0))</f>
        <v>13860</v>
      </c>
      <c r="ED27">
        <f>INDEX(HaverPull!$A:$XZ,MATCH(Calculations!ED$9,HaverPull!$B:$B,0),MATCH(Calculations!$B27,HaverPull!$C$1:$YA$1,0))</f>
        <v>13952.6</v>
      </c>
      <c r="EE27">
        <f>INDEX(HaverPull!$A:$XZ,MATCH(Calculations!EE$9,HaverPull!$B:$B,0),MATCH(Calculations!$B27,HaverPull!$C$1:$YA$1,0))</f>
        <v>14045.9</v>
      </c>
      <c r="EF27">
        <f>INDEX(HaverPull!$A:$XZ,MATCH(Calculations!EF$9,HaverPull!$B:$B,0),MATCH(Calculations!$B27,HaverPull!$C$1:$YA$1,0))</f>
        <v>14138</v>
      </c>
      <c r="EG27">
        <f>INDEX(HaverPull!$A:$XZ,MATCH(Calculations!EG$9,HaverPull!$B:$B,0),MATCH(Calculations!$B27,HaverPull!$C$1:$YA$1,0))</f>
        <v>14230</v>
      </c>
      <c r="EH27">
        <f>INDEX(HaverPull!$A:$XZ,MATCH(Calculations!EH$9,HaverPull!$B:$B,0),MATCH(Calculations!$B27,HaverPull!$C$1:$YA$1,0))</f>
        <v>14322.6</v>
      </c>
      <c r="EI27">
        <f>INDEX(HaverPull!$A:$XZ,MATCH(Calculations!EI$9,HaverPull!$B:$B,0),MATCH(Calculations!$B27,HaverPull!$C$1:$YA$1,0))</f>
        <v>14416.9</v>
      </c>
      <c r="EJ27">
        <f>INDEX(HaverPull!$A:$XZ,MATCH(Calculations!EJ$9,HaverPull!$B:$B,0),MATCH(Calculations!$B27,HaverPull!$C$1:$YA$1,0))</f>
        <v>14514.9</v>
      </c>
      <c r="EK27">
        <f>INDEX(HaverPull!$A:$XZ,MATCH(Calculations!EK$9,HaverPull!$B:$B,0),MATCH(Calculations!$B27,HaverPull!$C$1:$YA$1,0))</f>
        <v>14613.4</v>
      </c>
      <c r="EL27">
        <f>INDEX(HaverPull!$A:$XZ,MATCH(Calculations!EL$9,HaverPull!$B:$B,0),MATCH(Calculations!$B27,HaverPull!$C$1:$YA$1,0))</f>
        <v>14711.7</v>
      </c>
      <c r="EM27">
        <f>INDEX(HaverPull!$A:$XZ,MATCH(Calculations!EM$9,HaverPull!$B:$B,0),MATCH(Calculations!$B27,HaverPull!$C$1:$YA$1,0))</f>
        <v>14809.5</v>
      </c>
      <c r="EN27">
        <f>INDEX(HaverPull!$A:$XZ,MATCH(Calculations!EN$9,HaverPull!$B:$B,0),MATCH(Calculations!$B27,HaverPull!$C$1:$YA$1,0))</f>
        <v>14904.3</v>
      </c>
      <c r="EO27">
        <f>INDEX(HaverPull!$A:$XZ,MATCH(Calculations!EO$9,HaverPull!$B:$B,0),MATCH(Calculations!$B27,HaverPull!$C$1:$YA$1,0))</f>
        <v>14996.5</v>
      </c>
      <c r="EP27">
        <f>INDEX(HaverPull!$A:$XZ,MATCH(Calculations!EP$9,HaverPull!$B:$B,0),MATCH(Calculations!$B27,HaverPull!$C$1:$YA$1,0))</f>
        <v>15085.5</v>
      </c>
      <c r="EQ27">
        <f>INDEX(HaverPull!$A:$XZ,MATCH(Calculations!EQ$9,HaverPull!$B:$B,0),MATCH(Calculations!$B27,HaverPull!$C$1:$YA$1,0))</f>
        <v>15168.4</v>
      </c>
      <c r="ER27">
        <f>INDEX(HaverPull!$A:$XZ,MATCH(Calculations!ER$9,HaverPull!$B:$B,0),MATCH(Calculations!$B27,HaverPull!$C$1:$YA$1,0))</f>
        <v>15246.9</v>
      </c>
      <c r="ES27">
        <f>INDEX(HaverPull!$A:$XZ,MATCH(Calculations!ES$9,HaverPull!$B:$B,0),MATCH(Calculations!$B27,HaverPull!$C$1:$YA$1,0))</f>
        <v>15322.8</v>
      </c>
      <c r="ET27">
        <f>INDEX(HaverPull!$A:$XZ,MATCH(Calculations!ET$9,HaverPull!$B:$B,0),MATCH(Calculations!$B27,HaverPull!$C$1:$YA$1,0))</f>
        <v>15396.9</v>
      </c>
      <c r="EU27">
        <f>INDEX(HaverPull!$A:$XZ,MATCH(Calculations!EU$9,HaverPull!$B:$B,0),MATCH(Calculations!$B27,HaverPull!$C$1:$YA$1,0))</f>
        <v>15470.9</v>
      </c>
      <c r="EV27">
        <f>INDEX(HaverPull!$A:$XZ,MATCH(Calculations!EV$9,HaverPull!$B:$B,0),MATCH(Calculations!$B27,HaverPull!$C$1:$YA$1,0))</f>
        <v>15545.5</v>
      </c>
      <c r="EW27">
        <f>INDEX(HaverPull!$A:$XZ,MATCH(Calculations!EW$9,HaverPull!$B:$B,0),MATCH(Calculations!$B27,HaverPull!$C$1:$YA$1,0))</f>
        <v>15619.2</v>
      </c>
      <c r="EX27">
        <f>INDEX(HaverPull!$A:$XZ,MATCH(Calculations!EX$9,HaverPull!$B:$B,0),MATCH(Calculations!$B27,HaverPull!$C$1:$YA$1,0))</f>
        <v>15692</v>
      </c>
      <c r="EY27">
        <f>INDEX(HaverPull!$A:$XZ,MATCH(Calculations!EY$9,HaverPull!$B:$B,0),MATCH(Calculations!$B27,HaverPull!$C$1:$YA$1,0))</f>
        <v>15764.5</v>
      </c>
      <c r="EZ27">
        <f>INDEX(HaverPull!$A:$XZ,MATCH(Calculations!EZ$9,HaverPull!$B:$B,0),MATCH(Calculations!$B27,HaverPull!$C$1:$YA$1,0))</f>
        <v>15836.5</v>
      </c>
      <c r="FA27">
        <f>INDEX(HaverPull!$A:$XZ,MATCH(Calculations!FA$9,HaverPull!$B:$B,0),MATCH(Calculations!$B27,HaverPull!$C$1:$YA$1,0))</f>
        <v>15905.9</v>
      </c>
      <c r="FB27">
        <f>INDEX(HaverPull!$A:$XZ,MATCH(Calculations!FB$9,HaverPull!$B:$B,0),MATCH(Calculations!$B27,HaverPull!$C$1:$YA$1,0))</f>
        <v>15971.7</v>
      </c>
      <c r="FC27">
        <f>INDEX(HaverPull!$A:$XZ,MATCH(Calculations!FC$9,HaverPull!$B:$B,0),MATCH(Calculations!$B27,HaverPull!$C$1:$YA$1,0))</f>
        <v>16031.6</v>
      </c>
      <c r="FD27">
        <f>INDEX(HaverPull!$A:$XZ,MATCH(Calculations!FD$9,HaverPull!$B:$B,0),MATCH(Calculations!$B27,HaverPull!$C$1:$YA$1,0))</f>
        <v>16082.9</v>
      </c>
      <c r="FE27">
        <f>INDEX(HaverPull!$A:$XZ,MATCH(Calculations!FE$9,HaverPull!$B:$B,0),MATCH(Calculations!$B27,HaverPull!$C$1:$YA$1,0))</f>
        <v>16130.1</v>
      </c>
      <c r="FF27">
        <f>INDEX(HaverPull!$A:$XZ,MATCH(Calculations!FF$9,HaverPull!$B:$B,0),MATCH(Calculations!$B27,HaverPull!$C$1:$YA$1,0))</f>
        <v>16174.2</v>
      </c>
      <c r="FG27">
        <f>INDEX(HaverPull!$A:$XZ,MATCH(Calculations!FG$9,HaverPull!$B:$B,0),MATCH(Calculations!$B27,HaverPull!$C$1:$YA$1,0))</f>
        <v>16214.8</v>
      </c>
      <c r="FH27">
        <f>INDEX(HaverPull!$A:$XZ,MATCH(Calculations!FH$9,HaverPull!$B:$B,0),MATCH(Calculations!$B27,HaverPull!$C$1:$YA$1,0))</f>
        <v>16255.3</v>
      </c>
      <c r="FI27">
        <f>INDEX(HaverPull!$A:$XZ,MATCH(Calculations!FI$9,HaverPull!$B:$B,0),MATCH(Calculations!$B27,HaverPull!$C$1:$YA$1,0))</f>
        <v>16296.2</v>
      </c>
      <c r="FJ27">
        <f>INDEX(HaverPull!$A:$XZ,MATCH(Calculations!FJ$9,HaverPull!$B:$B,0),MATCH(Calculations!$B27,HaverPull!$C$1:$YA$1,0))</f>
        <v>16338.8</v>
      </c>
      <c r="FK27">
        <f>INDEX(HaverPull!$A:$XZ,MATCH(Calculations!FK$9,HaverPull!$B:$B,0),MATCH(Calculations!$B27,HaverPull!$C$1:$YA$1,0))</f>
        <v>16388</v>
      </c>
      <c r="FL27">
        <f>INDEX(HaverPull!$A:$XZ,MATCH(Calculations!FL$9,HaverPull!$B:$B,0),MATCH(Calculations!$B27,HaverPull!$C$1:$YA$1,0))</f>
        <v>16439.8</v>
      </c>
      <c r="FM27">
        <f>INDEX(HaverPull!$A:$XZ,MATCH(Calculations!FM$9,HaverPull!$B:$B,0),MATCH(Calculations!$B27,HaverPull!$C$1:$YA$1,0))</f>
        <v>16494.2</v>
      </c>
      <c r="FN27">
        <f>INDEX(HaverPull!$A:$XZ,MATCH(Calculations!FN$9,HaverPull!$B:$B,0),MATCH(Calculations!$B27,HaverPull!$C$1:$YA$1,0))</f>
        <v>16551.3</v>
      </c>
      <c r="FO27">
        <f>INDEX(HaverPull!$A:$XZ,MATCH(Calculations!FO$9,HaverPull!$B:$B,0),MATCH(Calculations!$B27,HaverPull!$C$1:$YA$1,0))</f>
        <v>16610.400000000001</v>
      </c>
      <c r="FP27">
        <f>INDEX(HaverPull!$A:$XZ,MATCH(Calculations!FP$9,HaverPull!$B:$B,0),MATCH(Calculations!$B27,HaverPull!$C$1:$YA$1,0))</f>
        <v>16673.3</v>
      </c>
      <c r="FQ27">
        <f>INDEX(HaverPull!$A:$XZ,MATCH(Calculations!FQ$9,HaverPull!$B:$B,0),MATCH(Calculations!$B27,HaverPull!$C$1:$YA$1,0))</f>
        <v>16738.5</v>
      </c>
      <c r="FR27">
        <f>INDEX(HaverPull!$A:$XZ,MATCH(Calculations!FR$9,HaverPull!$B:$B,0),MATCH(Calculations!$B27,HaverPull!$C$1:$YA$1,0))</f>
        <v>16805.8</v>
      </c>
      <c r="FS27">
        <f>INDEX(HaverPull!$A:$XZ,MATCH(Calculations!FS$9,HaverPull!$B:$B,0),MATCH(Calculations!$B27,HaverPull!$C$1:$YA$1,0))</f>
        <v>16875.3</v>
      </c>
      <c r="FT27">
        <f>INDEX(HaverPull!$A:$XZ,MATCH(Calculations!FT$9,HaverPull!$B:$B,0),MATCH(Calculations!$B27,HaverPull!$C$1:$YA$1,0))</f>
        <v>16945.900000000001</v>
      </c>
      <c r="FU27">
        <f>INDEX(HaverPull!$A:$XZ,MATCH(Calculations!FU$9,HaverPull!$B:$B,0),MATCH(Calculations!$B27,HaverPull!$C$1:$YA$1,0))</f>
        <v>17017.7</v>
      </c>
      <c r="FV27">
        <f>INDEX(HaverPull!$A:$XZ,MATCH(Calculations!FV$9,HaverPull!$B:$B,0),MATCH(Calculations!$B27,HaverPull!$C$1:$YA$1,0))</f>
        <v>17090.3</v>
      </c>
      <c r="FW27">
        <f>INDEX(HaverPull!$A:$XZ,MATCH(Calculations!FW$9,HaverPull!$B:$B,0),MATCH(Calculations!$B27,HaverPull!$C$1:$YA$1,0))</f>
        <v>17162.599999999999</v>
      </c>
      <c r="FX27">
        <f>INDEX(HaverPull!$A:$XZ,MATCH(Calculations!FX$9,HaverPull!$B:$B,0),MATCH(Calculations!$B27,HaverPull!$C$1:$YA$1,0))</f>
        <v>17235.8</v>
      </c>
      <c r="FY27">
        <f>INDEX(HaverPull!$A:$XZ,MATCH(Calculations!FY$9,HaverPull!$B:$B,0),MATCH(Calculations!$B27,HaverPull!$C$1:$YA$1,0))</f>
        <v>17309.599999999999</v>
      </c>
      <c r="FZ27">
        <f>INDEX(HaverPull!$A:$XZ,MATCH(Calculations!FZ$9,HaverPull!$B:$B,0),MATCH(Calculations!$B27,HaverPull!$C$1:$YA$1,0))</f>
        <v>17384.2</v>
      </c>
      <c r="GA27">
        <f>INDEX(HaverPull!$A:$XZ,MATCH(Calculations!GA$9,HaverPull!$B:$B,0),MATCH(Calculations!$B27,HaverPull!$C$1:$YA$1,0))</f>
        <v>17459.7</v>
      </c>
      <c r="GB27">
        <f>INDEX(HaverPull!$A:$XZ,MATCH(Calculations!GB$9,HaverPull!$B:$B,0),MATCH(Calculations!$B27,HaverPull!$C$1:$YA$1,0))</f>
        <v>17536.5</v>
      </c>
      <c r="GC27">
        <f>INDEX(HaverPull!$A:$XZ,MATCH(Calculations!GC$9,HaverPull!$B:$B,0),MATCH(Calculations!$B27,HaverPull!$C$1:$YA$1,0))</f>
        <v>17613.5</v>
      </c>
      <c r="GD27">
        <f>INDEX(HaverPull!$A:$XZ,MATCH(Calculations!GD$9,HaverPull!$B:$B,0),MATCH(Calculations!$B27,HaverPull!$C$1:$YA$1,0))</f>
        <v>17690.3</v>
      </c>
      <c r="GE27">
        <f>INDEX(HaverPull!$A:$XZ,MATCH(Calculations!GE$9,HaverPull!$B:$B,0),MATCH(Calculations!$B27,HaverPull!$C$1:$YA$1,0))</f>
        <v>17766.400000000001</v>
      </c>
      <c r="GF27">
        <f>INDEX(HaverPull!$A:$XZ,MATCH(Calculations!GF$9,HaverPull!$B:$B,0),MATCH(Calculations!$B27,HaverPull!$C$1:$YA$1,0))</f>
        <v>17840.099999999999</v>
      </c>
      <c r="GG27">
        <f>INDEX(HaverPull!$A:$XZ,MATCH(Calculations!GG$9,HaverPull!$B:$B,0),MATCH(Calculations!$B27,HaverPull!$C$1:$YA$1,0))</f>
        <v>17913.5</v>
      </c>
      <c r="GH27">
        <f>INDEX(HaverPull!$A:$XZ,MATCH(Calculations!GH$9,HaverPull!$B:$B,0),MATCH(Calculations!$B27,HaverPull!$C$1:$YA$1,0))</f>
        <v>17986.900000000001</v>
      </c>
      <c r="GI27">
        <f>INDEX(HaverPull!$A:$XZ,MATCH(Calculations!GI$9,HaverPull!$B:$B,0),MATCH(Calculations!$B27,HaverPull!$C$1:$YA$1,0))</f>
        <v>18060.099999999999</v>
      </c>
      <c r="GJ27">
        <f>INDEX(HaverPull!$A:$XZ,MATCH(Calculations!GJ$9,HaverPull!$B:$B,0),MATCH(Calculations!$B27,HaverPull!$C$1:$YA$1,0))</f>
        <v>18133.8</v>
      </c>
      <c r="GK27">
        <f>INDEX(HaverPull!$A:$XZ,MATCH(Calculations!GK$9,HaverPull!$B:$B,0),MATCH(Calculations!$B27,HaverPull!$C$1:$YA$1,0))</f>
        <v>18209.5</v>
      </c>
      <c r="GL27">
        <f>INDEX(HaverPull!$A:$XZ,MATCH(Calculations!GL$9,HaverPull!$B:$B,0),MATCH(Calculations!$B27,HaverPull!$C$1:$YA$1,0))</f>
        <v>18288.2</v>
      </c>
      <c r="GM27">
        <f>INDEX(HaverPull!$A:$XZ,MATCH(Calculations!GM$9,HaverPull!$B:$B,0),MATCH(Calculations!$B27,HaverPull!$C$1:$YA$1,0))</f>
        <v>18372.400000000001</v>
      </c>
      <c r="GN27">
        <f>INDEX(HaverPull!$A:$XZ,MATCH(Calculations!GN$9,HaverPull!$B:$B,0),MATCH(Calculations!$B27,HaverPull!$C$1:$YA$1,0))</f>
        <v>18462.7</v>
      </c>
      <c r="GO27">
        <f>INDEX(HaverPull!$A:$XZ,MATCH(Calculations!GO$9,HaverPull!$B:$B,0),MATCH(Calculations!$B27,HaverPull!$C$1:$YA$1,0))</f>
        <v>18556.7</v>
      </c>
      <c r="GP27" t="e">
        <f>INDEX(HaverPull!$A:$XZ,MATCH(Calculations!GP$9,HaverPull!$B:$B,0),MATCH(Calculations!$B27,HaverPull!$C$1:$YA$1,0))</f>
        <v>#N/A</v>
      </c>
      <c r="GQ27" t="e">
        <f>INDEX(HaverPull!$A:$XZ,MATCH(Calculations!GQ$9,HaverPull!$B:$B,0),MATCH(Calculations!$B27,HaverPull!$C$1:$YA$1,0))</f>
        <v>#N/A</v>
      </c>
      <c r="GR27" t="e">
        <f>INDEX(HaverPull!$A:$XZ,MATCH(Calculations!GR$9,HaverPull!$B:$B,0),MATCH(Calculations!$B27,HaverPull!$C$1:$YA$1,0))</f>
        <v>#N/A</v>
      </c>
      <c r="GS27" t="e">
        <f>INDEX(HaverPull!$A:$XZ,MATCH(Calculations!GS$9,HaverPull!$B:$B,0),MATCH(Calculations!$B27,HaverPull!$C$1:$YA$1,0))</f>
        <v>#N/A</v>
      </c>
      <c r="GT27" t="e">
        <f>INDEX(HaverPull!$A:$XZ,MATCH(Calculations!GT$9,HaverPull!$B:$B,0),MATCH(Calculations!$B27,HaverPull!$C$1:$YA$1,0))</f>
        <v>#N/A</v>
      </c>
      <c r="GU27" t="e">
        <f>INDEX(HaverPull!$A:$XZ,MATCH(Calculations!GU$9,HaverPull!$B:$B,0),MATCH(Calculations!$B27,HaverPull!$C$1:$YA$1,0))</f>
        <v>#N/A</v>
      </c>
      <c r="GV27" t="e">
        <f>INDEX(HaverPull!$A:$XZ,MATCH(Calculations!GV$9,HaverPull!$B:$B,0),MATCH(Calculations!$B27,HaverPull!$C$1:$YA$1,0))</f>
        <v>#N/A</v>
      </c>
    </row>
    <row r="28" spans="1:204" x14ac:dyDescent="0.25">
      <c r="B28" t="s">
        <v>169</v>
      </c>
      <c r="C28">
        <f>5*C27</f>
        <v>24814.5</v>
      </c>
      <c r="D28">
        <f t="shared" ref="D28:BO28" si="0">5*D27</f>
        <v>25013.5</v>
      </c>
      <c r="E28">
        <f t="shared" si="0"/>
        <v>25205.5</v>
      </c>
      <c r="F28">
        <f t="shared" si="0"/>
        <v>25391.5</v>
      </c>
      <c r="G28">
        <f t="shared" si="0"/>
        <v>25578.5</v>
      </c>
      <c r="H28">
        <f t="shared" si="0"/>
        <v>25762.5</v>
      </c>
      <c r="I28">
        <f t="shared" si="0"/>
        <v>25946.5</v>
      </c>
      <c r="J28">
        <f t="shared" si="0"/>
        <v>26131.5</v>
      </c>
      <c r="K28">
        <f t="shared" si="0"/>
        <v>26322</v>
      </c>
      <c r="L28">
        <f t="shared" si="0"/>
        <v>26512</v>
      </c>
      <c r="M28">
        <f t="shared" si="0"/>
        <v>26706</v>
      </c>
      <c r="N28">
        <f t="shared" si="0"/>
        <v>26906</v>
      </c>
      <c r="O28">
        <f t="shared" si="0"/>
        <v>27114</v>
      </c>
      <c r="P28">
        <f t="shared" si="0"/>
        <v>27334.5</v>
      </c>
      <c r="Q28">
        <f t="shared" si="0"/>
        <v>27563</v>
      </c>
      <c r="R28">
        <f t="shared" si="0"/>
        <v>27800</v>
      </c>
      <c r="S28">
        <f t="shared" si="0"/>
        <v>28047</v>
      </c>
      <c r="T28">
        <f t="shared" si="0"/>
        <v>28304</v>
      </c>
      <c r="U28">
        <f t="shared" si="0"/>
        <v>28564</v>
      </c>
      <c r="V28">
        <f t="shared" si="0"/>
        <v>28824</v>
      </c>
      <c r="W28">
        <f t="shared" si="0"/>
        <v>29077.5</v>
      </c>
      <c r="X28">
        <f t="shared" si="0"/>
        <v>29322.5</v>
      </c>
      <c r="Y28">
        <f t="shared" si="0"/>
        <v>29563.5</v>
      </c>
      <c r="Z28">
        <f t="shared" si="0"/>
        <v>29801.5</v>
      </c>
      <c r="AA28">
        <f t="shared" si="0"/>
        <v>30034</v>
      </c>
      <c r="AB28">
        <f t="shared" si="0"/>
        <v>30265</v>
      </c>
      <c r="AC28">
        <f t="shared" si="0"/>
        <v>30497.5</v>
      </c>
      <c r="AD28">
        <f t="shared" si="0"/>
        <v>30733.5</v>
      </c>
      <c r="AE28">
        <f t="shared" si="0"/>
        <v>30980</v>
      </c>
      <c r="AF28">
        <f t="shared" si="0"/>
        <v>31232</v>
      </c>
      <c r="AG28">
        <f t="shared" si="0"/>
        <v>31489.5</v>
      </c>
      <c r="AH28">
        <f t="shared" si="0"/>
        <v>31754</v>
      </c>
      <c r="AI28">
        <f t="shared" si="0"/>
        <v>32024.5</v>
      </c>
      <c r="AJ28">
        <f t="shared" si="0"/>
        <v>32312</v>
      </c>
      <c r="AK28">
        <f t="shared" si="0"/>
        <v>32601</v>
      </c>
      <c r="AL28">
        <f t="shared" si="0"/>
        <v>32889</v>
      </c>
      <c r="AM28">
        <f t="shared" si="0"/>
        <v>33171</v>
      </c>
      <c r="AN28">
        <f t="shared" si="0"/>
        <v>33440.5</v>
      </c>
      <c r="AO28">
        <f t="shared" si="0"/>
        <v>33697.5</v>
      </c>
      <c r="AP28">
        <f t="shared" si="0"/>
        <v>33939.5</v>
      </c>
      <c r="AQ28">
        <f t="shared" si="0"/>
        <v>34153.5</v>
      </c>
      <c r="AR28">
        <f t="shared" si="0"/>
        <v>34333</v>
      </c>
      <c r="AS28">
        <f t="shared" si="0"/>
        <v>34504.5</v>
      </c>
      <c r="AT28">
        <f t="shared" si="0"/>
        <v>34676.5</v>
      </c>
      <c r="AU28">
        <f t="shared" si="0"/>
        <v>34859.5</v>
      </c>
      <c r="AV28">
        <f t="shared" si="0"/>
        <v>35072.5</v>
      </c>
      <c r="AW28">
        <f t="shared" si="0"/>
        <v>35302</v>
      </c>
      <c r="AX28">
        <f t="shared" si="0"/>
        <v>35549.5</v>
      </c>
      <c r="AY28">
        <f t="shared" si="0"/>
        <v>35834</v>
      </c>
      <c r="AZ28">
        <f t="shared" si="0"/>
        <v>36128.5</v>
      </c>
      <c r="BA28">
        <f t="shared" si="0"/>
        <v>36432.5</v>
      </c>
      <c r="BB28">
        <f t="shared" si="0"/>
        <v>36741</v>
      </c>
      <c r="BC28">
        <f t="shared" si="0"/>
        <v>37036</v>
      </c>
      <c r="BD28">
        <f t="shared" si="0"/>
        <v>37330.5</v>
      </c>
      <c r="BE28">
        <f t="shared" si="0"/>
        <v>37629.5</v>
      </c>
      <c r="BF28">
        <f t="shared" si="0"/>
        <v>37935.5</v>
      </c>
      <c r="BG28">
        <f t="shared" si="0"/>
        <v>38255</v>
      </c>
      <c r="BH28">
        <f t="shared" si="0"/>
        <v>38590</v>
      </c>
      <c r="BI28">
        <f t="shared" si="0"/>
        <v>38934.5</v>
      </c>
      <c r="BJ28">
        <f t="shared" si="0"/>
        <v>39288.5</v>
      </c>
      <c r="BK28">
        <f t="shared" si="0"/>
        <v>39653.5</v>
      </c>
      <c r="BL28">
        <f t="shared" si="0"/>
        <v>40025</v>
      </c>
      <c r="BM28">
        <f t="shared" si="0"/>
        <v>40400.5</v>
      </c>
      <c r="BN28">
        <f t="shared" si="0"/>
        <v>40778</v>
      </c>
      <c r="BO28">
        <f t="shared" si="0"/>
        <v>41149.5</v>
      </c>
      <c r="BP28">
        <f t="shared" ref="BP28:EA28" si="1">5*BP27</f>
        <v>41520.5</v>
      </c>
      <c r="BQ28">
        <f t="shared" si="1"/>
        <v>41890.5</v>
      </c>
      <c r="BR28">
        <f t="shared" si="1"/>
        <v>42259</v>
      </c>
      <c r="BS28">
        <f t="shared" si="1"/>
        <v>42625.5</v>
      </c>
      <c r="BT28">
        <f t="shared" si="1"/>
        <v>42990</v>
      </c>
      <c r="BU28">
        <f t="shared" si="1"/>
        <v>43353.5</v>
      </c>
      <c r="BV28">
        <f t="shared" si="1"/>
        <v>43715.5</v>
      </c>
      <c r="BW28">
        <f t="shared" si="1"/>
        <v>44077</v>
      </c>
      <c r="BX28">
        <f t="shared" si="1"/>
        <v>44438</v>
      </c>
      <c r="BY28">
        <f t="shared" si="1"/>
        <v>44797.5</v>
      </c>
      <c r="BZ28">
        <f t="shared" si="1"/>
        <v>45156.5</v>
      </c>
      <c r="CA28">
        <f t="shared" si="1"/>
        <v>45513.5</v>
      </c>
      <c r="CB28">
        <f t="shared" si="1"/>
        <v>45872.5</v>
      </c>
      <c r="CC28">
        <f t="shared" si="1"/>
        <v>46228.5</v>
      </c>
      <c r="CD28">
        <f t="shared" si="1"/>
        <v>46580</v>
      </c>
      <c r="CE28">
        <f t="shared" si="1"/>
        <v>46925.5</v>
      </c>
      <c r="CF28">
        <f t="shared" si="1"/>
        <v>47262.5</v>
      </c>
      <c r="CG28">
        <f t="shared" si="1"/>
        <v>47592</v>
      </c>
      <c r="CH28">
        <f t="shared" si="1"/>
        <v>47914.5</v>
      </c>
      <c r="CI28">
        <f t="shared" si="1"/>
        <v>48226</v>
      </c>
      <c r="CJ28">
        <f t="shared" si="1"/>
        <v>48527.5</v>
      </c>
      <c r="CK28">
        <f t="shared" si="1"/>
        <v>48823.5</v>
      </c>
      <c r="CL28">
        <f t="shared" si="1"/>
        <v>49116.5</v>
      </c>
      <c r="CM28">
        <f t="shared" si="1"/>
        <v>49409.5</v>
      </c>
      <c r="CN28">
        <f t="shared" si="1"/>
        <v>49702</v>
      </c>
      <c r="CO28">
        <f t="shared" si="1"/>
        <v>49996</v>
      </c>
      <c r="CP28">
        <f t="shared" si="1"/>
        <v>50292.5</v>
      </c>
      <c r="CQ28">
        <f t="shared" si="1"/>
        <v>50596</v>
      </c>
      <c r="CR28">
        <f t="shared" si="1"/>
        <v>50905.5</v>
      </c>
      <c r="CS28">
        <f t="shared" si="1"/>
        <v>51219.5</v>
      </c>
      <c r="CT28">
        <f t="shared" si="1"/>
        <v>51537</v>
      </c>
      <c r="CU28">
        <f t="shared" si="1"/>
        <v>51859.5</v>
      </c>
      <c r="CV28">
        <f t="shared" si="1"/>
        <v>52184</v>
      </c>
      <c r="CW28">
        <f t="shared" si="1"/>
        <v>52512</v>
      </c>
      <c r="CX28">
        <f t="shared" si="1"/>
        <v>52844</v>
      </c>
      <c r="CY28">
        <f t="shared" si="1"/>
        <v>53179</v>
      </c>
      <c r="CZ28">
        <f t="shared" si="1"/>
        <v>53511</v>
      </c>
      <c r="DA28">
        <f t="shared" si="1"/>
        <v>53851.5</v>
      </c>
      <c r="DB28">
        <f t="shared" si="1"/>
        <v>54205</v>
      </c>
      <c r="DC28">
        <f t="shared" si="1"/>
        <v>54577</v>
      </c>
      <c r="DD28">
        <f t="shared" si="1"/>
        <v>54970</v>
      </c>
      <c r="DE28">
        <f t="shared" si="1"/>
        <v>55385</v>
      </c>
      <c r="DF28">
        <f t="shared" si="1"/>
        <v>55826</v>
      </c>
      <c r="DG28">
        <f t="shared" si="1"/>
        <v>56303.5</v>
      </c>
      <c r="DH28">
        <f t="shared" si="1"/>
        <v>56815.5</v>
      </c>
      <c r="DI28">
        <f t="shared" si="1"/>
        <v>57352.5</v>
      </c>
      <c r="DJ28">
        <f t="shared" si="1"/>
        <v>57913</v>
      </c>
      <c r="DK28">
        <f t="shared" si="1"/>
        <v>58493.5</v>
      </c>
      <c r="DL28">
        <f t="shared" si="1"/>
        <v>59092.5</v>
      </c>
      <c r="DM28">
        <f t="shared" si="1"/>
        <v>59707.5</v>
      </c>
      <c r="DN28">
        <f t="shared" si="1"/>
        <v>60335.5</v>
      </c>
      <c r="DO28">
        <f t="shared" si="1"/>
        <v>60968.5</v>
      </c>
      <c r="DP28">
        <f t="shared" si="1"/>
        <v>61620</v>
      </c>
      <c r="DQ28">
        <f t="shared" si="1"/>
        <v>62279</v>
      </c>
      <c r="DR28">
        <f t="shared" si="1"/>
        <v>62940.5</v>
      </c>
      <c r="DS28">
        <f t="shared" si="1"/>
        <v>63601</v>
      </c>
      <c r="DT28">
        <f t="shared" si="1"/>
        <v>64263.5</v>
      </c>
      <c r="DU28">
        <f t="shared" si="1"/>
        <v>64917</v>
      </c>
      <c r="DV28">
        <f t="shared" si="1"/>
        <v>65555</v>
      </c>
      <c r="DW28">
        <f t="shared" si="1"/>
        <v>66164</v>
      </c>
      <c r="DX28">
        <f t="shared" si="1"/>
        <v>66742.5</v>
      </c>
      <c r="DY28">
        <f t="shared" si="1"/>
        <v>67299</v>
      </c>
      <c r="DZ28">
        <f t="shared" si="1"/>
        <v>67833.5</v>
      </c>
      <c r="EA28">
        <f t="shared" si="1"/>
        <v>68341.5</v>
      </c>
      <c r="EB28">
        <f t="shared" ref="EB28:GM28" si="2">5*EB27</f>
        <v>68827.5</v>
      </c>
      <c r="EC28">
        <f t="shared" si="2"/>
        <v>69300</v>
      </c>
      <c r="ED28">
        <f t="shared" si="2"/>
        <v>69763</v>
      </c>
      <c r="EE28">
        <f t="shared" si="2"/>
        <v>70229.5</v>
      </c>
      <c r="EF28">
        <f t="shared" si="2"/>
        <v>70690</v>
      </c>
      <c r="EG28">
        <f t="shared" si="2"/>
        <v>71150</v>
      </c>
      <c r="EH28">
        <f t="shared" si="2"/>
        <v>71613</v>
      </c>
      <c r="EI28">
        <f t="shared" si="2"/>
        <v>72084.5</v>
      </c>
      <c r="EJ28">
        <f t="shared" si="2"/>
        <v>72574.5</v>
      </c>
      <c r="EK28">
        <f t="shared" si="2"/>
        <v>73067</v>
      </c>
      <c r="EL28">
        <f t="shared" si="2"/>
        <v>73558.5</v>
      </c>
      <c r="EM28">
        <f t="shared" si="2"/>
        <v>74047.5</v>
      </c>
      <c r="EN28">
        <f t="shared" si="2"/>
        <v>74521.5</v>
      </c>
      <c r="EO28">
        <f t="shared" si="2"/>
        <v>74982.5</v>
      </c>
      <c r="EP28">
        <f t="shared" si="2"/>
        <v>75427.5</v>
      </c>
      <c r="EQ28">
        <f t="shared" si="2"/>
        <v>75842</v>
      </c>
      <c r="ER28">
        <f t="shared" si="2"/>
        <v>76234.5</v>
      </c>
      <c r="ES28">
        <f t="shared" si="2"/>
        <v>76614</v>
      </c>
      <c r="ET28">
        <f t="shared" si="2"/>
        <v>76984.5</v>
      </c>
      <c r="EU28">
        <f t="shared" si="2"/>
        <v>77354.5</v>
      </c>
      <c r="EV28">
        <f t="shared" si="2"/>
        <v>77727.5</v>
      </c>
      <c r="EW28">
        <f t="shared" si="2"/>
        <v>78096</v>
      </c>
      <c r="EX28">
        <f t="shared" si="2"/>
        <v>78460</v>
      </c>
      <c r="EY28">
        <f t="shared" si="2"/>
        <v>78822.5</v>
      </c>
      <c r="EZ28">
        <f t="shared" si="2"/>
        <v>79182.5</v>
      </c>
      <c r="FA28">
        <f t="shared" si="2"/>
        <v>79529.5</v>
      </c>
      <c r="FB28">
        <f t="shared" si="2"/>
        <v>79858.5</v>
      </c>
      <c r="FC28">
        <f t="shared" si="2"/>
        <v>80158</v>
      </c>
      <c r="FD28">
        <f t="shared" si="2"/>
        <v>80414.5</v>
      </c>
      <c r="FE28">
        <f t="shared" si="2"/>
        <v>80650.5</v>
      </c>
      <c r="FF28">
        <f t="shared" si="2"/>
        <v>80871</v>
      </c>
      <c r="FG28">
        <f t="shared" si="2"/>
        <v>81074</v>
      </c>
      <c r="FH28">
        <f t="shared" si="2"/>
        <v>81276.5</v>
      </c>
      <c r="FI28">
        <f t="shared" si="2"/>
        <v>81481</v>
      </c>
      <c r="FJ28">
        <f t="shared" si="2"/>
        <v>81694</v>
      </c>
      <c r="FK28">
        <f t="shared" si="2"/>
        <v>81940</v>
      </c>
      <c r="FL28">
        <f t="shared" si="2"/>
        <v>82199</v>
      </c>
      <c r="FM28">
        <f t="shared" si="2"/>
        <v>82471</v>
      </c>
      <c r="FN28">
        <f t="shared" si="2"/>
        <v>82756.5</v>
      </c>
      <c r="FO28">
        <f t="shared" si="2"/>
        <v>83052</v>
      </c>
      <c r="FP28">
        <f t="shared" si="2"/>
        <v>83366.5</v>
      </c>
      <c r="FQ28">
        <f t="shared" si="2"/>
        <v>83692.5</v>
      </c>
      <c r="FR28">
        <f t="shared" si="2"/>
        <v>84029</v>
      </c>
      <c r="FS28">
        <f t="shared" si="2"/>
        <v>84376.5</v>
      </c>
      <c r="FT28">
        <f t="shared" si="2"/>
        <v>84729.5</v>
      </c>
      <c r="FU28">
        <f t="shared" si="2"/>
        <v>85088.5</v>
      </c>
      <c r="FV28">
        <f t="shared" si="2"/>
        <v>85451.5</v>
      </c>
      <c r="FW28">
        <f t="shared" si="2"/>
        <v>85813</v>
      </c>
      <c r="FX28">
        <f t="shared" si="2"/>
        <v>86179</v>
      </c>
      <c r="FY28">
        <f t="shared" si="2"/>
        <v>86548</v>
      </c>
      <c r="FZ28">
        <f t="shared" si="2"/>
        <v>86921</v>
      </c>
      <c r="GA28">
        <f t="shared" si="2"/>
        <v>87298.5</v>
      </c>
      <c r="GB28">
        <f t="shared" si="2"/>
        <v>87682.5</v>
      </c>
      <c r="GC28">
        <f t="shared" si="2"/>
        <v>88067.5</v>
      </c>
      <c r="GD28">
        <f t="shared" si="2"/>
        <v>88451.5</v>
      </c>
      <c r="GE28">
        <f t="shared" si="2"/>
        <v>88832</v>
      </c>
      <c r="GF28">
        <f t="shared" si="2"/>
        <v>89200.5</v>
      </c>
      <c r="GG28">
        <f t="shared" si="2"/>
        <v>89567.5</v>
      </c>
      <c r="GH28">
        <f t="shared" si="2"/>
        <v>89934.5</v>
      </c>
      <c r="GI28">
        <f t="shared" si="2"/>
        <v>90300.5</v>
      </c>
      <c r="GJ28">
        <f t="shared" si="2"/>
        <v>90669</v>
      </c>
      <c r="GK28">
        <f t="shared" si="2"/>
        <v>91047.5</v>
      </c>
      <c r="GL28">
        <f t="shared" si="2"/>
        <v>91441</v>
      </c>
      <c r="GM28">
        <f t="shared" si="2"/>
        <v>91862</v>
      </c>
      <c r="GN28">
        <f t="shared" ref="GN28:GV28" si="3">5*GN27</f>
        <v>92313.5</v>
      </c>
      <c r="GO28">
        <f t="shared" si="3"/>
        <v>92783.5</v>
      </c>
      <c r="GP28" t="e">
        <f t="shared" si="3"/>
        <v>#N/A</v>
      </c>
      <c r="GQ28" t="e">
        <f t="shared" si="3"/>
        <v>#N/A</v>
      </c>
      <c r="GR28" t="e">
        <f t="shared" si="3"/>
        <v>#N/A</v>
      </c>
      <c r="GS28" t="e">
        <f t="shared" si="3"/>
        <v>#N/A</v>
      </c>
      <c r="GT28" t="e">
        <f t="shared" si="3"/>
        <v>#N/A</v>
      </c>
      <c r="GU28" t="e">
        <f t="shared" si="3"/>
        <v>#N/A</v>
      </c>
      <c r="GV28" t="e">
        <f t="shared" si="3"/>
        <v>#N/A</v>
      </c>
    </row>
    <row r="29" spans="1:204" x14ac:dyDescent="0.25">
      <c r="B29" t="s">
        <v>166</v>
      </c>
      <c r="C29">
        <f t="shared" ref="C29:BN29" si="4">-3*C27</f>
        <v>-14888.699999999999</v>
      </c>
      <c r="D29">
        <f t="shared" si="4"/>
        <v>-15008.099999999999</v>
      </c>
      <c r="E29">
        <f t="shared" si="4"/>
        <v>-15123.300000000001</v>
      </c>
      <c r="F29">
        <f t="shared" si="4"/>
        <v>-15234.900000000001</v>
      </c>
      <c r="G29">
        <f t="shared" si="4"/>
        <v>-15347.099999999999</v>
      </c>
      <c r="H29">
        <f t="shared" si="4"/>
        <v>-15457.5</v>
      </c>
      <c r="I29">
        <f t="shared" si="4"/>
        <v>-15567.900000000001</v>
      </c>
      <c r="J29">
        <f t="shared" si="4"/>
        <v>-15678.900000000001</v>
      </c>
      <c r="K29">
        <f t="shared" si="4"/>
        <v>-15793.199999999999</v>
      </c>
      <c r="L29">
        <f t="shared" si="4"/>
        <v>-15907.199999999999</v>
      </c>
      <c r="M29">
        <f t="shared" si="4"/>
        <v>-16023.599999999999</v>
      </c>
      <c r="N29">
        <f t="shared" si="4"/>
        <v>-16143.599999999999</v>
      </c>
      <c r="O29">
        <f t="shared" si="4"/>
        <v>-16268.400000000001</v>
      </c>
      <c r="P29">
        <f t="shared" si="4"/>
        <v>-16400.699999999997</v>
      </c>
      <c r="Q29">
        <f t="shared" si="4"/>
        <v>-16537.800000000003</v>
      </c>
      <c r="R29">
        <f t="shared" si="4"/>
        <v>-16680</v>
      </c>
      <c r="S29">
        <f t="shared" si="4"/>
        <v>-16828.199999999997</v>
      </c>
      <c r="T29">
        <f t="shared" si="4"/>
        <v>-16982.400000000001</v>
      </c>
      <c r="U29">
        <f t="shared" si="4"/>
        <v>-17138.400000000001</v>
      </c>
      <c r="V29">
        <f t="shared" si="4"/>
        <v>-17294.400000000001</v>
      </c>
      <c r="W29">
        <f t="shared" si="4"/>
        <v>-17446.5</v>
      </c>
      <c r="X29">
        <f t="shared" si="4"/>
        <v>-17593.5</v>
      </c>
      <c r="Y29">
        <f t="shared" si="4"/>
        <v>-17738.099999999999</v>
      </c>
      <c r="Z29">
        <f t="shared" si="4"/>
        <v>-17880.900000000001</v>
      </c>
      <c r="AA29">
        <f t="shared" si="4"/>
        <v>-18020.400000000001</v>
      </c>
      <c r="AB29">
        <f t="shared" si="4"/>
        <v>-18159</v>
      </c>
      <c r="AC29">
        <f t="shared" si="4"/>
        <v>-18298.5</v>
      </c>
      <c r="AD29">
        <f t="shared" si="4"/>
        <v>-18440.099999999999</v>
      </c>
      <c r="AE29">
        <f t="shared" si="4"/>
        <v>-18588</v>
      </c>
      <c r="AF29">
        <f t="shared" si="4"/>
        <v>-18739.199999999997</v>
      </c>
      <c r="AG29">
        <f t="shared" si="4"/>
        <v>-18893.699999999997</v>
      </c>
      <c r="AH29">
        <f t="shared" si="4"/>
        <v>-19052.400000000001</v>
      </c>
      <c r="AI29">
        <f t="shared" si="4"/>
        <v>-19214.699999999997</v>
      </c>
      <c r="AJ29">
        <f t="shared" si="4"/>
        <v>-19387.199999999997</v>
      </c>
      <c r="AK29">
        <f t="shared" si="4"/>
        <v>-19560.599999999999</v>
      </c>
      <c r="AL29">
        <f t="shared" si="4"/>
        <v>-19733.400000000001</v>
      </c>
      <c r="AM29">
        <f t="shared" si="4"/>
        <v>-19902.599999999999</v>
      </c>
      <c r="AN29">
        <f t="shared" si="4"/>
        <v>-20064.300000000003</v>
      </c>
      <c r="AO29">
        <f t="shared" si="4"/>
        <v>-20218.5</v>
      </c>
      <c r="AP29">
        <f t="shared" si="4"/>
        <v>-20363.699999999997</v>
      </c>
      <c r="AQ29">
        <f t="shared" si="4"/>
        <v>-20492.099999999999</v>
      </c>
      <c r="AR29">
        <f t="shared" si="4"/>
        <v>-20599.800000000003</v>
      </c>
      <c r="AS29">
        <f t="shared" si="4"/>
        <v>-20702.699999999997</v>
      </c>
      <c r="AT29">
        <f t="shared" si="4"/>
        <v>-20805.900000000001</v>
      </c>
      <c r="AU29">
        <f t="shared" si="4"/>
        <v>-20915.699999999997</v>
      </c>
      <c r="AV29">
        <f t="shared" si="4"/>
        <v>-21043.5</v>
      </c>
      <c r="AW29">
        <f t="shared" si="4"/>
        <v>-21181.199999999997</v>
      </c>
      <c r="AX29">
        <f t="shared" si="4"/>
        <v>-21329.699999999997</v>
      </c>
      <c r="AY29">
        <f t="shared" si="4"/>
        <v>-21500.400000000001</v>
      </c>
      <c r="AZ29">
        <f t="shared" si="4"/>
        <v>-21677.1</v>
      </c>
      <c r="BA29">
        <f t="shared" si="4"/>
        <v>-21859.5</v>
      </c>
      <c r="BB29">
        <f t="shared" si="4"/>
        <v>-22044.6</v>
      </c>
      <c r="BC29">
        <f t="shared" si="4"/>
        <v>-22221.599999999999</v>
      </c>
      <c r="BD29">
        <f t="shared" si="4"/>
        <v>-22398.300000000003</v>
      </c>
      <c r="BE29">
        <f t="shared" si="4"/>
        <v>-22577.699999999997</v>
      </c>
      <c r="BF29">
        <f t="shared" si="4"/>
        <v>-22761.300000000003</v>
      </c>
      <c r="BG29">
        <f t="shared" si="4"/>
        <v>-22953</v>
      </c>
      <c r="BH29">
        <f t="shared" si="4"/>
        <v>-23154</v>
      </c>
      <c r="BI29">
        <f t="shared" si="4"/>
        <v>-23360.699999999997</v>
      </c>
      <c r="BJ29">
        <f t="shared" si="4"/>
        <v>-23573.1</v>
      </c>
      <c r="BK29">
        <f t="shared" si="4"/>
        <v>-23792.1</v>
      </c>
      <c r="BL29">
        <f t="shared" si="4"/>
        <v>-24015</v>
      </c>
      <c r="BM29">
        <f t="shared" si="4"/>
        <v>-24240.300000000003</v>
      </c>
      <c r="BN29">
        <f t="shared" si="4"/>
        <v>-24466.800000000003</v>
      </c>
      <c r="BO29">
        <f t="shared" ref="BO29:DZ29" si="5">-3*BO27</f>
        <v>-24689.699999999997</v>
      </c>
      <c r="BP29">
        <f t="shared" si="5"/>
        <v>-24912.300000000003</v>
      </c>
      <c r="BQ29">
        <f t="shared" si="5"/>
        <v>-25134.300000000003</v>
      </c>
      <c r="BR29">
        <f t="shared" si="5"/>
        <v>-25355.399999999998</v>
      </c>
      <c r="BS29">
        <f t="shared" si="5"/>
        <v>-25575.300000000003</v>
      </c>
      <c r="BT29">
        <f t="shared" si="5"/>
        <v>-25794</v>
      </c>
      <c r="BU29">
        <f t="shared" si="5"/>
        <v>-26012.100000000002</v>
      </c>
      <c r="BV29">
        <f t="shared" si="5"/>
        <v>-26229.300000000003</v>
      </c>
      <c r="BW29">
        <f t="shared" si="5"/>
        <v>-26446.199999999997</v>
      </c>
      <c r="BX29">
        <f t="shared" si="5"/>
        <v>-26662.800000000003</v>
      </c>
      <c r="BY29">
        <f t="shared" si="5"/>
        <v>-26878.5</v>
      </c>
      <c r="BZ29">
        <f t="shared" si="5"/>
        <v>-27093.899999999998</v>
      </c>
      <c r="CA29">
        <f t="shared" si="5"/>
        <v>-27308.100000000002</v>
      </c>
      <c r="CB29">
        <f t="shared" si="5"/>
        <v>-27523.5</v>
      </c>
      <c r="CC29">
        <f t="shared" si="5"/>
        <v>-27737.100000000002</v>
      </c>
      <c r="CD29">
        <f t="shared" si="5"/>
        <v>-27948</v>
      </c>
      <c r="CE29">
        <f t="shared" si="5"/>
        <v>-28155.300000000003</v>
      </c>
      <c r="CF29">
        <f t="shared" si="5"/>
        <v>-28357.5</v>
      </c>
      <c r="CG29">
        <f t="shared" si="5"/>
        <v>-28555.199999999997</v>
      </c>
      <c r="CH29">
        <f t="shared" si="5"/>
        <v>-28748.699999999997</v>
      </c>
      <c r="CI29">
        <f t="shared" si="5"/>
        <v>-28935.600000000002</v>
      </c>
      <c r="CJ29">
        <f t="shared" si="5"/>
        <v>-29116.5</v>
      </c>
      <c r="CK29">
        <f t="shared" si="5"/>
        <v>-29294.100000000002</v>
      </c>
      <c r="CL29">
        <f t="shared" si="5"/>
        <v>-29469.899999999998</v>
      </c>
      <c r="CM29">
        <f t="shared" si="5"/>
        <v>-29645.699999999997</v>
      </c>
      <c r="CN29">
        <f t="shared" si="5"/>
        <v>-29821.199999999997</v>
      </c>
      <c r="CO29">
        <f t="shared" si="5"/>
        <v>-29997.600000000002</v>
      </c>
      <c r="CP29">
        <f t="shared" si="5"/>
        <v>-30175.5</v>
      </c>
      <c r="CQ29">
        <f t="shared" si="5"/>
        <v>-30357.600000000002</v>
      </c>
      <c r="CR29">
        <f t="shared" si="5"/>
        <v>-30543.300000000003</v>
      </c>
      <c r="CS29">
        <f t="shared" si="5"/>
        <v>-30731.699999999997</v>
      </c>
      <c r="CT29">
        <f t="shared" si="5"/>
        <v>-30922.199999999997</v>
      </c>
      <c r="CU29">
        <f t="shared" si="5"/>
        <v>-31115.699999999997</v>
      </c>
      <c r="CV29">
        <f t="shared" si="5"/>
        <v>-31310.399999999998</v>
      </c>
      <c r="CW29">
        <f t="shared" si="5"/>
        <v>-31507.199999999997</v>
      </c>
      <c r="CX29">
        <f t="shared" si="5"/>
        <v>-31706.399999999998</v>
      </c>
      <c r="CY29">
        <f t="shared" si="5"/>
        <v>-31907.399999999998</v>
      </c>
      <c r="CZ29">
        <f t="shared" si="5"/>
        <v>-32106.600000000002</v>
      </c>
      <c r="DA29">
        <f t="shared" si="5"/>
        <v>-32310.899999999998</v>
      </c>
      <c r="DB29">
        <f t="shared" si="5"/>
        <v>-32523</v>
      </c>
      <c r="DC29">
        <f t="shared" si="5"/>
        <v>-32746.199999999997</v>
      </c>
      <c r="DD29">
        <f t="shared" si="5"/>
        <v>-32982</v>
      </c>
      <c r="DE29">
        <f t="shared" si="5"/>
        <v>-33231</v>
      </c>
      <c r="DF29">
        <f t="shared" si="5"/>
        <v>-33495.600000000006</v>
      </c>
      <c r="DG29">
        <f t="shared" si="5"/>
        <v>-33782.100000000006</v>
      </c>
      <c r="DH29">
        <f t="shared" si="5"/>
        <v>-34089.300000000003</v>
      </c>
      <c r="DI29">
        <f t="shared" si="5"/>
        <v>-34411.5</v>
      </c>
      <c r="DJ29">
        <f t="shared" si="5"/>
        <v>-34747.800000000003</v>
      </c>
      <c r="DK29">
        <f t="shared" si="5"/>
        <v>-35096.100000000006</v>
      </c>
      <c r="DL29">
        <f t="shared" si="5"/>
        <v>-35455.5</v>
      </c>
      <c r="DM29">
        <f t="shared" si="5"/>
        <v>-35824.5</v>
      </c>
      <c r="DN29">
        <f t="shared" si="5"/>
        <v>-36201.300000000003</v>
      </c>
      <c r="DO29">
        <f t="shared" si="5"/>
        <v>-36581.100000000006</v>
      </c>
      <c r="DP29">
        <f t="shared" si="5"/>
        <v>-36972</v>
      </c>
      <c r="DQ29">
        <f t="shared" si="5"/>
        <v>-37367.399999999994</v>
      </c>
      <c r="DR29">
        <f t="shared" si="5"/>
        <v>-37764.300000000003</v>
      </c>
      <c r="DS29">
        <f t="shared" si="5"/>
        <v>-38160.600000000006</v>
      </c>
      <c r="DT29">
        <f t="shared" si="5"/>
        <v>-38558.100000000006</v>
      </c>
      <c r="DU29">
        <f t="shared" si="5"/>
        <v>-38950.199999999997</v>
      </c>
      <c r="DV29">
        <f t="shared" si="5"/>
        <v>-39333</v>
      </c>
      <c r="DW29">
        <f t="shared" si="5"/>
        <v>-39698.399999999994</v>
      </c>
      <c r="DX29">
        <f t="shared" si="5"/>
        <v>-40045.5</v>
      </c>
      <c r="DY29">
        <f t="shared" si="5"/>
        <v>-40379.399999999994</v>
      </c>
      <c r="DZ29">
        <f t="shared" si="5"/>
        <v>-40700.100000000006</v>
      </c>
      <c r="EA29">
        <f t="shared" ref="EA29:GL29" si="6">-3*EA27</f>
        <v>-41004.899999999994</v>
      </c>
      <c r="EB29">
        <f t="shared" si="6"/>
        <v>-41296.5</v>
      </c>
      <c r="EC29">
        <f t="shared" si="6"/>
        <v>-41580</v>
      </c>
      <c r="ED29">
        <f t="shared" si="6"/>
        <v>-41857.800000000003</v>
      </c>
      <c r="EE29">
        <f t="shared" si="6"/>
        <v>-42137.7</v>
      </c>
      <c r="EF29">
        <f t="shared" si="6"/>
        <v>-42414</v>
      </c>
      <c r="EG29">
        <f t="shared" si="6"/>
        <v>-42690</v>
      </c>
      <c r="EH29">
        <f t="shared" si="6"/>
        <v>-42967.8</v>
      </c>
      <c r="EI29">
        <f t="shared" si="6"/>
        <v>-43250.7</v>
      </c>
      <c r="EJ29">
        <f t="shared" si="6"/>
        <v>-43544.7</v>
      </c>
      <c r="EK29">
        <f t="shared" si="6"/>
        <v>-43840.2</v>
      </c>
      <c r="EL29">
        <f t="shared" si="6"/>
        <v>-44135.100000000006</v>
      </c>
      <c r="EM29">
        <f t="shared" si="6"/>
        <v>-44428.5</v>
      </c>
      <c r="EN29">
        <f t="shared" si="6"/>
        <v>-44712.899999999994</v>
      </c>
      <c r="EO29">
        <f t="shared" si="6"/>
        <v>-44989.5</v>
      </c>
      <c r="EP29">
        <f t="shared" si="6"/>
        <v>-45256.5</v>
      </c>
      <c r="EQ29">
        <f t="shared" si="6"/>
        <v>-45505.2</v>
      </c>
      <c r="ER29">
        <f t="shared" si="6"/>
        <v>-45740.7</v>
      </c>
      <c r="ES29">
        <f t="shared" si="6"/>
        <v>-45968.399999999994</v>
      </c>
      <c r="ET29">
        <f t="shared" si="6"/>
        <v>-46190.7</v>
      </c>
      <c r="EU29">
        <f t="shared" si="6"/>
        <v>-46412.7</v>
      </c>
      <c r="EV29">
        <f t="shared" si="6"/>
        <v>-46636.5</v>
      </c>
      <c r="EW29">
        <f t="shared" si="6"/>
        <v>-46857.600000000006</v>
      </c>
      <c r="EX29">
        <f t="shared" si="6"/>
        <v>-47076</v>
      </c>
      <c r="EY29">
        <f t="shared" si="6"/>
        <v>-47293.5</v>
      </c>
      <c r="EZ29">
        <f t="shared" si="6"/>
        <v>-47509.5</v>
      </c>
      <c r="FA29">
        <f t="shared" si="6"/>
        <v>-47717.7</v>
      </c>
      <c r="FB29">
        <f t="shared" si="6"/>
        <v>-47915.100000000006</v>
      </c>
      <c r="FC29">
        <f t="shared" si="6"/>
        <v>-48094.8</v>
      </c>
      <c r="FD29">
        <f t="shared" si="6"/>
        <v>-48248.7</v>
      </c>
      <c r="FE29">
        <f t="shared" si="6"/>
        <v>-48390.3</v>
      </c>
      <c r="FF29">
        <f t="shared" si="6"/>
        <v>-48522.600000000006</v>
      </c>
      <c r="FG29">
        <f t="shared" si="6"/>
        <v>-48644.399999999994</v>
      </c>
      <c r="FH29">
        <f t="shared" si="6"/>
        <v>-48765.899999999994</v>
      </c>
      <c r="FI29">
        <f t="shared" si="6"/>
        <v>-48888.600000000006</v>
      </c>
      <c r="FJ29">
        <f t="shared" si="6"/>
        <v>-49016.399999999994</v>
      </c>
      <c r="FK29">
        <f t="shared" si="6"/>
        <v>-49164</v>
      </c>
      <c r="FL29">
        <f t="shared" si="6"/>
        <v>-49319.399999999994</v>
      </c>
      <c r="FM29">
        <f t="shared" si="6"/>
        <v>-49482.600000000006</v>
      </c>
      <c r="FN29">
        <f t="shared" si="6"/>
        <v>-49653.899999999994</v>
      </c>
      <c r="FO29">
        <f t="shared" si="6"/>
        <v>-49831.200000000004</v>
      </c>
      <c r="FP29">
        <f t="shared" si="6"/>
        <v>-50019.899999999994</v>
      </c>
      <c r="FQ29">
        <f t="shared" si="6"/>
        <v>-50215.5</v>
      </c>
      <c r="FR29">
        <f t="shared" si="6"/>
        <v>-50417.399999999994</v>
      </c>
      <c r="FS29">
        <f t="shared" si="6"/>
        <v>-50625.899999999994</v>
      </c>
      <c r="FT29">
        <f t="shared" si="6"/>
        <v>-50837.700000000004</v>
      </c>
      <c r="FU29">
        <f t="shared" si="6"/>
        <v>-51053.100000000006</v>
      </c>
      <c r="FV29">
        <f t="shared" si="6"/>
        <v>-51270.899999999994</v>
      </c>
      <c r="FW29">
        <f t="shared" si="6"/>
        <v>-51487.799999999996</v>
      </c>
      <c r="FX29">
        <f t="shared" si="6"/>
        <v>-51707.399999999994</v>
      </c>
      <c r="FY29">
        <f t="shared" si="6"/>
        <v>-51928.799999999996</v>
      </c>
      <c r="FZ29">
        <f t="shared" si="6"/>
        <v>-52152.600000000006</v>
      </c>
      <c r="GA29">
        <f t="shared" si="6"/>
        <v>-52379.100000000006</v>
      </c>
      <c r="GB29">
        <f t="shared" si="6"/>
        <v>-52609.5</v>
      </c>
      <c r="GC29">
        <f t="shared" si="6"/>
        <v>-52840.5</v>
      </c>
      <c r="GD29">
        <f t="shared" si="6"/>
        <v>-53070.899999999994</v>
      </c>
      <c r="GE29">
        <f t="shared" si="6"/>
        <v>-53299.200000000004</v>
      </c>
      <c r="GF29">
        <f t="shared" si="6"/>
        <v>-53520.299999999996</v>
      </c>
      <c r="GG29">
        <f t="shared" si="6"/>
        <v>-53740.5</v>
      </c>
      <c r="GH29">
        <f t="shared" si="6"/>
        <v>-53960.700000000004</v>
      </c>
      <c r="GI29">
        <f t="shared" si="6"/>
        <v>-54180.299999999996</v>
      </c>
      <c r="GJ29">
        <f t="shared" si="6"/>
        <v>-54401.399999999994</v>
      </c>
      <c r="GK29">
        <f t="shared" si="6"/>
        <v>-54628.5</v>
      </c>
      <c r="GL29">
        <f t="shared" si="6"/>
        <v>-54864.600000000006</v>
      </c>
      <c r="GM29">
        <f t="shared" ref="GM29:GV29" si="7">-3*GM27</f>
        <v>-55117.200000000004</v>
      </c>
      <c r="GN29">
        <f t="shared" si="7"/>
        <v>-55388.100000000006</v>
      </c>
      <c r="GO29">
        <f t="shared" si="7"/>
        <v>-55670.100000000006</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0" t="s">
        <v>61</v>
      </c>
    </row>
    <row r="31" spans="1:204" x14ac:dyDescent="0.25">
      <c r="A31" s="11" t="s">
        <v>62</v>
      </c>
    </row>
    <row r="32" spans="1:204" x14ac:dyDescent="0.25">
      <c r="A32" s="7" t="s">
        <v>74</v>
      </c>
      <c r="B32" t="s">
        <v>27</v>
      </c>
      <c r="C32">
        <f t="shared" ref="C32:BN32" si="8">SUM(C11:C12)</f>
        <v>25658</v>
      </c>
      <c r="D32">
        <f t="shared" si="8"/>
        <v>25749</v>
      </c>
      <c r="E32">
        <f t="shared" si="8"/>
        <v>25841</v>
      </c>
      <c r="F32">
        <f t="shared" si="8"/>
        <v>25933</v>
      </c>
      <c r="G32">
        <f t="shared" si="8"/>
        <v>26023</v>
      </c>
      <c r="H32">
        <f t="shared" si="8"/>
        <v>26114</v>
      </c>
      <c r="I32">
        <f t="shared" si="8"/>
        <v>26206</v>
      </c>
      <c r="J32">
        <f t="shared" si="8"/>
        <v>26298</v>
      </c>
      <c r="K32">
        <f t="shared" si="8"/>
        <v>26389</v>
      </c>
      <c r="L32">
        <f t="shared" si="8"/>
        <v>26480</v>
      </c>
      <c r="M32">
        <f t="shared" si="8"/>
        <v>26572</v>
      </c>
      <c r="N32">
        <f t="shared" si="8"/>
        <v>26664</v>
      </c>
      <c r="O32">
        <f t="shared" si="8"/>
        <v>26754</v>
      </c>
      <c r="P32">
        <f t="shared" si="8"/>
        <v>26845</v>
      </c>
      <c r="Q32">
        <f t="shared" si="8"/>
        <v>26937</v>
      </c>
      <c r="R32">
        <f t="shared" si="8"/>
        <v>27029</v>
      </c>
      <c r="S32">
        <f t="shared" si="8"/>
        <v>27119</v>
      </c>
      <c r="T32">
        <f t="shared" si="8"/>
        <v>27210</v>
      </c>
      <c r="U32">
        <f t="shared" si="8"/>
        <v>27302</v>
      </c>
      <c r="V32">
        <f t="shared" si="8"/>
        <v>27394</v>
      </c>
      <c r="W32">
        <f t="shared" si="8"/>
        <v>27484</v>
      </c>
      <c r="X32">
        <f t="shared" si="8"/>
        <v>27575</v>
      </c>
      <c r="Y32">
        <f t="shared" si="8"/>
        <v>27667</v>
      </c>
      <c r="Z32">
        <f t="shared" si="8"/>
        <v>27759</v>
      </c>
      <c r="AA32">
        <f t="shared" si="8"/>
        <v>27850</v>
      </c>
      <c r="AB32">
        <f t="shared" si="8"/>
        <v>27941</v>
      </c>
      <c r="AC32">
        <f t="shared" si="8"/>
        <v>28033</v>
      </c>
      <c r="AD32">
        <f t="shared" si="8"/>
        <v>28125</v>
      </c>
      <c r="AE32">
        <f t="shared" si="8"/>
        <v>28215</v>
      </c>
      <c r="AF32">
        <f t="shared" si="8"/>
        <v>28306</v>
      </c>
      <c r="AG32">
        <f t="shared" si="8"/>
        <v>28398</v>
      </c>
      <c r="AH32">
        <f t="shared" si="8"/>
        <v>28490</v>
      </c>
      <c r="AI32">
        <f t="shared" si="8"/>
        <v>28580</v>
      </c>
      <c r="AJ32">
        <f t="shared" si="8"/>
        <v>28671</v>
      </c>
      <c r="AK32">
        <f t="shared" si="8"/>
        <v>28763</v>
      </c>
      <c r="AL32">
        <f t="shared" si="8"/>
        <v>28855</v>
      </c>
      <c r="AM32">
        <f t="shared" si="8"/>
        <v>28945</v>
      </c>
      <c r="AN32">
        <f t="shared" si="8"/>
        <v>29036</v>
      </c>
      <c r="AO32">
        <f t="shared" si="8"/>
        <v>29128</v>
      </c>
      <c r="AP32">
        <f t="shared" si="8"/>
        <v>29220</v>
      </c>
      <c r="AQ32">
        <f t="shared" si="8"/>
        <v>29311</v>
      </c>
      <c r="AR32">
        <f t="shared" si="8"/>
        <v>29402</v>
      </c>
      <c r="AS32">
        <f t="shared" si="8"/>
        <v>29494</v>
      </c>
      <c r="AT32">
        <f t="shared" si="8"/>
        <v>29586</v>
      </c>
      <c r="AU32">
        <f t="shared" si="8"/>
        <v>29676</v>
      </c>
      <c r="AV32">
        <f t="shared" si="8"/>
        <v>29767</v>
      </c>
      <c r="AW32">
        <f t="shared" si="8"/>
        <v>29859</v>
      </c>
      <c r="AX32">
        <f t="shared" si="8"/>
        <v>29951</v>
      </c>
      <c r="AY32">
        <f t="shared" si="8"/>
        <v>30041</v>
      </c>
      <c r="AZ32">
        <f t="shared" si="8"/>
        <v>30132</v>
      </c>
      <c r="BA32">
        <f t="shared" si="8"/>
        <v>30224</v>
      </c>
      <c r="BB32">
        <f t="shared" si="8"/>
        <v>30316</v>
      </c>
      <c r="BC32">
        <f t="shared" si="8"/>
        <v>30406</v>
      </c>
      <c r="BD32">
        <f t="shared" si="8"/>
        <v>30497</v>
      </c>
      <c r="BE32">
        <f t="shared" si="8"/>
        <v>30589</v>
      </c>
      <c r="BF32">
        <f t="shared" si="8"/>
        <v>30681</v>
      </c>
      <c r="BG32">
        <f t="shared" si="8"/>
        <v>30772</v>
      </c>
      <c r="BH32">
        <f t="shared" si="8"/>
        <v>30863</v>
      </c>
      <c r="BI32">
        <f t="shared" si="8"/>
        <v>30955</v>
      </c>
      <c r="BJ32">
        <f t="shared" si="8"/>
        <v>31047</v>
      </c>
      <c r="BK32">
        <f t="shared" si="8"/>
        <v>31137</v>
      </c>
      <c r="BL32">
        <f t="shared" si="8"/>
        <v>31228</v>
      </c>
      <c r="BM32">
        <f t="shared" si="8"/>
        <v>31320</v>
      </c>
      <c r="BN32">
        <f t="shared" si="8"/>
        <v>31412</v>
      </c>
      <c r="BO32">
        <f t="shared" ref="BO32:DZ32" si="9">SUM(BO11:BO12)</f>
        <v>31502</v>
      </c>
      <c r="BP32">
        <f t="shared" si="9"/>
        <v>31593</v>
      </c>
      <c r="BQ32">
        <f t="shared" si="9"/>
        <v>31685</v>
      </c>
      <c r="BR32">
        <f t="shared" si="9"/>
        <v>31777</v>
      </c>
      <c r="BS32">
        <f t="shared" si="9"/>
        <v>31867</v>
      </c>
      <c r="BT32">
        <f t="shared" si="9"/>
        <v>31958</v>
      </c>
      <c r="BU32">
        <f t="shared" si="9"/>
        <v>32050</v>
      </c>
      <c r="BV32">
        <f t="shared" si="9"/>
        <v>32142</v>
      </c>
      <c r="BW32">
        <f t="shared" si="9"/>
        <v>32233</v>
      </c>
      <c r="BX32">
        <f t="shared" si="9"/>
        <v>32324</v>
      </c>
      <c r="BY32">
        <f t="shared" si="9"/>
        <v>32416</v>
      </c>
      <c r="BZ32">
        <f t="shared" si="9"/>
        <v>32508</v>
      </c>
      <c r="CA32">
        <f t="shared" si="9"/>
        <v>32598</v>
      </c>
      <c r="CB32">
        <f t="shared" si="9"/>
        <v>32689</v>
      </c>
      <c r="CC32">
        <f t="shared" si="9"/>
        <v>32781</v>
      </c>
      <c r="CD32">
        <f t="shared" si="9"/>
        <v>32873</v>
      </c>
      <c r="CE32">
        <f t="shared" si="9"/>
        <v>32963</v>
      </c>
      <c r="CF32">
        <f t="shared" si="9"/>
        <v>33054</v>
      </c>
      <c r="CG32">
        <f t="shared" si="9"/>
        <v>33146</v>
      </c>
      <c r="CH32">
        <f t="shared" si="9"/>
        <v>33238</v>
      </c>
      <c r="CI32">
        <f t="shared" si="9"/>
        <v>33328</v>
      </c>
      <c r="CJ32">
        <f t="shared" si="9"/>
        <v>33419</v>
      </c>
      <c r="CK32">
        <f t="shared" si="9"/>
        <v>33511</v>
      </c>
      <c r="CL32">
        <f t="shared" si="9"/>
        <v>33603</v>
      </c>
      <c r="CM32">
        <f t="shared" si="9"/>
        <v>33694</v>
      </c>
      <c r="CN32">
        <f t="shared" si="9"/>
        <v>33785</v>
      </c>
      <c r="CO32">
        <f t="shared" si="9"/>
        <v>33877</v>
      </c>
      <c r="CP32">
        <f t="shared" si="9"/>
        <v>33969</v>
      </c>
      <c r="CQ32">
        <f t="shared" si="9"/>
        <v>34059</v>
      </c>
      <c r="CR32">
        <f t="shared" si="9"/>
        <v>34150</v>
      </c>
      <c r="CS32">
        <f t="shared" si="9"/>
        <v>34242</v>
      </c>
      <c r="CT32">
        <f t="shared" si="9"/>
        <v>34334</v>
      </c>
      <c r="CU32">
        <f t="shared" si="9"/>
        <v>34424</v>
      </c>
      <c r="CV32">
        <f t="shared" si="9"/>
        <v>34515</v>
      </c>
      <c r="CW32">
        <f t="shared" si="9"/>
        <v>34607</v>
      </c>
      <c r="CX32">
        <f t="shared" si="9"/>
        <v>34699</v>
      </c>
      <c r="CY32">
        <f t="shared" si="9"/>
        <v>34789</v>
      </c>
      <c r="CZ32">
        <f t="shared" si="9"/>
        <v>34880</v>
      </c>
      <c r="DA32">
        <f t="shared" si="9"/>
        <v>34972</v>
      </c>
      <c r="DB32">
        <f t="shared" si="9"/>
        <v>35064</v>
      </c>
      <c r="DC32">
        <f t="shared" si="9"/>
        <v>35155</v>
      </c>
      <c r="DD32">
        <f t="shared" si="9"/>
        <v>35246</v>
      </c>
      <c r="DE32">
        <f t="shared" si="9"/>
        <v>35338</v>
      </c>
      <c r="DF32">
        <f t="shared" si="9"/>
        <v>35430</v>
      </c>
      <c r="DG32">
        <f t="shared" si="9"/>
        <v>35520</v>
      </c>
      <c r="DH32">
        <f t="shared" si="9"/>
        <v>35611</v>
      </c>
      <c r="DI32">
        <f t="shared" si="9"/>
        <v>35703</v>
      </c>
      <c r="DJ32">
        <f t="shared" si="9"/>
        <v>35795</v>
      </c>
      <c r="DK32">
        <f t="shared" si="9"/>
        <v>35885</v>
      </c>
      <c r="DL32">
        <f t="shared" si="9"/>
        <v>35976</v>
      </c>
      <c r="DM32">
        <f t="shared" si="9"/>
        <v>36068</v>
      </c>
      <c r="DN32">
        <f t="shared" si="9"/>
        <v>36160</v>
      </c>
      <c r="DO32">
        <f t="shared" si="9"/>
        <v>36250</v>
      </c>
      <c r="DP32">
        <f t="shared" si="9"/>
        <v>36341</v>
      </c>
      <c r="DQ32">
        <f t="shared" si="9"/>
        <v>36433</v>
      </c>
      <c r="DR32">
        <f t="shared" si="9"/>
        <v>36525</v>
      </c>
      <c r="DS32">
        <f t="shared" si="9"/>
        <v>36616</v>
      </c>
      <c r="DT32">
        <f t="shared" si="9"/>
        <v>36707</v>
      </c>
      <c r="DU32">
        <f t="shared" si="9"/>
        <v>36799</v>
      </c>
      <c r="DV32">
        <f t="shared" si="9"/>
        <v>36891</v>
      </c>
      <c r="DW32">
        <f t="shared" si="9"/>
        <v>36981</v>
      </c>
      <c r="DX32">
        <f t="shared" si="9"/>
        <v>37072</v>
      </c>
      <c r="DY32">
        <f t="shared" si="9"/>
        <v>37164</v>
      </c>
      <c r="DZ32">
        <f t="shared" si="9"/>
        <v>37256</v>
      </c>
      <c r="EA32">
        <f t="shared" ref="EA32:GL32" si="10">SUM(EA11:EA12)</f>
        <v>37346</v>
      </c>
      <c r="EB32">
        <f t="shared" si="10"/>
        <v>37437</v>
      </c>
      <c r="EC32">
        <f t="shared" si="10"/>
        <v>37529</v>
      </c>
      <c r="ED32">
        <f t="shared" si="10"/>
        <v>37621</v>
      </c>
      <c r="EE32">
        <f t="shared" si="10"/>
        <v>37711</v>
      </c>
      <c r="EF32">
        <f t="shared" si="10"/>
        <v>37802</v>
      </c>
      <c r="EG32">
        <f t="shared" si="10"/>
        <v>37894</v>
      </c>
      <c r="EH32">
        <f t="shared" si="10"/>
        <v>37986</v>
      </c>
      <c r="EI32">
        <f t="shared" si="10"/>
        <v>38077</v>
      </c>
      <c r="EJ32">
        <f t="shared" si="10"/>
        <v>38168</v>
      </c>
      <c r="EK32">
        <f t="shared" si="10"/>
        <v>38260</v>
      </c>
      <c r="EL32">
        <f t="shared" si="10"/>
        <v>38352</v>
      </c>
      <c r="EM32">
        <f t="shared" si="10"/>
        <v>38442</v>
      </c>
      <c r="EN32">
        <f t="shared" si="10"/>
        <v>38533</v>
      </c>
      <c r="EO32">
        <f t="shared" si="10"/>
        <v>38625</v>
      </c>
      <c r="EP32">
        <f t="shared" si="10"/>
        <v>38717</v>
      </c>
      <c r="EQ32">
        <f t="shared" si="10"/>
        <v>38807</v>
      </c>
      <c r="ER32">
        <f t="shared" si="10"/>
        <v>38898</v>
      </c>
      <c r="ES32">
        <f t="shared" si="10"/>
        <v>38990</v>
      </c>
      <c r="ET32">
        <f t="shared" si="10"/>
        <v>39082</v>
      </c>
      <c r="EU32">
        <f t="shared" si="10"/>
        <v>39172</v>
      </c>
      <c r="EV32">
        <f t="shared" si="10"/>
        <v>39263</v>
      </c>
      <c r="EW32">
        <f t="shared" si="10"/>
        <v>39355</v>
      </c>
      <c r="EX32">
        <f t="shared" si="10"/>
        <v>39447</v>
      </c>
      <c r="EY32">
        <f t="shared" si="10"/>
        <v>39538</v>
      </c>
      <c r="EZ32">
        <f t="shared" si="10"/>
        <v>39629</v>
      </c>
      <c r="FA32">
        <f t="shared" si="10"/>
        <v>39721</v>
      </c>
      <c r="FB32">
        <f t="shared" si="10"/>
        <v>39813</v>
      </c>
      <c r="FC32">
        <f t="shared" si="10"/>
        <v>39903</v>
      </c>
      <c r="FD32">
        <f t="shared" si="10"/>
        <v>39994</v>
      </c>
      <c r="FE32">
        <f t="shared" si="10"/>
        <v>40086</v>
      </c>
      <c r="FF32">
        <f t="shared" si="10"/>
        <v>40178</v>
      </c>
      <c r="FG32">
        <f t="shared" si="10"/>
        <v>40268</v>
      </c>
      <c r="FH32">
        <f t="shared" si="10"/>
        <v>40359</v>
      </c>
      <c r="FI32">
        <f t="shared" si="10"/>
        <v>40451</v>
      </c>
      <c r="FJ32">
        <f t="shared" si="10"/>
        <v>40543</v>
      </c>
      <c r="FK32">
        <f t="shared" si="10"/>
        <v>40633</v>
      </c>
      <c r="FL32">
        <f t="shared" si="10"/>
        <v>40724</v>
      </c>
      <c r="FM32">
        <f t="shared" si="10"/>
        <v>40816</v>
      </c>
      <c r="FN32">
        <f t="shared" si="10"/>
        <v>40908</v>
      </c>
      <c r="FO32">
        <f t="shared" si="10"/>
        <v>40999</v>
      </c>
      <c r="FP32">
        <f t="shared" si="10"/>
        <v>41090</v>
      </c>
      <c r="FQ32">
        <f t="shared" si="10"/>
        <v>41182</v>
      </c>
      <c r="FR32">
        <f t="shared" si="10"/>
        <v>41274</v>
      </c>
      <c r="FS32">
        <f t="shared" si="10"/>
        <v>41364</v>
      </c>
      <c r="FT32">
        <f t="shared" si="10"/>
        <v>41455</v>
      </c>
      <c r="FU32">
        <f t="shared" si="10"/>
        <v>41547</v>
      </c>
      <c r="FV32">
        <f t="shared" si="10"/>
        <v>41639</v>
      </c>
      <c r="FW32">
        <f t="shared" si="10"/>
        <v>41729</v>
      </c>
      <c r="FX32">
        <f t="shared" si="10"/>
        <v>41820</v>
      </c>
      <c r="FY32">
        <f t="shared" si="10"/>
        <v>41912</v>
      </c>
      <c r="FZ32">
        <f t="shared" si="10"/>
        <v>42004</v>
      </c>
      <c r="GA32">
        <f t="shared" si="10"/>
        <v>42094</v>
      </c>
      <c r="GB32">
        <f t="shared" si="10"/>
        <v>42185</v>
      </c>
      <c r="GC32">
        <f t="shared" si="10"/>
        <v>42277</v>
      </c>
      <c r="GD32">
        <f t="shared" si="10"/>
        <v>42369</v>
      </c>
      <c r="GE32">
        <f t="shared" si="10"/>
        <v>42460</v>
      </c>
      <c r="GF32">
        <f t="shared" si="10"/>
        <v>42551</v>
      </c>
      <c r="GG32">
        <f t="shared" si="10"/>
        <v>42643</v>
      </c>
      <c r="GH32">
        <f t="shared" si="10"/>
        <v>42735</v>
      </c>
      <c r="GI32">
        <f t="shared" si="10"/>
        <v>42825</v>
      </c>
      <c r="GJ32">
        <f t="shared" si="10"/>
        <v>42916</v>
      </c>
      <c r="GK32">
        <f t="shared" si="10"/>
        <v>43008</v>
      </c>
      <c r="GL32">
        <f t="shared" si="10"/>
        <v>43100</v>
      </c>
      <c r="GM32">
        <f t="shared" ref="GM32:GV32" si="11">SUM(GM11:GM12)</f>
        <v>43190</v>
      </c>
      <c r="GN32">
        <f t="shared" si="11"/>
        <v>43281</v>
      </c>
      <c r="GO32">
        <f t="shared" si="11"/>
        <v>43373</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7" t="s">
        <v>75</v>
      </c>
      <c r="B33" t="s">
        <v>26</v>
      </c>
      <c r="C33">
        <f t="shared" ref="C33:BN33" si="12">C13-SUM(C11:C12)</f>
        <v>-25651</v>
      </c>
      <c r="D33">
        <f t="shared" si="12"/>
        <v>-25741.8</v>
      </c>
      <c r="E33">
        <f t="shared" si="12"/>
        <v>-25833.7</v>
      </c>
      <c r="F33">
        <f t="shared" si="12"/>
        <v>-25925.5</v>
      </c>
      <c r="G33">
        <f t="shared" si="12"/>
        <v>-26015.200000000001</v>
      </c>
      <c r="H33">
        <f t="shared" si="12"/>
        <v>-26106</v>
      </c>
      <c r="I33">
        <f t="shared" si="12"/>
        <v>-26197.9</v>
      </c>
      <c r="J33">
        <f t="shared" si="12"/>
        <v>-26289.7</v>
      </c>
      <c r="K33">
        <f t="shared" si="12"/>
        <v>-26380.5</v>
      </c>
      <c r="L33">
        <f t="shared" si="12"/>
        <v>-26471.3</v>
      </c>
      <c r="M33">
        <f t="shared" si="12"/>
        <v>-26563.1</v>
      </c>
      <c r="N33">
        <f t="shared" si="12"/>
        <v>-26654.799999999999</v>
      </c>
      <c r="O33">
        <f t="shared" si="12"/>
        <v>-26744.5</v>
      </c>
      <c r="P33">
        <f t="shared" si="12"/>
        <v>-26835</v>
      </c>
      <c r="Q33">
        <f t="shared" si="12"/>
        <v>-26926.5</v>
      </c>
      <c r="R33">
        <f t="shared" si="12"/>
        <v>-27018</v>
      </c>
      <c r="S33">
        <f t="shared" si="12"/>
        <v>-27107.3</v>
      </c>
      <c r="T33">
        <f t="shared" si="12"/>
        <v>-27197.599999999999</v>
      </c>
      <c r="U33">
        <f t="shared" si="12"/>
        <v>-27288.9</v>
      </c>
      <c r="V33">
        <f t="shared" si="12"/>
        <v>-27380.2</v>
      </c>
      <c r="W33">
        <f t="shared" si="12"/>
        <v>-27469.5</v>
      </c>
      <c r="X33">
        <f t="shared" si="12"/>
        <v>-27559.8</v>
      </c>
      <c r="Y33">
        <f t="shared" si="12"/>
        <v>-27651</v>
      </c>
      <c r="Z33">
        <f t="shared" si="12"/>
        <v>-27742.2</v>
      </c>
      <c r="AA33">
        <f t="shared" si="12"/>
        <v>-27832.400000000001</v>
      </c>
      <c r="AB33">
        <f t="shared" si="12"/>
        <v>-27922.6</v>
      </c>
      <c r="AC33">
        <f t="shared" si="12"/>
        <v>-28013.8</v>
      </c>
      <c r="AD33">
        <f t="shared" si="12"/>
        <v>-28105</v>
      </c>
      <c r="AE33">
        <f t="shared" si="12"/>
        <v>-28194.1</v>
      </c>
      <c r="AF33">
        <f t="shared" si="12"/>
        <v>-28284.3</v>
      </c>
      <c r="AG33">
        <f t="shared" si="12"/>
        <v>-28375.5</v>
      </c>
      <c r="AH33">
        <f t="shared" si="12"/>
        <v>-28466.7</v>
      </c>
      <c r="AI33">
        <f t="shared" si="12"/>
        <v>-28555.8</v>
      </c>
      <c r="AJ33">
        <f t="shared" si="12"/>
        <v>-28646</v>
      </c>
      <c r="AK33">
        <f t="shared" si="12"/>
        <v>-28737</v>
      </c>
      <c r="AL33">
        <f t="shared" si="12"/>
        <v>-28828</v>
      </c>
      <c r="AM33">
        <f t="shared" si="12"/>
        <v>-28917</v>
      </c>
      <c r="AN33">
        <f t="shared" si="12"/>
        <v>-29006.799999999999</v>
      </c>
      <c r="AO33">
        <f t="shared" si="12"/>
        <v>-29097.5</v>
      </c>
      <c r="AP33">
        <f t="shared" si="12"/>
        <v>-29188</v>
      </c>
      <c r="AQ33">
        <f t="shared" si="12"/>
        <v>-29277.4</v>
      </c>
      <c r="AR33">
        <f t="shared" si="12"/>
        <v>-29366.7</v>
      </c>
      <c r="AS33">
        <f t="shared" si="12"/>
        <v>-29457</v>
      </c>
      <c r="AT33">
        <f t="shared" si="12"/>
        <v>-29547.200000000001</v>
      </c>
      <c r="AU33">
        <f t="shared" si="12"/>
        <v>-29635.3</v>
      </c>
      <c r="AV33">
        <f t="shared" si="12"/>
        <v>-29724.400000000001</v>
      </c>
      <c r="AW33">
        <f t="shared" si="12"/>
        <v>-29814.6</v>
      </c>
      <c r="AX33">
        <f t="shared" si="12"/>
        <v>-29904.7</v>
      </c>
      <c r="AY33">
        <f t="shared" si="12"/>
        <v>-29992.799999999999</v>
      </c>
      <c r="AZ33">
        <f t="shared" si="12"/>
        <v>-30081.9</v>
      </c>
      <c r="BA33">
        <f t="shared" si="12"/>
        <v>-30172.2</v>
      </c>
      <c r="BB33">
        <f t="shared" si="12"/>
        <v>-30262.400000000001</v>
      </c>
      <c r="BC33">
        <f t="shared" si="12"/>
        <v>-30350.799999999999</v>
      </c>
      <c r="BD33">
        <f t="shared" si="12"/>
        <v>-30440.1</v>
      </c>
      <c r="BE33">
        <f t="shared" si="12"/>
        <v>-30530.3</v>
      </c>
      <c r="BF33">
        <f t="shared" si="12"/>
        <v>-30620.6</v>
      </c>
      <c r="BG33">
        <f t="shared" si="12"/>
        <v>-30709.5</v>
      </c>
      <c r="BH33">
        <f t="shared" si="12"/>
        <v>-30798.9</v>
      </c>
      <c r="BI33">
        <f t="shared" si="12"/>
        <v>-30889.4</v>
      </c>
      <c r="BJ33">
        <f t="shared" si="12"/>
        <v>-30980.1</v>
      </c>
      <c r="BK33">
        <f t="shared" si="12"/>
        <v>-31069.1</v>
      </c>
      <c r="BL33">
        <f t="shared" si="12"/>
        <v>-31158.9</v>
      </c>
      <c r="BM33">
        <f t="shared" si="12"/>
        <v>-31249.7</v>
      </c>
      <c r="BN33">
        <f t="shared" si="12"/>
        <v>-31340.400000000001</v>
      </c>
      <c r="BO33">
        <f t="shared" ref="BO33:DZ33" si="13">BO13-SUM(BO11:BO12)</f>
        <v>-31429</v>
      </c>
      <c r="BP33">
        <f t="shared" si="13"/>
        <v>-31518.5</v>
      </c>
      <c r="BQ33">
        <f t="shared" si="13"/>
        <v>-31609</v>
      </c>
      <c r="BR33">
        <f t="shared" si="13"/>
        <v>-31699.4</v>
      </c>
      <c r="BS33">
        <f t="shared" si="13"/>
        <v>-31787.4</v>
      </c>
      <c r="BT33">
        <f t="shared" si="13"/>
        <v>-31876.9</v>
      </c>
      <c r="BU33">
        <f t="shared" si="13"/>
        <v>-31967.7</v>
      </c>
      <c r="BV33">
        <f t="shared" si="13"/>
        <v>-32058.7</v>
      </c>
      <c r="BW33">
        <f t="shared" si="13"/>
        <v>-32149.599999999999</v>
      </c>
      <c r="BX33">
        <f t="shared" si="13"/>
        <v>-32239</v>
      </c>
      <c r="BY33">
        <f t="shared" si="13"/>
        <v>-32329</v>
      </c>
      <c r="BZ33">
        <f t="shared" si="13"/>
        <v>-32418.3</v>
      </c>
      <c r="CA33">
        <f t="shared" si="13"/>
        <v>-32504.2</v>
      </c>
      <c r="CB33">
        <f t="shared" si="13"/>
        <v>-32592.1</v>
      </c>
      <c r="CC33">
        <f t="shared" si="13"/>
        <v>-32681.3</v>
      </c>
      <c r="CD33">
        <f t="shared" si="13"/>
        <v>-32770.699999999997</v>
      </c>
      <c r="CE33">
        <f t="shared" si="13"/>
        <v>-32858.699999999997</v>
      </c>
      <c r="CF33">
        <f t="shared" si="13"/>
        <v>-32947.5</v>
      </c>
      <c r="CG33">
        <f t="shared" si="13"/>
        <v>-33037.300000000003</v>
      </c>
      <c r="CH33">
        <f t="shared" si="13"/>
        <v>-33127</v>
      </c>
      <c r="CI33">
        <f t="shared" si="13"/>
        <v>-33215.1</v>
      </c>
      <c r="CJ33">
        <f t="shared" si="13"/>
        <v>-33303.300000000003</v>
      </c>
      <c r="CK33">
        <f t="shared" si="13"/>
        <v>-33392.1</v>
      </c>
      <c r="CL33">
        <f t="shared" si="13"/>
        <v>-33480.5</v>
      </c>
      <c r="CM33">
        <f t="shared" si="13"/>
        <v>-33566.800000000003</v>
      </c>
      <c r="CN33">
        <f t="shared" si="13"/>
        <v>-33654</v>
      </c>
      <c r="CO33">
        <f t="shared" si="13"/>
        <v>-33742.5</v>
      </c>
      <c r="CP33">
        <f t="shared" si="13"/>
        <v>-33831.300000000003</v>
      </c>
      <c r="CQ33">
        <f t="shared" si="13"/>
        <v>-33915.599999999999</v>
      </c>
      <c r="CR33">
        <f t="shared" si="13"/>
        <v>-34005.300000000003</v>
      </c>
      <c r="CS33">
        <f t="shared" si="13"/>
        <v>-34094.5</v>
      </c>
      <c r="CT33">
        <f t="shared" si="13"/>
        <v>-34182.400000000001</v>
      </c>
      <c r="CU33">
        <f t="shared" si="13"/>
        <v>-34267.1</v>
      </c>
      <c r="CV33">
        <f t="shared" si="13"/>
        <v>-34352.800000000003</v>
      </c>
      <c r="CW33">
        <f t="shared" si="13"/>
        <v>-34439.9</v>
      </c>
      <c r="CX33">
        <f t="shared" si="13"/>
        <v>-34527.4</v>
      </c>
      <c r="CY33">
        <f t="shared" si="13"/>
        <v>-34613.300000000003</v>
      </c>
      <c r="CZ33">
        <f t="shared" si="13"/>
        <v>-34700.400000000001</v>
      </c>
      <c r="DA33">
        <f t="shared" si="13"/>
        <v>-34788.800000000003</v>
      </c>
      <c r="DB33">
        <f t="shared" si="13"/>
        <v>-34877.5</v>
      </c>
      <c r="DC33">
        <f t="shared" si="13"/>
        <v>-34965.4</v>
      </c>
      <c r="DD33">
        <f t="shared" si="13"/>
        <v>-35053.1</v>
      </c>
      <c r="DE33">
        <f t="shared" si="13"/>
        <v>-35141.5</v>
      </c>
      <c r="DF33">
        <f t="shared" si="13"/>
        <v>-35229.599999999999</v>
      </c>
      <c r="DG33">
        <f t="shared" si="13"/>
        <v>-35315.599999999999</v>
      </c>
      <c r="DH33">
        <f t="shared" si="13"/>
        <v>-35403.9</v>
      </c>
      <c r="DI33">
        <f t="shared" si="13"/>
        <v>-35494.699999999997</v>
      </c>
      <c r="DJ33">
        <f t="shared" si="13"/>
        <v>-35587.1</v>
      </c>
      <c r="DK33">
        <f t="shared" si="13"/>
        <v>-35678.6</v>
      </c>
      <c r="DL33">
        <f t="shared" si="13"/>
        <v>-35770.699999999997</v>
      </c>
      <c r="DM33">
        <f t="shared" si="13"/>
        <v>-35863</v>
      </c>
      <c r="DN33">
        <f t="shared" si="13"/>
        <v>-35954.5</v>
      </c>
      <c r="DO33">
        <f t="shared" si="13"/>
        <v>-36043.4</v>
      </c>
      <c r="DP33">
        <f t="shared" si="13"/>
        <v>-36133.1</v>
      </c>
      <c r="DQ33">
        <f t="shared" si="13"/>
        <v>-36223.599999999999</v>
      </c>
      <c r="DR33">
        <f t="shared" si="13"/>
        <v>-36314</v>
      </c>
      <c r="DS33">
        <f t="shared" si="13"/>
        <v>-36403</v>
      </c>
      <c r="DT33">
        <f t="shared" si="13"/>
        <v>-36490.9</v>
      </c>
      <c r="DU33">
        <f t="shared" si="13"/>
        <v>-36578.300000000003</v>
      </c>
      <c r="DV33">
        <f t="shared" si="13"/>
        <v>-36664.300000000003</v>
      </c>
      <c r="DW33">
        <f t="shared" si="13"/>
        <v>-36747.199999999997</v>
      </c>
      <c r="DX33">
        <f t="shared" si="13"/>
        <v>-36831.599999999999</v>
      </c>
      <c r="DY33">
        <f t="shared" si="13"/>
        <v>-36918.199999999997</v>
      </c>
      <c r="DZ33">
        <f t="shared" si="13"/>
        <v>-37005.699999999997</v>
      </c>
      <c r="EA33">
        <f t="shared" ref="EA33:GL33" si="14">EA13-SUM(EA11:EA12)</f>
        <v>-37091.9</v>
      </c>
      <c r="EB33">
        <f t="shared" si="14"/>
        <v>-37179.1</v>
      </c>
      <c r="EC33">
        <f t="shared" si="14"/>
        <v>-37267.4</v>
      </c>
      <c r="ED33">
        <f t="shared" si="14"/>
        <v>-37355.800000000003</v>
      </c>
      <c r="EE33">
        <f t="shared" si="14"/>
        <v>-37442.1</v>
      </c>
      <c r="EF33">
        <f t="shared" si="14"/>
        <v>-37528.6</v>
      </c>
      <c r="EG33">
        <f t="shared" si="14"/>
        <v>-37615</v>
      </c>
      <c r="EH33">
        <f t="shared" si="14"/>
        <v>-37700.5</v>
      </c>
      <c r="EI33">
        <f t="shared" si="14"/>
        <v>-37784</v>
      </c>
      <c r="EJ33">
        <f t="shared" si="14"/>
        <v>-37867.599999999999</v>
      </c>
      <c r="EK33">
        <f t="shared" si="14"/>
        <v>-37951.4</v>
      </c>
      <c r="EL33">
        <f t="shared" si="14"/>
        <v>-38036.6</v>
      </c>
      <c r="EM33">
        <f t="shared" si="14"/>
        <v>-38118.800000000003</v>
      </c>
      <c r="EN33">
        <f t="shared" si="14"/>
        <v>-38203.800000000003</v>
      </c>
      <c r="EO33">
        <f t="shared" si="14"/>
        <v>-38289.9</v>
      </c>
      <c r="EP33">
        <f t="shared" si="14"/>
        <v>-38376</v>
      </c>
      <c r="EQ33">
        <f t="shared" si="14"/>
        <v>-38417.4</v>
      </c>
      <c r="ER33">
        <f t="shared" si="14"/>
        <v>-38502.400000000001</v>
      </c>
      <c r="ES33">
        <f t="shared" si="14"/>
        <v>-38587.9</v>
      </c>
      <c r="ET33">
        <f t="shared" si="14"/>
        <v>-38672.9</v>
      </c>
      <c r="EU33">
        <f t="shared" si="14"/>
        <v>-38755.599999999999</v>
      </c>
      <c r="EV33">
        <f t="shared" si="14"/>
        <v>-38838.9</v>
      </c>
      <c r="EW33">
        <f t="shared" si="14"/>
        <v>-38923</v>
      </c>
      <c r="EX33">
        <f t="shared" si="14"/>
        <v>-39006.699999999997</v>
      </c>
      <c r="EY33">
        <f t="shared" si="14"/>
        <v>-39089.199999999997</v>
      </c>
      <c r="EZ33">
        <f t="shared" si="14"/>
        <v>-39171.699999999997</v>
      </c>
      <c r="FA33">
        <f t="shared" si="14"/>
        <v>-39255.1</v>
      </c>
      <c r="FB33">
        <f t="shared" si="14"/>
        <v>-39338.5</v>
      </c>
      <c r="FC33">
        <f t="shared" si="14"/>
        <v>-39420.1</v>
      </c>
      <c r="FD33">
        <f t="shared" si="14"/>
        <v>-39503.599999999999</v>
      </c>
      <c r="FE33">
        <f t="shared" si="14"/>
        <v>-39589.300000000003</v>
      </c>
      <c r="FF33">
        <f t="shared" si="14"/>
        <v>-39676.199999999997</v>
      </c>
      <c r="FG33">
        <f t="shared" si="14"/>
        <v>-39762</v>
      </c>
      <c r="FH33">
        <f t="shared" si="14"/>
        <v>-39848.5</v>
      </c>
      <c r="FI33">
        <f t="shared" si="14"/>
        <v>-39935.300000000003</v>
      </c>
      <c r="FJ33">
        <f t="shared" si="14"/>
        <v>-40021.599999999999</v>
      </c>
      <c r="FK33">
        <f t="shared" si="14"/>
        <v>-40105.4</v>
      </c>
      <c r="FL33">
        <f t="shared" si="14"/>
        <v>-40190.6</v>
      </c>
      <c r="FM33">
        <f t="shared" si="14"/>
        <v>-40277.5</v>
      </c>
      <c r="FN33">
        <f t="shared" si="14"/>
        <v>-40365.1</v>
      </c>
      <c r="FO33">
        <f t="shared" si="14"/>
        <v>-40452</v>
      </c>
      <c r="FP33">
        <f t="shared" si="14"/>
        <v>-40538.400000000001</v>
      </c>
      <c r="FQ33">
        <f t="shared" si="14"/>
        <v>-40624.9</v>
      </c>
      <c r="FR33">
        <f t="shared" si="14"/>
        <v>-40710.6</v>
      </c>
      <c r="FS33">
        <f t="shared" si="14"/>
        <v>-40793.699999999997</v>
      </c>
      <c r="FT33">
        <f t="shared" si="14"/>
        <v>-40887.9</v>
      </c>
      <c r="FU33">
        <f t="shared" si="14"/>
        <v>-40973.300000000003</v>
      </c>
      <c r="FV33">
        <f t="shared" si="14"/>
        <v>-41058.800000000003</v>
      </c>
      <c r="FW33">
        <f t="shared" si="14"/>
        <v>-41142.300000000003</v>
      </c>
      <c r="FX33">
        <f t="shared" si="14"/>
        <v>-41226</v>
      </c>
      <c r="FY33">
        <f t="shared" si="14"/>
        <v>-41309.699999999997</v>
      </c>
      <c r="FZ33">
        <f t="shared" si="14"/>
        <v>-41392.5</v>
      </c>
      <c r="GA33">
        <f t="shared" si="14"/>
        <v>-41472.5</v>
      </c>
      <c r="GB33">
        <f t="shared" si="14"/>
        <v>-41554.400000000001</v>
      </c>
      <c r="GC33">
        <f t="shared" si="14"/>
        <v>-41638.5</v>
      </c>
      <c r="GD33">
        <f t="shared" si="14"/>
        <v>-41723.699999999997</v>
      </c>
      <c r="GE33">
        <f t="shared" si="14"/>
        <v>-41808.699999999997</v>
      </c>
      <c r="GF33">
        <f t="shared" si="14"/>
        <v>-41893.1</v>
      </c>
      <c r="GG33">
        <f t="shared" si="14"/>
        <v>-41977.5</v>
      </c>
      <c r="GH33">
        <f t="shared" si="14"/>
        <v>-42061.1</v>
      </c>
      <c r="GI33">
        <f t="shared" si="14"/>
        <v>-42141.9</v>
      </c>
      <c r="GJ33">
        <f t="shared" si="14"/>
        <v>-42224.3</v>
      </c>
      <c r="GK33">
        <f t="shared" si="14"/>
        <v>-42308.4</v>
      </c>
      <c r="GL33">
        <f t="shared" si="14"/>
        <v>-42393.4</v>
      </c>
      <c r="GM33">
        <f t="shared" ref="GM33:GV33" si="15">GM13-SUM(GM11:GM12)</f>
        <v>-42476.3</v>
      </c>
      <c r="GN33">
        <f t="shared" si="15"/>
        <v>-42556.5</v>
      </c>
      <c r="GO33">
        <f t="shared" si="15"/>
        <v>-42633.1</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7" t="s">
        <v>76</v>
      </c>
      <c r="B34" t="s">
        <v>28</v>
      </c>
      <c r="C34">
        <f t="shared" ref="C34:BN34" si="16">SUM(C14:C16)</f>
        <v>98.7</v>
      </c>
      <c r="D34">
        <f t="shared" si="16"/>
        <v>109.19999999999999</v>
      </c>
      <c r="E34">
        <f t="shared" si="16"/>
        <v>110.8</v>
      </c>
      <c r="F34">
        <f t="shared" si="16"/>
        <v>113.5</v>
      </c>
      <c r="G34">
        <f t="shared" si="16"/>
        <v>119.5</v>
      </c>
      <c r="H34">
        <f t="shared" si="16"/>
        <v>128.4</v>
      </c>
      <c r="I34">
        <f t="shared" si="16"/>
        <v>127.9</v>
      </c>
      <c r="J34">
        <f t="shared" si="16"/>
        <v>130.4</v>
      </c>
      <c r="K34">
        <f t="shared" si="16"/>
        <v>136</v>
      </c>
      <c r="L34">
        <f t="shared" si="16"/>
        <v>137</v>
      </c>
      <c r="M34">
        <f t="shared" si="16"/>
        <v>139.80000000000001</v>
      </c>
      <c r="N34">
        <f t="shared" si="16"/>
        <v>154</v>
      </c>
      <c r="O34">
        <f t="shared" si="16"/>
        <v>159.69999999999999</v>
      </c>
      <c r="P34">
        <f t="shared" si="16"/>
        <v>162.6</v>
      </c>
      <c r="Q34">
        <f t="shared" si="16"/>
        <v>162.30000000000001</v>
      </c>
      <c r="R34">
        <f t="shared" si="16"/>
        <v>168</v>
      </c>
      <c r="S34">
        <f t="shared" si="16"/>
        <v>171.4</v>
      </c>
      <c r="T34">
        <f t="shared" si="16"/>
        <v>182.4</v>
      </c>
      <c r="U34">
        <f t="shared" si="16"/>
        <v>194.39999999999998</v>
      </c>
      <c r="V34">
        <f t="shared" si="16"/>
        <v>195.7</v>
      </c>
      <c r="W34">
        <f t="shared" si="16"/>
        <v>200.70000000000002</v>
      </c>
      <c r="X34">
        <f t="shared" si="16"/>
        <v>219.2</v>
      </c>
      <c r="Y34">
        <f t="shared" si="16"/>
        <v>232.89999999999998</v>
      </c>
      <c r="Z34">
        <f t="shared" si="16"/>
        <v>237.3</v>
      </c>
      <c r="AA34">
        <f t="shared" si="16"/>
        <v>249.5</v>
      </c>
      <c r="AB34">
        <f t="shared" si="16"/>
        <v>246.6</v>
      </c>
      <c r="AC34">
        <f t="shared" si="16"/>
        <v>254.1</v>
      </c>
      <c r="AD34">
        <f t="shared" si="16"/>
        <v>255.7</v>
      </c>
      <c r="AE34">
        <f t="shared" si="16"/>
        <v>263.2</v>
      </c>
      <c r="AF34">
        <f t="shared" si="16"/>
        <v>271</v>
      </c>
      <c r="AG34">
        <f t="shared" si="16"/>
        <v>278.10000000000002</v>
      </c>
      <c r="AH34">
        <f t="shared" si="16"/>
        <v>280.89999999999998</v>
      </c>
      <c r="AI34">
        <f t="shared" si="16"/>
        <v>280.2</v>
      </c>
      <c r="AJ34">
        <f t="shared" si="16"/>
        <v>296.2</v>
      </c>
      <c r="AK34">
        <f t="shared" si="16"/>
        <v>305.10000000000002</v>
      </c>
      <c r="AL34">
        <f t="shared" si="16"/>
        <v>312.7</v>
      </c>
      <c r="AM34">
        <f t="shared" si="16"/>
        <v>315.2</v>
      </c>
      <c r="AN34">
        <f t="shared" si="16"/>
        <v>320.29999999999995</v>
      </c>
      <c r="AO34">
        <f t="shared" si="16"/>
        <v>334.6</v>
      </c>
      <c r="AP34">
        <f t="shared" si="16"/>
        <v>338.4</v>
      </c>
      <c r="AQ34">
        <f t="shared" si="16"/>
        <v>357.7</v>
      </c>
      <c r="AR34">
        <f t="shared" si="16"/>
        <v>341</v>
      </c>
      <c r="AS34">
        <f t="shared" si="16"/>
        <v>382</v>
      </c>
      <c r="AT34">
        <f t="shared" si="16"/>
        <v>393.1</v>
      </c>
      <c r="AU34">
        <f t="shared" si="16"/>
        <v>398</v>
      </c>
      <c r="AV34">
        <f t="shared" si="16"/>
        <v>393</v>
      </c>
      <c r="AW34">
        <f t="shared" si="16"/>
        <v>413.7</v>
      </c>
      <c r="AX34">
        <f t="shared" si="16"/>
        <v>406.1</v>
      </c>
      <c r="AY34">
        <f t="shared" si="16"/>
        <v>400.70000000000005</v>
      </c>
      <c r="AZ34">
        <f t="shared" si="16"/>
        <v>412.4</v>
      </c>
      <c r="BA34">
        <f t="shared" si="16"/>
        <v>430.29999999999995</v>
      </c>
      <c r="BB34">
        <f t="shared" si="16"/>
        <v>441.1</v>
      </c>
      <c r="BC34">
        <f t="shared" si="16"/>
        <v>448.3</v>
      </c>
      <c r="BD34">
        <f t="shared" si="16"/>
        <v>469</v>
      </c>
      <c r="BE34">
        <f t="shared" si="16"/>
        <v>473.2</v>
      </c>
      <c r="BF34">
        <f t="shared" si="16"/>
        <v>479.1</v>
      </c>
      <c r="BG34">
        <f t="shared" si="16"/>
        <v>496.90000000000003</v>
      </c>
      <c r="BH34">
        <f t="shared" si="16"/>
        <v>498.9</v>
      </c>
      <c r="BI34">
        <f t="shared" si="16"/>
        <v>488.5</v>
      </c>
      <c r="BJ34">
        <f t="shared" si="16"/>
        <v>497.59999999999997</v>
      </c>
      <c r="BK34">
        <f t="shared" si="16"/>
        <v>514.20000000000005</v>
      </c>
      <c r="BL34">
        <f t="shared" si="16"/>
        <v>515.70000000000005</v>
      </c>
      <c r="BM34">
        <f t="shared" si="16"/>
        <v>527.40000000000009</v>
      </c>
      <c r="BN34">
        <f t="shared" si="16"/>
        <v>528.9</v>
      </c>
      <c r="BO34">
        <f t="shared" ref="BO34:DZ34" si="17">SUM(BO14:BO16)</f>
        <v>546.4</v>
      </c>
      <c r="BP34">
        <f t="shared" si="17"/>
        <v>554.20000000000005</v>
      </c>
      <c r="BQ34">
        <f t="shared" si="17"/>
        <v>564.1</v>
      </c>
      <c r="BR34">
        <f t="shared" si="17"/>
        <v>578.90000000000009</v>
      </c>
      <c r="BS34">
        <f t="shared" si="17"/>
        <v>586.79999999999995</v>
      </c>
      <c r="BT34">
        <f t="shared" si="17"/>
        <v>606.6</v>
      </c>
      <c r="BU34">
        <f t="shared" si="17"/>
        <v>614</v>
      </c>
      <c r="BV34">
        <f t="shared" si="17"/>
        <v>612.9</v>
      </c>
      <c r="BW34">
        <f t="shared" si="17"/>
        <v>629.20000000000005</v>
      </c>
      <c r="BX34">
        <f t="shared" si="17"/>
        <v>640.9</v>
      </c>
      <c r="BY34">
        <f t="shared" si="17"/>
        <v>657.6</v>
      </c>
      <c r="BZ34">
        <f t="shared" si="17"/>
        <v>671.2</v>
      </c>
      <c r="CA34">
        <f t="shared" si="17"/>
        <v>698.3</v>
      </c>
      <c r="CB34">
        <f t="shared" si="17"/>
        <v>694</v>
      </c>
      <c r="CC34">
        <f t="shared" si="17"/>
        <v>701</v>
      </c>
      <c r="CD34">
        <f t="shared" si="17"/>
        <v>713.69999999999993</v>
      </c>
      <c r="CE34">
        <f t="shared" si="17"/>
        <v>735.30000000000007</v>
      </c>
      <c r="CF34">
        <f t="shared" si="17"/>
        <v>754.6</v>
      </c>
      <c r="CG34">
        <f t="shared" si="17"/>
        <v>772.90000000000009</v>
      </c>
      <c r="CH34">
        <f t="shared" si="17"/>
        <v>796.3</v>
      </c>
      <c r="CI34">
        <f t="shared" si="17"/>
        <v>821.5</v>
      </c>
      <c r="CJ34">
        <f t="shared" si="17"/>
        <v>847.5</v>
      </c>
      <c r="CK34">
        <f t="shared" si="17"/>
        <v>864.09999999999991</v>
      </c>
      <c r="CL34">
        <f t="shared" si="17"/>
        <v>907.9</v>
      </c>
      <c r="CM34">
        <f t="shared" si="17"/>
        <v>943.8</v>
      </c>
      <c r="CN34">
        <f t="shared" si="17"/>
        <v>971.3</v>
      </c>
      <c r="CO34">
        <f t="shared" si="17"/>
        <v>984</v>
      </c>
      <c r="CP34">
        <f t="shared" si="17"/>
        <v>998.4</v>
      </c>
      <c r="CQ34">
        <f t="shared" si="17"/>
        <v>1027.3</v>
      </c>
      <c r="CR34">
        <f t="shared" si="17"/>
        <v>1045.2</v>
      </c>
      <c r="CS34">
        <f t="shared" si="17"/>
        <v>1062.1999999999998</v>
      </c>
      <c r="CT34">
        <f t="shared" si="17"/>
        <v>1099.1999999999998</v>
      </c>
      <c r="CU34">
        <f t="shared" si="17"/>
        <v>1091.4000000000001</v>
      </c>
      <c r="CV34">
        <f t="shared" si="17"/>
        <v>1105.2</v>
      </c>
      <c r="CW34">
        <f t="shared" si="17"/>
        <v>1123.5999999999999</v>
      </c>
      <c r="CX34">
        <f t="shared" si="17"/>
        <v>1165.1999999999998</v>
      </c>
      <c r="CY34">
        <f t="shared" si="17"/>
        <v>1198.2</v>
      </c>
      <c r="CZ34">
        <f t="shared" si="17"/>
        <v>1202.5</v>
      </c>
      <c r="DA34">
        <f t="shared" si="17"/>
        <v>1214.4000000000001</v>
      </c>
      <c r="DB34">
        <f t="shared" si="17"/>
        <v>1192.4000000000001</v>
      </c>
      <c r="DC34">
        <f t="shared" si="17"/>
        <v>1238.8000000000002</v>
      </c>
      <c r="DD34">
        <f t="shared" si="17"/>
        <v>1284.2</v>
      </c>
      <c r="DE34">
        <f t="shared" si="17"/>
        <v>1273.2</v>
      </c>
      <c r="DF34">
        <f t="shared" si="17"/>
        <v>1276.2</v>
      </c>
      <c r="DG34">
        <f t="shared" si="17"/>
        <v>1301.9000000000001</v>
      </c>
      <c r="DH34">
        <f t="shared" si="17"/>
        <v>1304.6999999999998</v>
      </c>
      <c r="DI34">
        <f t="shared" si="17"/>
        <v>1326.9</v>
      </c>
      <c r="DJ34">
        <f t="shared" si="17"/>
        <v>1326.6</v>
      </c>
      <c r="DK34">
        <f t="shared" si="17"/>
        <v>1332.5</v>
      </c>
      <c r="DL34">
        <f t="shared" si="17"/>
        <v>1335.9</v>
      </c>
      <c r="DM34">
        <f t="shared" si="17"/>
        <v>1341.3</v>
      </c>
      <c r="DN34">
        <f t="shared" si="17"/>
        <v>1353.1</v>
      </c>
      <c r="DO34">
        <f t="shared" si="17"/>
        <v>1386.8</v>
      </c>
      <c r="DP34">
        <f t="shared" si="17"/>
        <v>1384</v>
      </c>
      <c r="DQ34">
        <f t="shared" si="17"/>
        <v>1406.1</v>
      </c>
      <c r="DR34">
        <f t="shared" si="17"/>
        <v>1423.6</v>
      </c>
      <c r="DS34">
        <f t="shared" si="17"/>
        <v>1446.5</v>
      </c>
      <c r="DT34">
        <f t="shared" si="17"/>
        <v>1478.1999999999998</v>
      </c>
      <c r="DU34">
        <f t="shared" si="17"/>
        <v>1478.5</v>
      </c>
      <c r="DV34">
        <f t="shared" si="17"/>
        <v>1491.6999999999998</v>
      </c>
      <c r="DW34">
        <f t="shared" si="17"/>
        <v>1507.9</v>
      </c>
      <c r="DX34">
        <f t="shared" si="17"/>
        <v>1548.1999999999998</v>
      </c>
      <c r="DY34">
        <f t="shared" si="17"/>
        <v>1521.9</v>
      </c>
      <c r="DZ34">
        <f t="shared" si="17"/>
        <v>1580.1</v>
      </c>
      <c r="EA34">
        <f t="shared" ref="EA34:GK34" si="18">SUM(EA14:EA16)</f>
        <v>1609.7</v>
      </c>
      <c r="EB34">
        <f t="shared" si="18"/>
        <v>1640.8999999999999</v>
      </c>
      <c r="EC34">
        <f t="shared" si="18"/>
        <v>1669</v>
      </c>
      <c r="ED34">
        <f t="shared" si="18"/>
        <v>1712</v>
      </c>
      <c r="EE34">
        <f t="shared" si="18"/>
        <v>1751.3999999999999</v>
      </c>
      <c r="EF34">
        <f t="shared" si="18"/>
        <v>1765.3</v>
      </c>
      <c r="EG34">
        <f t="shared" si="18"/>
        <v>1821.1</v>
      </c>
      <c r="EH34">
        <f t="shared" si="18"/>
        <v>1843.5</v>
      </c>
      <c r="EI34">
        <f t="shared" si="18"/>
        <v>1910</v>
      </c>
      <c r="EJ34">
        <f t="shared" si="18"/>
        <v>1960.3999999999999</v>
      </c>
      <c r="EK34">
        <f t="shared" si="18"/>
        <v>1986.4</v>
      </c>
      <c r="EL34">
        <f t="shared" si="18"/>
        <v>2016</v>
      </c>
      <c r="EM34">
        <f t="shared" si="18"/>
        <v>2136.3000000000002</v>
      </c>
      <c r="EN34">
        <f t="shared" si="18"/>
        <v>2155.8000000000002</v>
      </c>
      <c r="EO34">
        <f t="shared" si="18"/>
        <v>2166.3000000000002</v>
      </c>
      <c r="EP34">
        <f t="shared" si="18"/>
        <v>2220.6</v>
      </c>
      <c r="EQ34">
        <f t="shared" si="18"/>
        <v>2274.9</v>
      </c>
      <c r="ER34">
        <f t="shared" si="18"/>
        <v>2305.6999999999998</v>
      </c>
      <c r="ES34">
        <f t="shared" si="18"/>
        <v>2363.8000000000002</v>
      </c>
      <c r="ET34">
        <f t="shared" si="18"/>
        <v>2325</v>
      </c>
      <c r="EU34">
        <f t="shared" si="18"/>
        <v>2426.3000000000002</v>
      </c>
      <c r="EV34">
        <f t="shared" si="18"/>
        <v>2402.3000000000002</v>
      </c>
      <c r="EW34">
        <f t="shared" si="18"/>
        <v>2390.6999999999998</v>
      </c>
      <c r="EX34">
        <f t="shared" si="18"/>
        <v>2411.1999999999998</v>
      </c>
      <c r="EY34">
        <f t="shared" si="18"/>
        <v>2391.6999999999998</v>
      </c>
      <c r="EZ34">
        <f t="shared" si="18"/>
        <v>2730.9</v>
      </c>
      <c r="FA34">
        <f t="shared" si="18"/>
        <v>2510.5</v>
      </c>
      <c r="FB34">
        <f t="shared" si="18"/>
        <v>2395.1999999999998</v>
      </c>
      <c r="FC34">
        <f t="shared" si="18"/>
        <v>2526.8000000000002</v>
      </c>
      <c r="FD34">
        <f t="shared" si="18"/>
        <v>2697.5</v>
      </c>
      <c r="FE34">
        <f t="shared" si="18"/>
        <v>2715.8</v>
      </c>
      <c r="FF34">
        <f t="shared" si="18"/>
        <v>2759.1</v>
      </c>
      <c r="FG34">
        <f t="shared" si="18"/>
        <v>2894.1</v>
      </c>
      <c r="FH34">
        <f t="shared" si="18"/>
        <v>2910</v>
      </c>
      <c r="FI34">
        <f t="shared" si="18"/>
        <v>2970.2</v>
      </c>
      <c r="FJ34">
        <f t="shared" si="18"/>
        <v>3000.7999999999997</v>
      </c>
      <c r="FK34">
        <f t="shared" si="18"/>
        <v>3009.1</v>
      </c>
      <c r="FL34">
        <f t="shared" si="18"/>
        <v>2998.7</v>
      </c>
      <c r="FM34">
        <f t="shared" si="18"/>
        <v>2947.7999999999997</v>
      </c>
      <c r="FN34">
        <f t="shared" si="18"/>
        <v>2998.5</v>
      </c>
      <c r="FO34">
        <f t="shared" si="18"/>
        <v>3008.1000000000004</v>
      </c>
      <c r="FP34">
        <f t="shared" si="18"/>
        <v>3068.5</v>
      </c>
      <c r="FQ34">
        <f t="shared" si="18"/>
        <v>3077.5</v>
      </c>
      <c r="FR34">
        <f t="shared" si="18"/>
        <v>3107.8</v>
      </c>
      <c r="FS34">
        <f t="shared" si="18"/>
        <v>3141.2999999999997</v>
      </c>
      <c r="FT34">
        <f t="shared" si="18"/>
        <v>3164</v>
      </c>
      <c r="FU34">
        <f t="shared" si="18"/>
        <v>3198.5</v>
      </c>
      <c r="FV34">
        <f t="shared" si="18"/>
        <v>3209.2</v>
      </c>
      <c r="FW34">
        <f t="shared" si="18"/>
        <v>3287.2</v>
      </c>
      <c r="FX34">
        <f t="shared" si="18"/>
        <v>3380.7</v>
      </c>
      <c r="FY34">
        <f t="shared" si="18"/>
        <v>3416.5</v>
      </c>
      <c r="FZ34">
        <f t="shared" si="18"/>
        <v>3453</v>
      </c>
      <c r="GA34">
        <f t="shared" si="18"/>
        <v>3526.7000000000003</v>
      </c>
      <c r="GB34">
        <f t="shared" si="18"/>
        <v>3580.2999999999997</v>
      </c>
      <c r="GC34">
        <f t="shared" si="18"/>
        <v>3565.1000000000004</v>
      </c>
      <c r="GD34">
        <f t="shared" si="18"/>
        <v>3545.1000000000004</v>
      </c>
      <c r="GE34">
        <f t="shared" si="18"/>
        <v>3611</v>
      </c>
      <c r="GF34">
        <f t="shared" si="18"/>
        <v>3640.8</v>
      </c>
      <c r="GG34">
        <f t="shared" si="18"/>
        <v>3693.8</v>
      </c>
      <c r="GH34">
        <f t="shared" si="18"/>
        <v>3699</v>
      </c>
      <c r="GI34">
        <f t="shared" si="18"/>
        <v>3687.2</v>
      </c>
      <c r="GJ34">
        <f t="shared" si="18"/>
        <v>3699.6</v>
      </c>
      <c r="GK34">
        <f t="shared" si="18"/>
        <v>3754</v>
      </c>
      <c r="GL34">
        <f>SUM(GL14:GL16)</f>
        <v>3735.1</v>
      </c>
      <c r="GM34">
        <f>SUM(GM14:GM16)</f>
        <v>3664.7</v>
      </c>
      <c r="GN34">
        <f t="shared" ref="GN34:GV34" si="19">SUM(GN14:GN16)</f>
        <v>3729.6000000000004</v>
      </c>
      <c r="GO34">
        <f t="shared" si="19"/>
        <v>3774.1</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7" t="s">
        <v>155</v>
      </c>
      <c r="B35" t="s">
        <v>133</v>
      </c>
      <c r="C35">
        <f t="shared" ref="C35:BN35" si="20">C17-C18</f>
        <v>16.099999999999994</v>
      </c>
      <c r="D35">
        <f t="shared" si="20"/>
        <v>15</v>
      </c>
      <c r="E35">
        <f t="shared" si="20"/>
        <v>8.2000000000000028</v>
      </c>
      <c r="F35">
        <f t="shared" si="20"/>
        <v>7.4000000000000057</v>
      </c>
      <c r="G35">
        <f t="shared" si="20"/>
        <v>0.59999999999999432</v>
      </c>
      <c r="H35">
        <f t="shared" si="20"/>
        <v>1.7999999999999972</v>
      </c>
      <c r="I35">
        <f t="shared" si="20"/>
        <v>0.59999999999999432</v>
      </c>
      <c r="J35">
        <f t="shared" si="20"/>
        <v>1.7999999999999972</v>
      </c>
      <c r="K35">
        <f t="shared" si="20"/>
        <v>15.200000000000003</v>
      </c>
      <c r="L35">
        <f t="shared" si="20"/>
        <v>16.600000000000009</v>
      </c>
      <c r="M35">
        <f t="shared" si="20"/>
        <v>15.399999999999991</v>
      </c>
      <c r="N35">
        <f t="shared" si="20"/>
        <v>15.599999999999994</v>
      </c>
      <c r="O35">
        <f t="shared" si="20"/>
        <v>11.800000000000011</v>
      </c>
      <c r="P35">
        <f t="shared" si="20"/>
        <v>12.999999999999986</v>
      </c>
      <c r="Q35">
        <f t="shared" si="20"/>
        <v>15.699999999999989</v>
      </c>
      <c r="R35">
        <f t="shared" si="20"/>
        <v>20.299999999999997</v>
      </c>
      <c r="S35">
        <f t="shared" si="20"/>
        <v>22.000000000000014</v>
      </c>
      <c r="T35">
        <f t="shared" si="20"/>
        <v>24.800000000000011</v>
      </c>
      <c r="U35">
        <f t="shared" si="20"/>
        <v>27.800000000000011</v>
      </c>
      <c r="V35">
        <f t="shared" si="20"/>
        <v>29.899999999999991</v>
      </c>
      <c r="W35">
        <f t="shared" si="20"/>
        <v>29.199999999999989</v>
      </c>
      <c r="X35">
        <f t="shared" si="20"/>
        <v>-11.900000000000006</v>
      </c>
      <c r="Y35">
        <f t="shared" si="20"/>
        <v>14.600000000000023</v>
      </c>
      <c r="Z35">
        <f t="shared" si="20"/>
        <v>17.400000000000006</v>
      </c>
      <c r="AA35">
        <f t="shared" si="20"/>
        <v>20.800000000000011</v>
      </c>
      <c r="AB35">
        <f t="shared" si="20"/>
        <v>24.400000000000006</v>
      </c>
      <c r="AC35">
        <f t="shared" si="20"/>
        <v>28.400000000000006</v>
      </c>
      <c r="AD35">
        <f t="shared" si="20"/>
        <v>31.399999999999977</v>
      </c>
      <c r="AE35">
        <f t="shared" si="20"/>
        <v>34</v>
      </c>
      <c r="AF35">
        <f t="shared" si="20"/>
        <v>37.699999999999989</v>
      </c>
      <c r="AG35">
        <f t="shared" si="20"/>
        <v>37.099999999999994</v>
      </c>
      <c r="AH35">
        <f t="shared" si="20"/>
        <v>44.199999999999989</v>
      </c>
      <c r="AI35">
        <f t="shared" si="20"/>
        <v>45.099999999999994</v>
      </c>
      <c r="AJ35">
        <f t="shared" si="20"/>
        <v>50</v>
      </c>
      <c r="AK35">
        <f t="shared" si="20"/>
        <v>66.600000000000023</v>
      </c>
      <c r="AL35">
        <f t="shared" si="20"/>
        <v>73.299999999999983</v>
      </c>
      <c r="AM35">
        <f t="shared" si="20"/>
        <v>77.199999999999989</v>
      </c>
      <c r="AN35">
        <f t="shared" si="20"/>
        <v>83.5</v>
      </c>
      <c r="AO35">
        <f t="shared" si="20"/>
        <v>93.9</v>
      </c>
      <c r="AP35">
        <f t="shared" si="20"/>
        <v>100.6</v>
      </c>
      <c r="AQ35">
        <f t="shared" si="20"/>
        <v>95.300000000000011</v>
      </c>
      <c r="AR35">
        <f t="shared" si="20"/>
        <v>95.299999999999983</v>
      </c>
      <c r="AS35">
        <f t="shared" si="20"/>
        <v>97.899999999999977</v>
      </c>
      <c r="AT35">
        <f t="shared" si="20"/>
        <v>108.29999999999998</v>
      </c>
      <c r="AU35">
        <f t="shared" si="20"/>
        <v>100.09999999999997</v>
      </c>
      <c r="AV35">
        <f t="shared" si="20"/>
        <v>107.19999999999999</v>
      </c>
      <c r="AW35">
        <f t="shared" si="20"/>
        <v>119.39999999999998</v>
      </c>
      <c r="AX35">
        <f t="shared" si="20"/>
        <v>113.89999999999998</v>
      </c>
      <c r="AY35">
        <f t="shared" si="20"/>
        <v>115.1</v>
      </c>
      <c r="AZ35">
        <f t="shared" si="20"/>
        <v>121.39999999999998</v>
      </c>
      <c r="BA35">
        <f t="shared" si="20"/>
        <v>108.30000000000001</v>
      </c>
      <c r="BB35">
        <f t="shared" si="20"/>
        <v>110.30000000000001</v>
      </c>
      <c r="BC35">
        <f t="shared" si="20"/>
        <v>100.19999999999999</v>
      </c>
      <c r="BD35">
        <f t="shared" si="20"/>
        <v>98.400000000000034</v>
      </c>
      <c r="BE35">
        <f t="shared" si="20"/>
        <v>77.899999999999977</v>
      </c>
      <c r="BF35">
        <f t="shared" si="20"/>
        <v>82</v>
      </c>
      <c r="BG35">
        <f t="shared" si="20"/>
        <v>79.599999999999966</v>
      </c>
      <c r="BH35">
        <f t="shared" si="20"/>
        <v>82.699999999999989</v>
      </c>
      <c r="BI35">
        <f t="shared" si="20"/>
        <v>91.900000000000034</v>
      </c>
      <c r="BJ35">
        <f t="shared" si="20"/>
        <v>98.399999999999977</v>
      </c>
      <c r="BK35">
        <f t="shared" si="20"/>
        <v>131.30000000000001</v>
      </c>
      <c r="BL35">
        <f t="shared" si="20"/>
        <v>82.800000000000011</v>
      </c>
      <c r="BM35">
        <f t="shared" si="20"/>
        <v>109.60000000000002</v>
      </c>
      <c r="BN35">
        <f t="shared" si="20"/>
        <v>115</v>
      </c>
      <c r="BO35">
        <f t="shared" ref="BO35:DZ35" si="21">BO17-BO18</f>
        <v>108.80000000000001</v>
      </c>
      <c r="BP35">
        <f t="shared" si="21"/>
        <v>109.89999999999998</v>
      </c>
      <c r="BQ35">
        <f t="shared" si="21"/>
        <v>113.30000000000001</v>
      </c>
      <c r="BR35">
        <f t="shared" si="21"/>
        <v>125.60000000000002</v>
      </c>
      <c r="BS35">
        <f t="shared" si="21"/>
        <v>114.69999999999999</v>
      </c>
      <c r="BT35">
        <f t="shared" si="21"/>
        <v>167.3</v>
      </c>
      <c r="BU35">
        <f t="shared" si="21"/>
        <v>136.60000000000002</v>
      </c>
      <c r="BV35">
        <f t="shared" si="21"/>
        <v>149.60000000000002</v>
      </c>
      <c r="BW35">
        <f t="shared" si="21"/>
        <v>136.90000000000003</v>
      </c>
      <c r="BX35">
        <f t="shared" si="21"/>
        <v>125.30000000000001</v>
      </c>
      <c r="BY35">
        <f t="shared" si="21"/>
        <v>129.19999999999999</v>
      </c>
      <c r="BZ35">
        <f t="shared" si="21"/>
        <v>134.60000000000002</v>
      </c>
      <c r="CA35">
        <f t="shared" si="21"/>
        <v>161.89999999999998</v>
      </c>
      <c r="CB35">
        <f t="shared" si="21"/>
        <v>169.20000000000005</v>
      </c>
      <c r="CC35">
        <f t="shared" si="21"/>
        <v>167.70000000000005</v>
      </c>
      <c r="CD35">
        <f t="shared" si="21"/>
        <v>176.79999999999995</v>
      </c>
      <c r="CE35">
        <f t="shared" si="21"/>
        <v>163</v>
      </c>
      <c r="CF35">
        <f t="shared" si="21"/>
        <v>175.10000000000002</v>
      </c>
      <c r="CG35">
        <f t="shared" si="21"/>
        <v>173.90000000000003</v>
      </c>
      <c r="CH35">
        <f t="shared" si="21"/>
        <v>166.59999999999997</v>
      </c>
      <c r="CI35">
        <f t="shared" si="21"/>
        <v>136.79999999999995</v>
      </c>
      <c r="CJ35">
        <f t="shared" si="21"/>
        <v>134.29999999999995</v>
      </c>
      <c r="CK35">
        <f t="shared" si="21"/>
        <v>128.90000000000003</v>
      </c>
      <c r="CL35">
        <f t="shared" si="21"/>
        <v>127.20000000000005</v>
      </c>
      <c r="CM35">
        <f t="shared" si="21"/>
        <v>112.5</v>
      </c>
      <c r="CN35">
        <f t="shared" si="21"/>
        <v>126.00000000000006</v>
      </c>
      <c r="CO35">
        <f t="shared" si="21"/>
        <v>130.20000000000005</v>
      </c>
      <c r="CP35">
        <f t="shared" si="21"/>
        <v>149</v>
      </c>
      <c r="CQ35">
        <f t="shared" si="21"/>
        <v>127.30000000000001</v>
      </c>
      <c r="CR35">
        <f t="shared" si="21"/>
        <v>145.89999999999998</v>
      </c>
      <c r="CS35">
        <f t="shared" si="21"/>
        <v>154.30000000000007</v>
      </c>
      <c r="CT35">
        <f t="shared" si="21"/>
        <v>155</v>
      </c>
      <c r="CU35">
        <f t="shared" si="21"/>
        <v>142.20000000000005</v>
      </c>
      <c r="CV35">
        <f t="shared" si="21"/>
        <v>153.39999999999998</v>
      </c>
      <c r="CW35">
        <f t="shared" si="21"/>
        <v>144.89999999999998</v>
      </c>
      <c r="CX35">
        <f t="shared" si="21"/>
        <v>150.79999999999995</v>
      </c>
      <c r="CY35">
        <f t="shared" si="21"/>
        <v>169.30000000000007</v>
      </c>
      <c r="CZ35">
        <f t="shared" si="21"/>
        <v>193.19999999999993</v>
      </c>
      <c r="DA35">
        <f t="shared" si="21"/>
        <v>193.30000000000007</v>
      </c>
      <c r="DB35">
        <f t="shared" si="21"/>
        <v>206.20000000000005</v>
      </c>
      <c r="DC35">
        <f t="shared" si="21"/>
        <v>231.30000000000007</v>
      </c>
      <c r="DD35">
        <f t="shared" si="21"/>
        <v>261.89999999999998</v>
      </c>
      <c r="DE35">
        <f t="shared" si="21"/>
        <v>261.70000000000005</v>
      </c>
      <c r="DF35">
        <f t="shared" si="21"/>
        <v>270.29999999999995</v>
      </c>
      <c r="DG35">
        <f t="shared" si="21"/>
        <v>306.39999999999998</v>
      </c>
      <c r="DH35">
        <f t="shared" si="21"/>
        <v>305.80000000000007</v>
      </c>
      <c r="DI35">
        <f t="shared" si="21"/>
        <v>324.5</v>
      </c>
      <c r="DJ35">
        <f t="shared" si="21"/>
        <v>344</v>
      </c>
      <c r="DK35">
        <f t="shared" si="21"/>
        <v>367</v>
      </c>
      <c r="DL35">
        <f t="shared" si="21"/>
        <v>386.9</v>
      </c>
      <c r="DM35">
        <f t="shared" si="21"/>
        <v>400.20000000000005</v>
      </c>
      <c r="DN35">
        <f t="shared" si="21"/>
        <v>417.70000000000005</v>
      </c>
      <c r="DO35">
        <f t="shared" si="21"/>
        <v>420.40000000000009</v>
      </c>
      <c r="DP35">
        <f t="shared" si="21"/>
        <v>428.1</v>
      </c>
      <c r="DQ35">
        <f t="shared" si="21"/>
        <v>441.59999999999991</v>
      </c>
      <c r="DR35">
        <f t="shared" si="21"/>
        <v>463.29999999999995</v>
      </c>
      <c r="DS35">
        <f t="shared" si="21"/>
        <v>510.19999999999993</v>
      </c>
      <c r="DT35">
        <f t="shared" si="21"/>
        <v>522.90000000000009</v>
      </c>
      <c r="DU35">
        <f t="shared" si="21"/>
        <v>536.40000000000009</v>
      </c>
      <c r="DV35">
        <f t="shared" si="21"/>
        <v>541.6</v>
      </c>
      <c r="DW35">
        <f t="shared" si="21"/>
        <v>577.70000000000005</v>
      </c>
      <c r="DX35">
        <f t="shared" si="21"/>
        <v>584.80000000000007</v>
      </c>
      <c r="DY35">
        <f t="shared" si="21"/>
        <v>388.29999999999995</v>
      </c>
      <c r="DZ35">
        <f t="shared" si="21"/>
        <v>494.69999999999993</v>
      </c>
      <c r="EA35">
        <f t="shared" ref="EA35:GK35" si="22">EA17-EA18</f>
        <v>331.09999999999991</v>
      </c>
      <c r="EB35">
        <f t="shared" si="22"/>
        <v>299.70000000000005</v>
      </c>
      <c r="EC35">
        <f t="shared" si="22"/>
        <v>275.59999999999991</v>
      </c>
      <c r="ED35">
        <f t="shared" si="22"/>
        <v>262.10000000000014</v>
      </c>
      <c r="EE35">
        <f t="shared" si="22"/>
        <v>232.69999999999993</v>
      </c>
      <c r="EF35">
        <f t="shared" si="22"/>
        <v>220.79999999999995</v>
      </c>
      <c r="EG35">
        <f t="shared" si="22"/>
        <v>137.60000000000002</v>
      </c>
      <c r="EH35">
        <f t="shared" si="22"/>
        <v>200.39999999999998</v>
      </c>
      <c r="EI35">
        <f t="shared" si="22"/>
        <v>164.90000000000009</v>
      </c>
      <c r="EJ35">
        <f t="shared" si="22"/>
        <v>166.80000000000007</v>
      </c>
      <c r="EK35">
        <f t="shared" si="22"/>
        <v>193</v>
      </c>
      <c r="EL35">
        <f t="shared" si="22"/>
        <v>197.70000000000005</v>
      </c>
      <c r="EM35">
        <f t="shared" si="22"/>
        <v>257.10000000000002</v>
      </c>
      <c r="EN35">
        <f t="shared" si="22"/>
        <v>259</v>
      </c>
      <c r="EO35">
        <f t="shared" si="22"/>
        <v>273.30000000000007</v>
      </c>
      <c r="EP35">
        <f t="shared" si="22"/>
        <v>290.40000000000009</v>
      </c>
      <c r="EQ35">
        <f t="shared" si="22"/>
        <v>338.5</v>
      </c>
      <c r="ER35">
        <f t="shared" si="22"/>
        <v>359.29999999999995</v>
      </c>
      <c r="ES35">
        <f t="shared" si="22"/>
        <v>354.4</v>
      </c>
      <c r="ET35">
        <f t="shared" si="22"/>
        <v>386.79999999999995</v>
      </c>
      <c r="EU35">
        <f t="shared" si="22"/>
        <v>440.39999999999986</v>
      </c>
      <c r="EV35">
        <f t="shared" si="22"/>
        <v>462.5</v>
      </c>
      <c r="EW35">
        <f t="shared" si="22"/>
        <v>462.79999999999995</v>
      </c>
      <c r="EX35">
        <f t="shared" si="22"/>
        <v>455.70000000000005</v>
      </c>
      <c r="EY35">
        <f t="shared" si="22"/>
        <v>489.09999999999991</v>
      </c>
      <c r="EZ35">
        <f t="shared" si="22"/>
        <v>497.39999999999986</v>
      </c>
      <c r="FA35">
        <f t="shared" si="22"/>
        <v>438.70000000000005</v>
      </c>
      <c r="FB35">
        <f t="shared" si="22"/>
        <v>404.59999999999991</v>
      </c>
      <c r="FC35">
        <f t="shared" si="22"/>
        <v>186.19999999999993</v>
      </c>
      <c r="FD35">
        <f t="shared" si="22"/>
        <v>113.5</v>
      </c>
      <c r="FE35">
        <f t="shared" si="22"/>
        <v>106.20000000000005</v>
      </c>
      <c r="FF35">
        <f t="shared" si="22"/>
        <v>95.100000000000136</v>
      </c>
      <c r="FG35">
        <f t="shared" si="22"/>
        <v>146.90000000000009</v>
      </c>
      <c r="FH35">
        <f t="shared" si="22"/>
        <v>150.80000000000018</v>
      </c>
      <c r="FI35">
        <f t="shared" si="22"/>
        <v>186.80000000000018</v>
      </c>
      <c r="FJ35">
        <f t="shared" si="22"/>
        <v>212.39999999999986</v>
      </c>
      <c r="FK35">
        <f t="shared" si="22"/>
        <v>334.59999999999991</v>
      </c>
      <c r="FL35">
        <f t="shared" si="22"/>
        <v>339.90000000000009</v>
      </c>
      <c r="FM35">
        <f t="shared" si="22"/>
        <v>367</v>
      </c>
      <c r="FN35">
        <f t="shared" si="22"/>
        <v>356.40000000000009</v>
      </c>
      <c r="FO35">
        <f t="shared" si="22"/>
        <v>336.89999999999986</v>
      </c>
      <c r="FP35">
        <f t="shared" si="22"/>
        <v>353.19999999999982</v>
      </c>
      <c r="FQ35">
        <f t="shared" si="22"/>
        <v>378.20000000000005</v>
      </c>
      <c r="FR35">
        <f t="shared" si="22"/>
        <v>423</v>
      </c>
      <c r="FS35">
        <f t="shared" si="22"/>
        <v>474.70000000000005</v>
      </c>
      <c r="FT35">
        <f t="shared" si="22"/>
        <v>501.10000000000014</v>
      </c>
      <c r="FU35">
        <f t="shared" si="22"/>
        <v>479.5</v>
      </c>
      <c r="FV35">
        <f t="shared" si="22"/>
        <v>493.60000000000014</v>
      </c>
      <c r="FW35">
        <f t="shared" si="22"/>
        <v>527.5</v>
      </c>
      <c r="FX35">
        <f t="shared" si="22"/>
        <v>522.29999999999995</v>
      </c>
      <c r="FY35">
        <f t="shared" si="22"/>
        <v>549.69999999999982</v>
      </c>
      <c r="FZ35">
        <f t="shared" si="22"/>
        <v>578.70000000000005</v>
      </c>
      <c r="GA35">
        <f t="shared" si="22"/>
        <v>642.89999999999986</v>
      </c>
      <c r="GB35">
        <f t="shared" si="22"/>
        <v>672.3</v>
      </c>
      <c r="GC35">
        <f t="shared" si="22"/>
        <v>672.3</v>
      </c>
      <c r="GD35">
        <f t="shared" si="22"/>
        <v>673.89999999999986</v>
      </c>
      <c r="GE35">
        <f t="shared" si="22"/>
        <v>631</v>
      </c>
      <c r="GF35">
        <f t="shared" si="22"/>
        <v>649.60000000000014</v>
      </c>
      <c r="GG35">
        <f t="shared" si="22"/>
        <v>657.90000000000009</v>
      </c>
      <c r="GH35">
        <f t="shared" si="22"/>
        <v>663.59999999999991</v>
      </c>
      <c r="GI35">
        <f t="shared" si="22"/>
        <v>678.80000000000018</v>
      </c>
      <c r="GJ35">
        <f t="shared" si="22"/>
        <v>675.3</v>
      </c>
      <c r="GK35">
        <f t="shared" si="22"/>
        <v>694.8</v>
      </c>
      <c r="GL35">
        <f>GL17-GL18</f>
        <v>700.90000000000009</v>
      </c>
      <c r="GM35">
        <f>GM17-GM18</f>
        <v>632.09999999999991</v>
      </c>
      <c r="GN35">
        <f t="shared" ref="GN35:GV35" si="23">GN17-GN18</f>
        <v>621.89999999999986</v>
      </c>
      <c r="GO35">
        <f t="shared" si="23"/>
        <v>629.70000000000005</v>
      </c>
      <c r="GP35">
        <f t="shared" si="23"/>
        <v>629.70000000000005</v>
      </c>
      <c r="GQ35" t="e">
        <f t="shared" si="23"/>
        <v>#N/A</v>
      </c>
      <c r="GR35" t="e">
        <f t="shared" si="23"/>
        <v>#N/A</v>
      </c>
      <c r="GS35" t="e">
        <f t="shared" si="23"/>
        <v>#N/A</v>
      </c>
      <c r="GT35" t="e">
        <f t="shared" si="23"/>
        <v>#N/A</v>
      </c>
      <c r="GU35" t="e">
        <f t="shared" si="23"/>
        <v>#N/A</v>
      </c>
      <c r="GV35" t="e">
        <f t="shared" si="23"/>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23215.725000000002</v>
      </c>
      <c r="G38">
        <f ca="1">IF(ISERROR(INDIRECT(ADDRESS(ROW(G32),COLUMN(G32)-3))),"n/a",IF(ISNUMBER(INDIRECT(ADDRESS(ROW(G32),COLUMN(G32)-3))),Calculations!$C$3*AVERAGE(D32:G32),"n/a"))</f>
        <v>23297.850000000002</v>
      </c>
      <c r="H38">
        <f ca="1">IF(ISERROR(INDIRECT(ADDRESS(ROW(H32),COLUMN(H32)-3))),"n/a",IF(ISNUMBER(INDIRECT(ADDRESS(ROW(H32),COLUMN(H32)-3))),Calculations!$C$3*AVERAGE(E32:H32),"n/a"))</f>
        <v>23379.975000000002</v>
      </c>
      <c r="I38">
        <f ca="1">IF(ISERROR(INDIRECT(ADDRESS(ROW(I32),COLUMN(I32)-3))),"n/a",IF(ISNUMBER(INDIRECT(ADDRESS(ROW(I32),COLUMN(I32)-3))),Calculations!$C$3*AVERAGE(F32:I32),"n/a"))</f>
        <v>23462.100000000002</v>
      </c>
      <c r="J38">
        <f ca="1">IF(ISERROR(INDIRECT(ADDRESS(ROW(J32),COLUMN(J32)-3))),"n/a",IF(ISNUMBER(INDIRECT(ADDRESS(ROW(J32),COLUMN(J32)-3))),Calculations!$C$3*AVERAGE(G32:J32),"n/a"))</f>
        <v>23544.225000000002</v>
      </c>
      <c r="K38">
        <f ca="1">IF(ISERROR(INDIRECT(ADDRESS(ROW(K32),COLUMN(K32)-3))),"n/a",IF(ISNUMBER(INDIRECT(ADDRESS(ROW(K32),COLUMN(K32)-3))),Calculations!$C$3*AVERAGE(H32:K32),"n/a"))</f>
        <v>23626.575000000001</v>
      </c>
      <c r="L38">
        <f ca="1">IF(ISERROR(INDIRECT(ADDRESS(ROW(L32),COLUMN(L32)-3))),"n/a",IF(ISNUMBER(INDIRECT(ADDRESS(ROW(L32),COLUMN(L32)-3))),Calculations!$C$3*AVERAGE(I32:L32),"n/a"))</f>
        <v>23708.924999999999</v>
      </c>
      <c r="M38">
        <f ca="1">IF(ISERROR(INDIRECT(ADDRESS(ROW(M32),COLUMN(M32)-3))),"n/a",IF(ISNUMBER(INDIRECT(ADDRESS(ROW(M32),COLUMN(M32)-3))),Calculations!$C$3*AVERAGE(J32:M32),"n/a"))</f>
        <v>23791.275000000001</v>
      </c>
      <c r="N38">
        <f ca="1">IF(ISERROR(INDIRECT(ADDRESS(ROW(N32),COLUMN(N32)-3))),"n/a",IF(ISNUMBER(INDIRECT(ADDRESS(ROW(N32),COLUMN(N32)-3))),Calculations!$C$3*AVERAGE(K32:N32),"n/a"))</f>
        <v>23873.625</v>
      </c>
      <c r="O38">
        <f ca="1">IF(ISERROR(INDIRECT(ADDRESS(ROW(O32),COLUMN(O32)-3))),"n/a",IF(ISNUMBER(INDIRECT(ADDRESS(ROW(O32),COLUMN(O32)-3))),Calculations!$C$3*AVERAGE(L32:O32),"n/a"))</f>
        <v>23955.75</v>
      </c>
      <c r="P38">
        <f ca="1">IF(ISERROR(INDIRECT(ADDRESS(ROW(P32),COLUMN(P32)-3))),"n/a",IF(ISNUMBER(INDIRECT(ADDRESS(ROW(P32),COLUMN(P32)-3))),Calculations!$C$3*AVERAGE(M32:P32),"n/a"))</f>
        <v>24037.875</v>
      </c>
      <c r="Q38">
        <f ca="1">IF(ISERROR(INDIRECT(ADDRESS(ROW(Q32),COLUMN(Q32)-3))),"n/a",IF(ISNUMBER(INDIRECT(ADDRESS(ROW(Q32),COLUMN(Q32)-3))),Calculations!$C$3*AVERAGE(N32:Q32),"n/a"))</f>
        <v>24120</v>
      </c>
      <c r="R38">
        <f ca="1">IF(ISERROR(INDIRECT(ADDRESS(ROW(R32),COLUMN(R32)-3))),"n/a",IF(ISNUMBER(INDIRECT(ADDRESS(ROW(R32),COLUMN(R32)-3))),Calculations!$C$3*AVERAGE(O32:R32),"n/a"))</f>
        <v>24202.125</v>
      </c>
      <c r="S38">
        <f ca="1">IF(ISERROR(INDIRECT(ADDRESS(ROW(S32),COLUMN(S32)-3))),"n/a",IF(ISNUMBER(INDIRECT(ADDRESS(ROW(S32),COLUMN(S32)-3))),Calculations!$C$3*AVERAGE(P32:S32),"n/a"))</f>
        <v>24284.25</v>
      </c>
      <c r="T38">
        <f ca="1">IF(ISERROR(INDIRECT(ADDRESS(ROW(T32),COLUMN(T32)-3))),"n/a",IF(ISNUMBER(INDIRECT(ADDRESS(ROW(T32),COLUMN(T32)-3))),Calculations!$C$3*AVERAGE(Q32:T32),"n/a"))</f>
        <v>24366.375</v>
      </c>
      <c r="U38">
        <f ca="1">IF(ISERROR(INDIRECT(ADDRESS(ROW(U32),COLUMN(U32)-3))),"n/a",IF(ISNUMBER(INDIRECT(ADDRESS(ROW(U32),COLUMN(U32)-3))),Calculations!$C$3*AVERAGE(R32:U32),"n/a"))</f>
        <v>24448.5</v>
      </c>
      <c r="V38">
        <f ca="1">IF(ISERROR(INDIRECT(ADDRESS(ROW(V32),COLUMN(V32)-3))),"n/a",IF(ISNUMBER(INDIRECT(ADDRESS(ROW(V32),COLUMN(V32)-3))),Calculations!$C$3*AVERAGE(S32:V32),"n/a"))</f>
        <v>24530.625</v>
      </c>
      <c r="W38">
        <f ca="1">IF(ISERROR(INDIRECT(ADDRESS(ROW(W32),COLUMN(W32)-3))),"n/a",IF(ISNUMBER(INDIRECT(ADDRESS(ROW(W32),COLUMN(W32)-3))),Calculations!$C$3*AVERAGE(T32:W32),"n/a"))</f>
        <v>24612.75</v>
      </c>
      <c r="X38">
        <f ca="1">IF(ISERROR(INDIRECT(ADDRESS(ROW(X32),COLUMN(X32)-3))),"n/a",IF(ISNUMBER(INDIRECT(ADDRESS(ROW(X32),COLUMN(X32)-3))),Calculations!$C$3*AVERAGE(U32:X32),"n/a"))</f>
        <v>24694.875</v>
      </c>
      <c r="Y38">
        <f ca="1">IF(ISERROR(INDIRECT(ADDRESS(ROW(Y32),COLUMN(Y32)-3))),"n/a",IF(ISNUMBER(INDIRECT(ADDRESS(ROW(Y32),COLUMN(Y32)-3))),Calculations!$C$3*AVERAGE(V32:Y32),"n/a"))</f>
        <v>24777</v>
      </c>
      <c r="Z38">
        <f ca="1">IF(ISERROR(INDIRECT(ADDRESS(ROW(Z32),COLUMN(Z32)-3))),"n/a",IF(ISNUMBER(INDIRECT(ADDRESS(ROW(Z32),COLUMN(Z32)-3))),Calculations!$C$3*AVERAGE(W32:Z32),"n/a"))</f>
        <v>24859.125</v>
      </c>
      <c r="AA38">
        <f ca="1">IF(ISERROR(INDIRECT(ADDRESS(ROW(AA32),COLUMN(AA32)-3))),"n/a",IF(ISNUMBER(INDIRECT(ADDRESS(ROW(AA32),COLUMN(AA32)-3))),Calculations!$C$3*AVERAGE(X32:AA32),"n/a"))</f>
        <v>24941.475000000002</v>
      </c>
      <c r="AB38">
        <f ca="1">IF(ISERROR(INDIRECT(ADDRESS(ROW(AB32),COLUMN(AB32)-3))),"n/a",IF(ISNUMBER(INDIRECT(ADDRESS(ROW(AB32),COLUMN(AB32)-3))),Calculations!$C$3*AVERAGE(Y32:AB32),"n/a"))</f>
        <v>25023.825000000001</v>
      </c>
      <c r="AC38">
        <f ca="1">IF(ISERROR(INDIRECT(ADDRESS(ROW(AC32),COLUMN(AC32)-3))),"n/a",IF(ISNUMBER(INDIRECT(ADDRESS(ROW(AC32),COLUMN(AC32)-3))),Calculations!$C$3*AVERAGE(Z32:AC32),"n/a"))</f>
        <v>25106.174999999999</v>
      </c>
      <c r="AD38">
        <f ca="1">IF(ISERROR(INDIRECT(ADDRESS(ROW(AD32),COLUMN(AD32)-3))),"n/a",IF(ISNUMBER(INDIRECT(ADDRESS(ROW(AD32),COLUMN(AD32)-3))),Calculations!$C$3*AVERAGE(AA32:AD32),"n/a"))</f>
        <v>25188.525000000001</v>
      </c>
      <c r="AE38">
        <f ca="1">IF(ISERROR(INDIRECT(ADDRESS(ROW(AE32),COLUMN(AE32)-3))),"n/a",IF(ISNUMBER(INDIRECT(ADDRESS(ROW(AE32),COLUMN(AE32)-3))),Calculations!$C$3*AVERAGE(AB32:AE32),"n/a"))</f>
        <v>25270.65</v>
      </c>
      <c r="AF38">
        <f ca="1">IF(ISERROR(INDIRECT(ADDRESS(ROW(AF32),COLUMN(AF32)-3))),"n/a",IF(ISNUMBER(INDIRECT(ADDRESS(ROW(AF32),COLUMN(AF32)-3))),Calculations!$C$3*AVERAGE(AC32:AF32),"n/a"))</f>
        <v>25352.775000000001</v>
      </c>
      <c r="AG38">
        <f ca="1">IF(ISERROR(INDIRECT(ADDRESS(ROW(AG32),COLUMN(AG32)-3))),"n/a",IF(ISNUMBER(INDIRECT(ADDRESS(ROW(AG32),COLUMN(AG32)-3))),Calculations!$C$3*AVERAGE(AD32:AG32),"n/a"))</f>
        <v>25434.9</v>
      </c>
      <c r="AH38">
        <f ca="1">IF(ISERROR(INDIRECT(ADDRESS(ROW(AH32),COLUMN(AH32)-3))),"n/a",IF(ISNUMBER(INDIRECT(ADDRESS(ROW(AH32),COLUMN(AH32)-3))),Calculations!$C$3*AVERAGE(AE32:AH32),"n/a"))</f>
        <v>25517.025000000001</v>
      </c>
      <c r="AI38">
        <f ca="1">IF(ISERROR(INDIRECT(ADDRESS(ROW(AI32),COLUMN(AI32)-3))),"n/a",IF(ISNUMBER(INDIRECT(ADDRESS(ROW(AI32),COLUMN(AI32)-3))),Calculations!$C$3*AVERAGE(AF32:AI32),"n/a"))</f>
        <v>25599.15</v>
      </c>
      <c r="AJ38">
        <f ca="1">IF(ISERROR(INDIRECT(ADDRESS(ROW(AJ32),COLUMN(AJ32)-3))),"n/a",IF(ISNUMBER(INDIRECT(ADDRESS(ROW(AJ32),COLUMN(AJ32)-3))),Calculations!$C$3*AVERAGE(AG32:AJ32),"n/a"))</f>
        <v>25681.275000000001</v>
      </c>
      <c r="AK38">
        <f ca="1">IF(ISERROR(INDIRECT(ADDRESS(ROW(AK32),COLUMN(AK32)-3))),"n/a",IF(ISNUMBER(INDIRECT(ADDRESS(ROW(AK32),COLUMN(AK32)-3))),Calculations!$C$3*AVERAGE(AH32:AK32),"n/a"))</f>
        <v>25763.4</v>
      </c>
      <c r="AL38">
        <f ca="1">IF(ISERROR(INDIRECT(ADDRESS(ROW(AL32),COLUMN(AL32)-3))),"n/a",IF(ISNUMBER(INDIRECT(ADDRESS(ROW(AL32),COLUMN(AL32)-3))),Calculations!$C$3*AVERAGE(AI32:AL32),"n/a"))</f>
        <v>25845.525000000001</v>
      </c>
      <c r="AM38">
        <f ca="1">IF(ISERROR(INDIRECT(ADDRESS(ROW(AM32),COLUMN(AM32)-3))),"n/a",IF(ISNUMBER(INDIRECT(ADDRESS(ROW(AM32),COLUMN(AM32)-3))),Calculations!$C$3*AVERAGE(AJ32:AM32),"n/a"))</f>
        <v>25927.65</v>
      </c>
      <c r="AN38">
        <f ca="1">IF(ISERROR(INDIRECT(ADDRESS(ROW(AN32),COLUMN(AN32)-3))),"n/a",IF(ISNUMBER(INDIRECT(ADDRESS(ROW(AN32),COLUMN(AN32)-3))),Calculations!$C$3*AVERAGE(AK32:AN32),"n/a"))</f>
        <v>26009.775000000001</v>
      </c>
      <c r="AO38">
        <f ca="1">IF(ISERROR(INDIRECT(ADDRESS(ROW(AO32),COLUMN(AO32)-3))),"n/a",IF(ISNUMBER(INDIRECT(ADDRESS(ROW(AO32),COLUMN(AO32)-3))),Calculations!$C$3*AVERAGE(AL32:AO32),"n/a"))</f>
        <v>26091.9</v>
      </c>
      <c r="AP38">
        <f ca="1">IF(ISERROR(INDIRECT(ADDRESS(ROW(AP32),COLUMN(AP32)-3))),"n/a",IF(ISNUMBER(INDIRECT(ADDRESS(ROW(AP32),COLUMN(AP32)-3))),Calculations!$C$3*AVERAGE(AM32:AP32),"n/a"))</f>
        <v>26174.025000000001</v>
      </c>
      <c r="AQ38">
        <f ca="1">IF(ISERROR(INDIRECT(ADDRESS(ROW(AQ32),COLUMN(AQ32)-3))),"n/a",IF(ISNUMBER(INDIRECT(ADDRESS(ROW(AQ32),COLUMN(AQ32)-3))),Calculations!$C$3*AVERAGE(AN32:AQ32),"n/a"))</f>
        <v>26256.375</v>
      </c>
      <c r="AR38">
        <f ca="1">IF(ISERROR(INDIRECT(ADDRESS(ROW(AR32),COLUMN(AR32)-3))),"n/a",IF(ISNUMBER(INDIRECT(ADDRESS(ROW(AR32),COLUMN(AR32)-3))),Calculations!$C$3*AVERAGE(AO32:AR32),"n/a"))</f>
        <v>26338.725000000002</v>
      </c>
      <c r="AS38">
        <f ca="1">IF(ISERROR(INDIRECT(ADDRESS(ROW(AS32),COLUMN(AS32)-3))),"n/a",IF(ISNUMBER(INDIRECT(ADDRESS(ROW(AS32),COLUMN(AS32)-3))),Calculations!$C$3*AVERAGE(AP32:AS32),"n/a"))</f>
        <v>26421.075000000001</v>
      </c>
      <c r="AT38">
        <f ca="1">IF(ISERROR(INDIRECT(ADDRESS(ROW(AT32),COLUMN(AT32)-3))),"n/a",IF(ISNUMBER(INDIRECT(ADDRESS(ROW(AT32),COLUMN(AT32)-3))),Calculations!$C$3*AVERAGE(AQ32:AT32),"n/a"))</f>
        <v>26503.424999999999</v>
      </c>
      <c r="AU38">
        <f ca="1">IF(ISERROR(INDIRECT(ADDRESS(ROW(AU32),COLUMN(AU32)-3))),"n/a",IF(ISNUMBER(INDIRECT(ADDRESS(ROW(AU32),COLUMN(AU32)-3))),Calculations!$C$3*AVERAGE(AR32:AU32),"n/a"))</f>
        <v>26585.55</v>
      </c>
      <c r="AV38">
        <f ca="1">IF(ISERROR(INDIRECT(ADDRESS(ROW(AV32),COLUMN(AV32)-3))),"n/a",IF(ISNUMBER(INDIRECT(ADDRESS(ROW(AV32),COLUMN(AV32)-3))),Calculations!$C$3*AVERAGE(AS32:AV32),"n/a"))</f>
        <v>26667.674999999999</v>
      </c>
      <c r="AW38">
        <f ca="1">IF(ISERROR(INDIRECT(ADDRESS(ROW(AW32),COLUMN(AW32)-3))),"n/a",IF(ISNUMBER(INDIRECT(ADDRESS(ROW(AW32),COLUMN(AW32)-3))),Calculations!$C$3*AVERAGE(AT32:AW32),"n/a"))</f>
        <v>26749.8</v>
      </c>
      <c r="AX38">
        <f ca="1">IF(ISERROR(INDIRECT(ADDRESS(ROW(AX32),COLUMN(AX32)-3))),"n/a",IF(ISNUMBER(INDIRECT(ADDRESS(ROW(AX32),COLUMN(AX32)-3))),Calculations!$C$3*AVERAGE(AU32:AX32),"n/a"))</f>
        <v>26831.924999999999</v>
      </c>
      <c r="AY38">
        <f ca="1">IF(ISERROR(INDIRECT(ADDRESS(ROW(AY32),COLUMN(AY32)-3))),"n/a",IF(ISNUMBER(INDIRECT(ADDRESS(ROW(AY32),COLUMN(AY32)-3))),Calculations!$C$3*AVERAGE(AV32:AY32),"n/a"))</f>
        <v>26914.05</v>
      </c>
      <c r="AZ38">
        <f ca="1">IF(ISERROR(INDIRECT(ADDRESS(ROW(AZ32),COLUMN(AZ32)-3))),"n/a",IF(ISNUMBER(INDIRECT(ADDRESS(ROW(AZ32),COLUMN(AZ32)-3))),Calculations!$C$3*AVERAGE(AW32:AZ32),"n/a"))</f>
        <v>26996.174999999999</v>
      </c>
      <c r="BA38">
        <f ca="1">IF(ISERROR(INDIRECT(ADDRESS(ROW(BA32),COLUMN(BA32)-3))),"n/a",IF(ISNUMBER(INDIRECT(ADDRESS(ROW(BA32),COLUMN(BA32)-3))),Calculations!$C$3*AVERAGE(AX32:BA32),"n/a"))</f>
        <v>27078.3</v>
      </c>
      <c r="BB38">
        <f ca="1">IF(ISERROR(INDIRECT(ADDRESS(ROW(BB32),COLUMN(BB32)-3))),"n/a",IF(ISNUMBER(INDIRECT(ADDRESS(ROW(BB32),COLUMN(BB32)-3))),Calculations!$C$3*AVERAGE(AY32:BB32),"n/a"))</f>
        <v>27160.424999999999</v>
      </c>
      <c r="BC38">
        <f ca="1">IF(ISERROR(INDIRECT(ADDRESS(ROW(BC32),COLUMN(BC32)-3))),"n/a",IF(ISNUMBER(INDIRECT(ADDRESS(ROW(BC32),COLUMN(BC32)-3))),Calculations!$C$3*AVERAGE(AZ32:BC32),"n/a"))</f>
        <v>27242.55</v>
      </c>
      <c r="BD38">
        <f ca="1">IF(ISERROR(INDIRECT(ADDRESS(ROW(BD32),COLUMN(BD32)-3))),"n/a",IF(ISNUMBER(INDIRECT(ADDRESS(ROW(BD32),COLUMN(BD32)-3))),Calculations!$C$3*AVERAGE(BA32:BD32),"n/a"))</f>
        <v>27324.674999999999</v>
      </c>
      <c r="BE38">
        <f ca="1">IF(ISERROR(INDIRECT(ADDRESS(ROW(BE32),COLUMN(BE32)-3))),"n/a",IF(ISNUMBER(INDIRECT(ADDRESS(ROW(BE32),COLUMN(BE32)-3))),Calculations!$C$3*AVERAGE(BB32:BE32),"n/a"))</f>
        <v>27406.799999999999</v>
      </c>
      <c r="BF38">
        <f ca="1">IF(ISERROR(INDIRECT(ADDRESS(ROW(BF32),COLUMN(BF32)-3))),"n/a",IF(ISNUMBER(INDIRECT(ADDRESS(ROW(BF32),COLUMN(BF32)-3))),Calculations!$C$3*AVERAGE(BC32:BF32),"n/a"))</f>
        <v>27488.924999999999</v>
      </c>
      <c r="BG38">
        <f ca="1">IF(ISERROR(INDIRECT(ADDRESS(ROW(BG32),COLUMN(BG32)-3))),"n/a",IF(ISNUMBER(INDIRECT(ADDRESS(ROW(BG32),COLUMN(BG32)-3))),Calculations!$C$3*AVERAGE(BD32:BG32),"n/a"))</f>
        <v>27571.275000000001</v>
      </c>
      <c r="BH38">
        <f ca="1">IF(ISERROR(INDIRECT(ADDRESS(ROW(BH32),COLUMN(BH32)-3))),"n/a",IF(ISNUMBER(INDIRECT(ADDRESS(ROW(BH32),COLUMN(BH32)-3))),Calculations!$C$3*AVERAGE(BE32:BH32),"n/a"))</f>
        <v>27653.625</v>
      </c>
      <c r="BI38">
        <f ca="1">IF(ISERROR(INDIRECT(ADDRESS(ROW(BI32),COLUMN(BI32)-3))),"n/a",IF(ISNUMBER(INDIRECT(ADDRESS(ROW(BI32),COLUMN(BI32)-3))),Calculations!$C$3*AVERAGE(BF32:BI32),"n/a"))</f>
        <v>27735.975000000002</v>
      </c>
      <c r="BJ38">
        <f ca="1">IF(ISERROR(INDIRECT(ADDRESS(ROW(BJ32),COLUMN(BJ32)-3))),"n/a",IF(ISNUMBER(INDIRECT(ADDRESS(ROW(BJ32),COLUMN(BJ32)-3))),Calculations!$C$3*AVERAGE(BG32:BJ32),"n/a"))</f>
        <v>27818.325000000001</v>
      </c>
      <c r="BK38">
        <f ca="1">IF(ISERROR(INDIRECT(ADDRESS(ROW(BK32),COLUMN(BK32)-3))),"n/a",IF(ISNUMBER(INDIRECT(ADDRESS(ROW(BK32),COLUMN(BK32)-3))),Calculations!$C$3*AVERAGE(BH32:BK32),"n/a"))</f>
        <v>27900.45</v>
      </c>
      <c r="BL38">
        <f ca="1">IF(ISERROR(INDIRECT(ADDRESS(ROW(BL32),COLUMN(BL32)-3))),"n/a",IF(ISNUMBER(INDIRECT(ADDRESS(ROW(BL32),COLUMN(BL32)-3))),Calculations!$C$3*AVERAGE(BI32:BL32),"n/a"))</f>
        <v>27982.575000000001</v>
      </c>
      <c r="BM38">
        <f ca="1">IF(ISERROR(INDIRECT(ADDRESS(ROW(BM32),COLUMN(BM32)-3))),"n/a",IF(ISNUMBER(INDIRECT(ADDRESS(ROW(BM32),COLUMN(BM32)-3))),Calculations!$C$3*AVERAGE(BJ32:BM32),"n/a"))</f>
        <v>28064.7</v>
      </c>
      <c r="BN38">
        <f ca="1">IF(ISERROR(INDIRECT(ADDRESS(ROW(BN32),COLUMN(BN32)-3))),"n/a",IF(ISNUMBER(INDIRECT(ADDRESS(ROW(BN32),COLUMN(BN32)-3))),Calculations!$C$3*AVERAGE(BK32:BN32),"n/a"))</f>
        <v>28146.825000000001</v>
      </c>
      <c r="BO38">
        <f ca="1">IF(ISERROR(INDIRECT(ADDRESS(ROW(BO32),COLUMN(BO32)-3))),"n/a",IF(ISNUMBER(INDIRECT(ADDRESS(ROW(BO32),COLUMN(BO32)-3))),Calculations!$C$3*AVERAGE(BL32:BO32),"n/a"))</f>
        <v>28228.95</v>
      </c>
      <c r="BP38">
        <f ca="1">IF(ISERROR(INDIRECT(ADDRESS(ROW(BP32),COLUMN(BP32)-3))),"n/a",IF(ISNUMBER(INDIRECT(ADDRESS(ROW(BP32),COLUMN(BP32)-3))),Calculations!$C$3*AVERAGE(BM32:BP32),"n/a"))</f>
        <v>28311.075000000001</v>
      </c>
      <c r="BQ38">
        <f ca="1">IF(ISERROR(INDIRECT(ADDRESS(ROW(BQ32),COLUMN(BQ32)-3))),"n/a",IF(ISNUMBER(INDIRECT(ADDRESS(ROW(BQ32),COLUMN(BQ32)-3))),Calculations!$C$3*AVERAGE(BN32:BQ32),"n/a"))</f>
        <v>28393.200000000001</v>
      </c>
      <c r="BR38">
        <f ca="1">IF(ISERROR(INDIRECT(ADDRESS(ROW(BR32),COLUMN(BR32)-3))),"n/a",IF(ISNUMBER(INDIRECT(ADDRESS(ROW(BR32),COLUMN(BR32)-3))),Calculations!$C$3*AVERAGE(BO32:BR32),"n/a"))</f>
        <v>28475.325000000001</v>
      </c>
      <c r="BS38">
        <f ca="1">IF(ISERROR(INDIRECT(ADDRESS(ROW(BS32),COLUMN(BS32)-3))),"n/a",IF(ISNUMBER(INDIRECT(ADDRESS(ROW(BS32),COLUMN(BS32)-3))),Calculations!$C$3*AVERAGE(BP32:BS32),"n/a"))</f>
        <v>28557.45</v>
      </c>
      <c r="BT38">
        <f ca="1">IF(ISERROR(INDIRECT(ADDRESS(ROW(BT32),COLUMN(BT32)-3))),"n/a",IF(ISNUMBER(INDIRECT(ADDRESS(ROW(BT32),COLUMN(BT32)-3))),Calculations!$C$3*AVERAGE(BQ32:BT32),"n/a"))</f>
        <v>28639.575000000001</v>
      </c>
      <c r="BU38">
        <f ca="1">IF(ISERROR(INDIRECT(ADDRESS(ROW(BU32),COLUMN(BU32)-3))),"n/a",IF(ISNUMBER(INDIRECT(ADDRESS(ROW(BU32),COLUMN(BU32)-3))),Calculations!$C$3*AVERAGE(BR32:BU32),"n/a"))</f>
        <v>28721.7</v>
      </c>
      <c r="BV38">
        <f ca="1">IF(ISERROR(INDIRECT(ADDRESS(ROW(BV32),COLUMN(BV32)-3))),"n/a",IF(ISNUMBER(INDIRECT(ADDRESS(ROW(BV32),COLUMN(BV32)-3))),Calculations!$C$3*AVERAGE(BS32:BV32),"n/a"))</f>
        <v>28803.825000000001</v>
      </c>
      <c r="BW38">
        <f ca="1">IF(ISERROR(INDIRECT(ADDRESS(ROW(BW32),COLUMN(BW32)-3))),"n/a",IF(ISNUMBER(INDIRECT(ADDRESS(ROW(BW32),COLUMN(BW32)-3))),Calculations!$C$3*AVERAGE(BT32:BW32),"n/a"))</f>
        <v>28886.174999999999</v>
      </c>
      <c r="BX38">
        <f ca="1">IF(ISERROR(INDIRECT(ADDRESS(ROW(BX32),COLUMN(BX32)-3))),"n/a",IF(ISNUMBER(INDIRECT(ADDRESS(ROW(BX32),COLUMN(BX32)-3))),Calculations!$C$3*AVERAGE(BU32:BX32),"n/a"))</f>
        <v>28968.525000000001</v>
      </c>
      <c r="BY38">
        <f ca="1">IF(ISERROR(INDIRECT(ADDRESS(ROW(BY32),COLUMN(BY32)-3))),"n/a",IF(ISNUMBER(INDIRECT(ADDRESS(ROW(BY32),COLUMN(BY32)-3))),Calculations!$C$3*AVERAGE(BV32:BY32),"n/a"))</f>
        <v>29050.875</v>
      </c>
      <c r="BZ38">
        <f ca="1">IF(ISERROR(INDIRECT(ADDRESS(ROW(BZ32),COLUMN(BZ32)-3))),"n/a",IF(ISNUMBER(INDIRECT(ADDRESS(ROW(BZ32),COLUMN(BZ32)-3))),Calculations!$C$3*AVERAGE(BW32:BZ32),"n/a"))</f>
        <v>29133.225000000002</v>
      </c>
      <c r="CA38">
        <f ca="1">IF(ISERROR(INDIRECT(ADDRESS(ROW(CA32),COLUMN(CA32)-3))),"n/a",IF(ISNUMBER(INDIRECT(ADDRESS(ROW(CA32),COLUMN(CA32)-3))),Calculations!$C$3*AVERAGE(BX32:CA32),"n/a"))</f>
        <v>29215.350000000002</v>
      </c>
      <c r="CB38">
        <f ca="1">IF(ISERROR(INDIRECT(ADDRESS(ROW(CB32),COLUMN(CB32)-3))),"n/a",IF(ISNUMBER(INDIRECT(ADDRESS(ROW(CB32),COLUMN(CB32)-3))),Calculations!$C$3*AVERAGE(BY32:CB32),"n/a"))</f>
        <v>29297.475000000002</v>
      </c>
      <c r="CC38">
        <f ca="1">IF(ISERROR(INDIRECT(ADDRESS(ROW(CC32),COLUMN(CC32)-3))),"n/a",IF(ISNUMBER(INDIRECT(ADDRESS(ROW(CC32),COLUMN(CC32)-3))),Calculations!$C$3*AVERAGE(BZ32:CC32),"n/a"))</f>
        <v>29379.600000000002</v>
      </c>
      <c r="CD38">
        <f ca="1">IF(ISERROR(INDIRECT(ADDRESS(ROW(CD32),COLUMN(CD32)-3))),"n/a",IF(ISNUMBER(INDIRECT(ADDRESS(ROW(CD32),COLUMN(CD32)-3))),Calculations!$C$3*AVERAGE(CA32:CD32),"n/a"))</f>
        <v>29461.725000000002</v>
      </c>
      <c r="CE38">
        <f ca="1">IF(ISERROR(INDIRECT(ADDRESS(ROW(CE32),COLUMN(CE32)-3))),"n/a",IF(ISNUMBER(INDIRECT(ADDRESS(ROW(CE32),COLUMN(CE32)-3))),Calculations!$C$3*AVERAGE(CB32:CE32),"n/a"))</f>
        <v>29543.850000000002</v>
      </c>
      <c r="CF38">
        <f ca="1">IF(ISERROR(INDIRECT(ADDRESS(ROW(CF32),COLUMN(CF32)-3))),"n/a",IF(ISNUMBER(INDIRECT(ADDRESS(ROW(CF32),COLUMN(CF32)-3))),Calculations!$C$3*AVERAGE(CC32:CF32),"n/a"))</f>
        <v>29625.975000000002</v>
      </c>
      <c r="CG38">
        <f ca="1">IF(ISERROR(INDIRECT(ADDRESS(ROW(CG32),COLUMN(CG32)-3))),"n/a",IF(ISNUMBER(INDIRECT(ADDRESS(ROW(CG32),COLUMN(CG32)-3))),Calculations!$C$3*AVERAGE(CD32:CG32),"n/a"))</f>
        <v>29708.100000000002</v>
      </c>
      <c r="CH38">
        <f ca="1">IF(ISERROR(INDIRECT(ADDRESS(ROW(CH32),COLUMN(CH32)-3))),"n/a",IF(ISNUMBER(INDIRECT(ADDRESS(ROW(CH32),COLUMN(CH32)-3))),Calculations!$C$3*AVERAGE(CE32:CH32),"n/a"))</f>
        <v>29790.225000000002</v>
      </c>
      <c r="CI38">
        <f ca="1">IF(ISERROR(INDIRECT(ADDRESS(ROW(CI32),COLUMN(CI32)-3))),"n/a",IF(ISNUMBER(INDIRECT(ADDRESS(ROW(CI32),COLUMN(CI32)-3))),Calculations!$C$3*AVERAGE(CF32:CI32),"n/a"))</f>
        <v>29872.350000000002</v>
      </c>
      <c r="CJ38">
        <f ca="1">IF(ISERROR(INDIRECT(ADDRESS(ROW(CJ32),COLUMN(CJ32)-3))),"n/a",IF(ISNUMBER(INDIRECT(ADDRESS(ROW(CJ32),COLUMN(CJ32)-3))),Calculations!$C$3*AVERAGE(CG32:CJ32),"n/a"))</f>
        <v>29954.475000000002</v>
      </c>
      <c r="CK38">
        <f ca="1">IF(ISERROR(INDIRECT(ADDRESS(ROW(CK32),COLUMN(CK32)-3))),"n/a",IF(ISNUMBER(INDIRECT(ADDRESS(ROW(CK32),COLUMN(CK32)-3))),Calculations!$C$3*AVERAGE(CH32:CK32),"n/a"))</f>
        <v>30036.600000000002</v>
      </c>
      <c r="CL38">
        <f ca="1">IF(ISERROR(INDIRECT(ADDRESS(ROW(CL32),COLUMN(CL32)-3))),"n/a",IF(ISNUMBER(INDIRECT(ADDRESS(ROW(CL32),COLUMN(CL32)-3))),Calculations!$C$3*AVERAGE(CI32:CL32),"n/a"))</f>
        <v>30118.725000000002</v>
      </c>
      <c r="CM38">
        <f ca="1">IF(ISERROR(INDIRECT(ADDRESS(ROW(CM32),COLUMN(CM32)-3))),"n/a",IF(ISNUMBER(INDIRECT(ADDRESS(ROW(CM32),COLUMN(CM32)-3))),Calculations!$C$3*AVERAGE(CJ32:CM32),"n/a"))</f>
        <v>30201.075000000001</v>
      </c>
      <c r="CN38">
        <f ca="1">IF(ISERROR(INDIRECT(ADDRESS(ROW(CN32),COLUMN(CN32)-3))),"n/a",IF(ISNUMBER(INDIRECT(ADDRESS(ROW(CN32),COLUMN(CN32)-3))),Calculations!$C$3*AVERAGE(CK32:CN32),"n/a"))</f>
        <v>30283.424999999999</v>
      </c>
      <c r="CO38">
        <f ca="1">IF(ISERROR(INDIRECT(ADDRESS(ROW(CO32),COLUMN(CO32)-3))),"n/a",IF(ISNUMBER(INDIRECT(ADDRESS(ROW(CO32),COLUMN(CO32)-3))),Calculations!$C$3*AVERAGE(CL32:CO32),"n/a"))</f>
        <v>30365.775000000001</v>
      </c>
      <c r="CP38">
        <f ca="1">IF(ISERROR(INDIRECT(ADDRESS(ROW(CP32),COLUMN(CP32)-3))),"n/a",IF(ISNUMBER(INDIRECT(ADDRESS(ROW(CP32),COLUMN(CP32)-3))),Calculations!$C$3*AVERAGE(CM32:CP32),"n/a"))</f>
        <v>30448.125</v>
      </c>
      <c r="CQ38">
        <f ca="1">IF(ISERROR(INDIRECT(ADDRESS(ROW(CQ32),COLUMN(CQ32)-3))),"n/a",IF(ISNUMBER(INDIRECT(ADDRESS(ROW(CQ32),COLUMN(CQ32)-3))),Calculations!$C$3*AVERAGE(CN32:CQ32),"n/a"))</f>
        <v>30530.25</v>
      </c>
      <c r="CR38">
        <f ca="1">IF(ISERROR(INDIRECT(ADDRESS(ROW(CR32),COLUMN(CR32)-3))),"n/a",IF(ISNUMBER(INDIRECT(ADDRESS(ROW(CR32),COLUMN(CR32)-3))),Calculations!$C$3*AVERAGE(CO32:CR32),"n/a"))</f>
        <v>30612.375</v>
      </c>
      <c r="CS38">
        <f ca="1">IF(ISERROR(INDIRECT(ADDRESS(ROW(CS32),COLUMN(CS32)-3))),"n/a",IF(ISNUMBER(INDIRECT(ADDRESS(ROW(CS32),COLUMN(CS32)-3))),Calculations!$C$3*AVERAGE(CP32:CS32),"n/a"))</f>
        <v>30694.5</v>
      </c>
      <c r="CT38">
        <f ca="1">IF(ISERROR(INDIRECT(ADDRESS(ROW(CT32),COLUMN(CT32)-3))),"n/a",IF(ISNUMBER(INDIRECT(ADDRESS(ROW(CT32),COLUMN(CT32)-3))),Calculations!$C$3*AVERAGE(CQ32:CT32),"n/a"))</f>
        <v>30776.625</v>
      </c>
      <c r="CU38">
        <f ca="1">IF(ISERROR(INDIRECT(ADDRESS(ROW(CU32),COLUMN(CU32)-3))),"n/a",IF(ISNUMBER(INDIRECT(ADDRESS(ROW(CU32),COLUMN(CU32)-3))),Calculations!$C$3*AVERAGE(CR32:CU32),"n/a"))</f>
        <v>30858.75</v>
      </c>
      <c r="CV38">
        <f ca="1">IF(ISERROR(INDIRECT(ADDRESS(ROW(CV32),COLUMN(CV32)-3))),"n/a",IF(ISNUMBER(INDIRECT(ADDRESS(ROW(CV32),COLUMN(CV32)-3))),Calculations!$C$3*AVERAGE(CS32:CV32),"n/a"))</f>
        <v>30940.875</v>
      </c>
      <c r="CW38">
        <f ca="1">IF(ISERROR(INDIRECT(ADDRESS(ROW(CW32),COLUMN(CW32)-3))),"n/a",IF(ISNUMBER(INDIRECT(ADDRESS(ROW(CW32),COLUMN(CW32)-3))),Calculations!$C$3*AVERAGE(CT32:CW32),"n/a"))</f>
        <v>31023</v>
      </c>
      <c r="CX38">
        <f ca="1">IF(ISERROR(INDIRECT(ADDRESS(ROW(CX32),COLUMN(CX32)-3))),"n/a",IF(ISNUMBER(INDIRECT(ADDRESS(ROW(CX32),COLUMN(CX32)-3))),Calculations!$C$3*AVERAGE(CU32:CX32),"n/a"))</f>
        <v>31105.125</v>
      </c>
      <c r="CY38">
        <f ca="1">IF(ISERROR(INDIRECT(ADDRESS(ROW(CY32),COLUMN(CY32)-3))),"n/a",IF(ISNUMBER(INDIRECT(ADDRESS(ROW(CY32),COLUMN(CY32)-3))),Calculations!$C$3*AVERAGE(CV32:CY32),"n/a"))</f>
        <v>31187.25</v>
      </c>
      <c r="CZ38">
        <f ca="1">IF(ISERROR(INDIRECT(ADDRESS(ROW(CZ32),COLUMN(CZ32)-3))),"n/a",IF(ISNUMBER(INDIRECT(ADDRESS(ROW(CZ32),COLUMN(CZ32)-3))),Calculations!$C$3*AVERAGE(CW32:CZ32),"n/a"))</f>
        <v>31269.375</v>
      </c>
      <c r="DA38">
        <f ca="1">IF(ISERROR(INDIRECT(ADDRESS(ROW(DA32),COLUMN(DA32)-3))),"n/a",IF(ISNUMBER(INDIRECT(ADDRESS(ROW(DA32),COLUMN(DA32)-3))),Calculations!$C$3*AVERAGE(CX32:DA32),"n/a"))</f>
        <v>31351.5</v>
      </c>
      <c r="DB38">
        <f ca="1">IF(ISERROR(INDIRECT(ADDRESS(ROW(DB32),COLUMN(DB32)-3))),"n/a",IF(ISNUMBER(INDIRECT(ADDRESS(ROW(DB32),COLUMN(DB32)-3))),Calculations!$C$3*AVERAGE(CY32:DB32),"n/a"))</f>
        <v>31433.625</v>
      </c>
      <c r="DC38">
        <f ca="1">IF(ISERROR(INDIRECT(ADDRESS(ROW(DC32),COLUMN(DC32)-3))),"n/a",IF(ISNUMBER(INDIRECT(ADDRESS(ROW(DC32),COLUMN(DC32)-3))),Calculations!$C$3*AVERAGE(CZ32:DC32),"n/a"))</f>
        <v>31515.975000000002</v>
      </c>
      <c r="DD38">
        <f ca="1">IF(ISERROR(INDIRECT(ADDRESS(ROW(DD32),COLUMN(DD32)-3))),"n/a",IF(ISNUMBER(INDIRECT(ADDRESS(ROW(DD32),COLUMN(DD32)-3))),Calculations!$C$3*AVERAGE(DA32:DD32),"n/a"))</f>
        <v>31598.325000000001</v>
      </c>
      <c r="DE38">
        <f ca="1">IF(ISERROR(INDIRECT(ADDRESS(ROW(DE32),COLUMN(DE32)-3))),"n/a",IF(ISNUMBER(INDIRECT(ADDRESS(ROW(DE32),COLUMN(DE32)-3))),Calculations!$C$3*AVERAGE(DB32:DE32),"n/a"))</f>
        <v>31680.674999999999</v>
      </c>
      <c r="DF38">
        <f ca="1">IF(ISERROR(INDIRECT(ADDRESS(ROW(DF32),COLUMN(DF32)-3))),"n/a",IF(ISNUMBER(INDIRECT(ADDRESS(ROW(DF32),COLUMN(DF32)-3))),Calculations!$C$3*AVERAGE(DC32:DF32),"n/a"))</f>
        <v>31763.025000000001</v>
      </c>
      <c r="DG38">
        <f ca="1">IF(ISERROR(INDIRECT(ADDRESS(ROW(DG32),COLUMN(DG32)-3))),"n/a",IF(ISNUMBER(INDIRECT(ADDRESS(ROW(DG32),COLUMN(DG32)-3))),Calculations!$C$3*AVERAGE(DD32:DG32),"n/a"))</f>
        <v>31845.15</v>
      </c>
      <c r="DH38">
        <f ca="1">IF(ISERROR(INDIRECT(ADDRESS(ROW(DH32),COLUMN(DH32)-3))),"n/a",IF(ISNUMBER(INDIRECT(ADDRESS(ROW(DH32),COLUMN(DH32)-3))),Calculations!$C$3*AVERAGE(DE32:DH32),"n/a"))</f>
        <v>31927.275000000001</v>
      </c>
      <c r="DI38">
        <f ca="1">IF(ISERROR(INDIRECT(ADDRESS(ROW(DI32),COLUMN(DI32)-3))),"n/a",IF(ISNUMBER(INDIRECT(ADDRESS(ROW(DI32),COLUMN(DI32)-3))),Calculations!$C$3*AVERAGE(DF32:DI32),"n/a"))</f>
        <v>32009.4</v>
      </c>
      <c r="DJ38">
        <f ca="1">IF(ISERROR(INDIRECT(ADDRESS(ROW(DJ32),COLUMN(DJ32)-3))),"n/a",IF(ISNUMBER(INDIRECT(ADDRESS(ROW(DJ32),COLUMN(DJ32)-3))),Calculations!$C$3*AVERAGE(DG32:DJ32),"n/a"))</f>
        <v>32091.525000000001</v>
      </c>
      <c r="DK38">
        <f ca="1">IF(ISERROR(INDIRECT(ADDRESS(ROW(DK32),COLUMN(DK32)-3))),"n/a",IF(ISNUMBER(INDIRECT(ADDRESS(ROW(DK32),COLUMN(DK32)-3))),Calculations!$C$3*AVERAGE(DH32:DK32),"n/a"))</f>
        <v>32173.65</v>
      </c>
      <c r="DL38">
        <f ca="1">IF(ISERROR(INDIRECT(ADDRESS(ROW(DL32),COLUMN(DL32)-3))),"n/a",IF(ISNUMBER(INDIRECT(ADDRESS(ROW(DL32),COLUMN(DL32)-3))),Calculations!$C$3*AVERAGE(DI32:DL32),"n/a"))</f>
        <v>32255.775000000001</v>
      </c>
      <c r="DM38">
        <f ca="1">IF(ISERROR(INDIRECT(ADDRESS(ROW(DM32),COLUMN(DM32)-3))),"n/a",IF(ISNUMBER(INDIRECT(ADDRESS(ROW(DM32),COLUMN(DM32)-3))),Calculations!$C$3*AVERAGE(DJ32:DM32),"n/a"))</f>
        <v>32337.9</v>
      </c>
      <c r="DN38">
        <f ca="1">IF(ISERROR(INDIRECT(ADDRESS(ROW(DN32),COLUMN(DN32)-3))),"n/a",IF(ISNUMBER(INDIRECT(ADDRESS(ROW(DN32),COLUMN(DN32)-3))),Calculations!$C$3*AVERAGE(DK32:DN32),"n/a"))</f>
        <v>32420.025000000001</v>
      </c>
      <c r="DO38">
        <f ca="1">IF(ISERROR(INDIRECT(ADDRESS(ROW(DO32),COLUMN(DO32)-3))),"n/a",IF(ISNUMBER(INDIRECT(ADDRESS(ROW(DO32),COLUMN(DO32)-3))),Calculations!$C$3*AVERAGE(DL32:DO32),"n/a"))</f>
        <v>32502.15</v>
      </c>
      <c r="DP38">
        <f ca="1">IF(ISERROR(INDIRECT(ADDRESS(ROW(DP32),COLUMN(DP32)-3))),"n/a",IF(ISNUMBER(INDIRECT(ADDRESS(ROW(DP32),COLUMN(DP32)-3))),Calculations!$C$3*AVERAGE(DM32:DP32),"n/a"))</f>
        <v>32584.275000000001</v>
      </c>
      <c r="DQ38">
        <f ca="1">IF(ISERROR(INDIRECT(ADDRESS(ROW(DQ32),COLUMN(DQ32)-3))),"n/a",IF(ISNUMBER(INDIRECT(ADDRESS(ROW(DQ32),COLUMN(DQ32)-3))),Calculations!$C$3*AVERAGE(DN32:DQ32),"n/a"))</f>
        <v>32666.400000000001</v>
      </c>
      <c r="DR38">
        <f ca="1">IF(ISERROR(INDIRECT(ADDRESS(ROW(DR32),COLUMN(DR32)-3))),"n/a",IF(ISNUMBER(INDIRECT(ADDRESS(ROW(DR32),COLUMN(DR32)-3))),Calculations!$C$3*AVERAGE(DO32:DR32),"n/a"))</f>
        <v>32748.525000000001</v>
      </c>
      <c r="DS38">
        <f ca="1">IF(ISERROR(INDIRECT(ADDRESS(ROW(DS32),COLUMN(DS32)-3))),"n/a",IF(ISNUMBER(INDIRECT(ADDRESS(ROW(DS32),COLUMN(DS32)-3))),Calculations!$C$3*AVERAGE(DP32:DS32),"n/a"))</f>
        <v>32830.875</v>
      </c>
      <c r="DT38">
        <f ca="1">IF(ISERROR(INDIRECT(ADDRESS(ROW(DT32),COLUMN(DT32)-3))),"n/a",IF(ISNUMBER(INDIRECT(ADDRESS(ROW(DT32),COLUMN(DT32)-3))),Calculations!$C$3*AVERAGE(DQ32:DT32),"n/a"))</f>
        <v>32913.224999999999</v>
      </c>
      <c r="DU38">
        <f ca="1">IF(ISERROR(INDIRECT(ADDRESS(ROW(DU32),COLUMN(DU32)-3))),"n/a",IF(ISNUMBER(INDIRECT(ADDRESS(ROW(DU32),COLUMN(DU32)-3))),Calculations!$C$3*AVERAGE(DR32:DU32),"n/a"))</f>
        <v>32995.575000000004</v>
      </c>
      <c r="DV38">
        <f ca="1">IF(ISERROR(INDIRECT(ADDRESS(ROW(DV32),COLUMN(DV32)-3))),"n/a",IF(ISNUMBER(INDIRECT(ADDRESS(ROW(DV32),COLUMN(DV32)-3))),Calculations!$C$3*AVERAGE(DS32:DV32),"n/a"))</f>
        <v>33077.925000000003</v>
      </c>
      <c r="DW38">
        <f ca="1">IF(ISERROR(INDIRECT(ADDRESS(ROW(DW32),COLUMN(DW32)-3))),"n/a",IF(ISNUMBER(INDIRECT(ADDRESS(ROW(DW32),COLUMN(DW32)-3))),Calculations!$C$3*AVERAGE(DT32:DW32),"n/a"))</f>
        <v>33160.050000000003</v>
      </c>
      <c r="DX38">
        <f ca="1">IF(ISERROR(INDIRECT(ADDRESS(ROW(DX32),COLUMN(DX32)-3))),"n/a",IF(ISNUMBER(INDIRECT(ADDRESS(ROW(DX32),COLUMN(DX32)-3))),Calculations!$C$3*AVERAGE(DU32:DX32),"n/a"))</f>
        <v>33242.175000000003</v>
      </c>
      <c r="DY38">
        <f ca="1">IF(ISERROR(INDIRECT(ADDRESS(ROW(DY32),COLUMN(DY32)-3))),"n/a",IF(ISNUMBER(INDIRECT(ADDRESS(ROW(DY32),COLUMN(DY32)-3))),Calculations!$C$3*AVERAGE(DV32:DY32),"n/a"))</f>
        <v>33324.300000000003</v>
      </c>
      <c r="DZ38">
        <f ca="1">IF(ISERROR(INDIRECT(ADDRESS(ROW(DZ32),COLUMN(DZ32)-3))),"n/a",IF(ISNUMBER(INDIRECT(ADDRESS(ROW(DZ32),COLUMN(DZ32)-3))),Calculations!$C$3*AVERAGE(DW32:DZ32),"n/a"))</f>
        <v>33406.425000000003</v>
      </c>
      <c r="EA38">
        <f ca="1">IF(ISERROR(INDIRECT(ADDRESS(ROW(EA32),COLUMN(EA32)-3))),"n/a",IF(ISNUMBER(INDIRECT(ADDRESS(ROW(EA32),COLUMN(EA32)-3))),Calculations!$C$3*AVERAGE(DX32:EA32),"n/a"))</f>
        <v>33488.550000000003</v>
      </c>
      <c r="EB38">
        <f ca="1">IF(ISERROR(INDIRECT(ADDRESS(ROW(EB32),COLUMN(EB32)-3))),"n/a",IF(ISNUMBER(INDIRECT(ADDRESS(ROW(EB32),COLUMN(EB32)-3))),Calculations!$C$3*AVERAGE(DY32:EB32),"n/a"))</f>
        <v>33570.675000000003</v>
      </c>
      <c r="EC38">
        <f ca="1">IF(ISERROR(INDIRECT(ADDRESS(ROW(EC32),COLUMN(EC32)-3))),"n/a",IF(ISNUMBER(INDIRECT(ADDRESS(ROW(EC32),COLUMN(EC32)-3))),Calculations!$C$3*AVERAGE(DZ32:EC32),"n/a"))</f>
        <v>33652.800000000003</v>
      </c>
      <c r="ED38">
        <f ca="1">IF(ISERROR(INDIRECT(ADDRESS(ROW(ED32),COLUMN(ED32)-3))),"n/a",IF(ISNUMBER(INDIRECT(ADDRESS(ROW(ED32),COLUMN(ED32)-3))),Calculations!$C$3*AVERAGE(EA32:ED32),"n/a"))</f>
        <v>33734.925000000003</v>
      </c>
      <c r="EE38">
        <f ca="1">IF(ISERROR(INDIRECT(ADDRESS(ROW(EE32),COLUMN(EE32)-3))),"n/a",IF(ISNUMBER(INDIRECT(ADDRESS(ROW(EE32),COLUMN(EE32)-3))),Calculations!$C$3*AVERAGE(EB32:EE32),"n/a"))</f>
        <v>33817.050000000003</v>
      </c>
      <c r="EF38">
        <f ca="1">IF(ISERROR(INDIRECT(ADDRESS(ROW(EF32),COLUMN(EF32)-3))),"n/a",IF(ISNUMBER(INDIRECT(ADDRESS(ROW(EF32),COLUMN(EF32)-3))),Calculations!$C$3*AVERAGE(EC32:EF32),"n/a"))</f>
        <v>33899.175000000003</v>
      </c>
      <c r="EG38">
        <f ca="1">IF(ISERROR(INDIRECT(ADDRESS(ROW(EG32),COLUMN(EG32)-3))),"n/a",IF(ISNUMBER(INDIRECT(ADDRESS(ROW(EG32),COLUMN(EG32)-3))),Calculations!$C$3*AVERAGE(ED32:EG32),"n/a"))</f>
        <v>33981.300000000003</v>
      </c>
      <c r="EH38">
        <f ca="1">IF(ISERROR(INDIRECT(ADDRESS(ROW(EH32),COLUMN(EH32)-3))),"n/a",IF(ISNUMBER(INDIRECT(ADDRESS(ROW(EH32),COLUMN(EH32)-3))),Calculations!$C$3*AVERAGE(EE32:EH32),"n/a"))</f>
        <v>34063.425000000003</v>
      </c>
      <c r="EI38">
        <f ca="1">IF(ISERROR(INDIRECT(ADDRESS(ROW(EI32),COLUMN(EI32)-3))),"n/a",IF(ISNUMBER(INDIRECT(ADDRESS(ROW(EI32),COLUMN(EI32)-3))),Calculations!$C$3*AVERAGE(EF32:EI32),"n/a"))</f>
        <v>34145.775000000001</v>
      </c>
      <c r="EJ38">
        <f ca="1">IF(ISERROR(INDIRECT(ADDRESS(ROW(EJ32),COLUMN(EJ32)-3))),"n/a",IF(ISNUMBER(INDIRECT(ADDRESS(ROW(EJ32),COLUMN(EJ32)-3))),Calculations!$C$3*AVERAGE(EG32:EJ32),"n/a"))</f>
        <v>34228.125</v>
      </c>
      <c r="EK38">
        <f ca="1">IF(ISERROR(INDIRECT(ADDRESS(ROW(EK32),COLUMN(EK32)-3))),"n/a",IF(ISNUMBER(INDIRECT(ADDRESS(ROW(EK32),COLUMN(EK32)-3))),Calculations!$C$3*AVERAGE(EH32:EK32),"n/a"))</f>
        <v>34310.474999999999</v>
      </c>
      <c r="EL38">
        <f ca="1">IF(ISERROR(INDIRECT(ADDRESS(ROW(EL32),COLUMN(EL32)-3))),"n/a",IF(ISNUMBER(INDIRECT(ADDRESS(ROW(EL32),COLUMN(EL32)-3))),Calculations!$C$3*AVERAGE(EI32:EL32),"n/a"))</f>
        <v>34392.825000000004</v>
      </c>
      <c r="EM38">
        <f ca="1">IF(ISERROR(INDIRECT(ADDRESS(ROW(EM32),COLUMN(EM32)-3))),"n/a",IF(ISNUMBER(INDIRECT(ADDRESS(ROW(EM32),COLUMN(EM32)-3))),Calculations!$C$3*AVERAGE(EJ32:EM32),"n/a"))</f>
        <v>34474.950000000004</v>
      </c>
      <c r="EN38">
        <f ca="1">IF(ISERROR(INDIRECT(ADDRESS(ROW(EN32),COLUMN(EN32)-3))),"n/a",IF(ISNUMBER(INDIRECT(ADDRESS(ROW(EN32),COLUMN(EN32)-3))),Calculations!$C$3*AVERAGE(EK32:EN32),"n/a"))</f>
        <v>34557.075000000004</v>
      </c>
      <c r="EO38">
        <f ca="1">IF(ISERROR(INDIRECT(ADDRESS(ROW(EO32),COLUMN(EO32)-3))),"n/a",IF(ISNUMBER(INDIRECT(ADDRESS(ROW(EO32),COLUMN(EO32)-3))),Calculations!$C$3*AVERAGE(EL32:EO32),"n/a"))</f>
        <v>34639.200000000004</v>
      </c>
      <c r="EP38">
        <f ca="1">IF(ISERROR(INDIRECT(ADDRESS(ROW(EP32),COLUMN(EP32)-3))),"n/a",IF(ISNUMBER(INDIRECT(ADDRESS(ROW(EP32),COLUMN(EP32)-3))),Calculations!$C$3*AVERAGE(EM32:EP32),"n/a"))</f>
        <v>34721.325000000004</v>
      </c>
      <c r="EQ38">
        <f ca="1">IF(ISERROR(INDIRECT(ADDRESS(ROW(EQ32),COLUMN(EQ32)-3))),"n/a",IF(ISNUMBER(INDIRECT(ADDRESS(ROW(EQ32),COLUMN(EQ32)-3))),Calculations!$C$3*AVERAGE(EN32:EQ32),"n/a"))</f>
        <v>34803.450000000004</v>
      </c>
      <c r="ER38">
        <f ca="1">IF(ISERROR(INDIRECT(ADDRESS(ROW(ER32),COLUMN(ER32)-3))),"n/a",IF(ISNUMBER(INDIRECT(ADDRESS(ROW(ER32),COLUMN(ER32)-3))),Calculations!$C$3*AVERAGE(EO32:ER32),"n/a"))</f>
        <v>34885.575000000004</v>
      </c>
      <c r="ES38">
        <f ca="1">IF(ISERROR(INDIRECT(ADDRESS(ROW(ES32),COLUMN(ES32)-3))),"n/a",IF(ISNUMBER(INDIRECT(ADDRESS(ROW(ES32),COLUMN(ES32)-3))),Calculations!$C$3*AVERAGE(EP32:ES32),"n/a"))</f>
        <v>34967.700000000004</v>
      </c>
      <c r="ET38">
        <f ca="1">IF(ISERROR(INDIRECT(ADDRESS(ROW(ET32),COLUMN(ET32)-3))),"n/a",IF(ISNUMBER(INDIRECT(ADDRESS(ROW(ET32),COLUMN(ET32)-3))),Calculations!$C$3*AVERAGE(EQ32:ET32),"n/a"))</f>
        <v>35049.825000000004</v>
      </c>
      <c r="EU38">
        <f ca="1">IF(ISERROR(INDIRECT(ADDRESS(ROW(EU32),COLUMN(EU32)-3))),"n/a",IF(ISNUMBER(INDIRECT(ADDRESS(ROW(EU32),COLUMN(EU32)-3))),Calculations!$C$3*AVERAGE(ER32:EU32),"n/a"))</f>
        <v>35131.950000000004</v>
      </c>
      <c r="EV38">
        <f ca="1">IF(ISERROR(INDIRECT(ADDRESS(ROW(EV32),COLUMN(EV32)-3))),"n/a",IF(ISNUMBER(INDIRECT(ADDRESS(ROW(EV32),COLUMN(EV32)-3))),Calculations!$C$3*AVERAGE(ES32:EV32),"n/a"))</f>
        <v>35214.075000000004</v>
      </c>
      <c r="EW38">
        <f ca="1">IF(ISERROR(INDIRECT(ADDRESS(ROW(EW32),COLUMN(EW32)-3))),"n/a",IF(ISNUMBER(INDIRECT(ADDRESS(ROW(EW32),COLUMN(EW32)-3))),Calculations!$C$3*AVERAGE(ET32:EW32),"n/a"))</f>
        <v>35296.200000000004</v>
      </c>
      <c r="EX38">
        <f ca="1">IF(ISERROR(INDIRECT(ADDRESS(ROW(EX32),COLUMN(EX32)-3))),"n/a",IF(ISNUMBER(INDIRECT(ADDRESS(ROW(EX32),COLUMN(EX32)-3))),Calculations!$C$3*AVERAGE(EU32:EX32),"n/a"))</f>
        <v>35378.325000000004</v>
      </c>
      <c r="EY38">
        <f ca="1">IF(ISERROR(INDIRECT(ADDRESS(ROW(EY32),COLUMN(EY32)-3))),"n/a",IF(ISNUMBER(INDIRECT(ADDRESS(ROW(EY32),COLUMN(EY32)-3))),Calculations!$C$3*AVERAGE(EV32:EY32),"n/a"))</f>
        <v>35460.675000000003</v>
      </c>
      <c r="EZ38">
        <f ca="1">IF(ISERROR(INDIRECT(ADDRESS(ROW(EZ32),COLUMN(EZ32)-3))),"n/a",IF(ISNUMBER(INDIRECT(ADDRESS(ROW(EZ32),COLUMN(EZ32)-3))),Calculations!$C$3*AVERAGE(EW32:EZ32),"n/a"))</f>
        <v>35543.025000000001</v>
      </c>
      <c r="FA38">
        <f ca="1">IF(ISERROR(INDIRECT(ADDRESS(ROW(FA32),COLUMN(FA32)-3))),"n/a",IF(ISNUMBER(INDIRECT(ADDRESS(ROW(FA32),COLUMN(FA32)-3))),Calculations!$C$3*AVERAGE(EX32:FA32),"n/a"))</f>
        <v>35625.375</v>
      </c>
      <c r="FB38">
        <f ca="1">IF(ISERROR(INDIRECT(ADDRESS(ROW(FB32),COLUMN(FB32)-3))),"n/a",IF(ISNUMBER(INDIRECT(ADDRESS(ROW(FB32),COLUMN(FB32)-3))),Calculations!$C$3*AVERAGE(EY32:FB32),"n/a"))</f>
        <v>35707.724999999999</v>
      </c>
      <c r="FC38">
        <f ca="1">IF(ISERROR(INDIRECT(ADDRESS(ROW(FC32),COLUMN(FC32)-3))),"n/a",IF(ISNUMBER(INDIRECT(ADDRESS(ROW(FC32),COLUMN(FC32)-3))),Calculations!$C$3*AVERAGE(EZ32:FC32),"n/a"))</f>
        <v>35789.85</v>
      </c>
      <c r="FD38">
        <f ca="1">IF(ISERROR(INDIRECT(ADDRESS(ROW(FD32),COLUMN(FD32)-3))),"n/a",IF(ISNUMBER(INDIRECT(ADDRESS(ROW(FD32),COLUMN(FD32)-3))),Calculations!$C$3*AVERAGE(FA32:FD32),"n/a"))</f>
        <v>35871.974999999999</v>
      </c>
      <c r="FE38">
        <f ca="1">IF(ISERROR(INDIRECT(ADDRESS(ROW(FE32),COLUMN(FE32)-3))),"n/a",IF(ISNUMBER(INDIRECT(ADDRESS(ROW(FE32),COLUMN(FE32)-3))),Calculations!$C$3*AVERAGE(FB32:FE32),"n/a"))</f>
        <v>35954.1</v>
      </c>
      <c r="FF38">
        <f ca="1">IF(ISERROR(INDIRECT(ADDRESS(ROW(FF32),COLUMN(FF32)-3))),"n/a",IF(ISNUMBER(INDIRECT(ADDRESS(ROW(FF32),COLUMN(FF32)-3))),Calculations!$C$3*AVERAGE(FC32:FF32),"n/a"))</f>
        <v>36036.224999999999</v>
      </c>
      <c r="FG38">
        <f ca="1">IF(ISERROR(INDIRECT(ADDRESS(ROW(FG32),COLUMN(FG32)-3))),"n/a",IF(ISNUMBER(INDIRECT(ADDRESS(ROW(FG32),COLUMN(FG32)-3))),Calculations!$C$3*AVERAGE(FD32:FG32),"n/a"))</f>
        <v>36118.35</v>
      </c>
      <c r="FH38">
        <f ca="1">IF(ISERROR(INDIRECT(ADDRESS(ROW(FH32),COLUMN(FH32)-3))),"n/a",IF(ISNUMBER(INDIRECT(ADDRESS(ROW(FH32),COLUMN(FH32)-3))),Calculations!$C$3*AVERAGE(FE32:FH32),"n/a"))</f>
        <v>36200.474999999999</v>
      </c>
      <c r="FI38">
        <f ca="1">IF(ISERROR(INDIRECT(ADDRESS(ROW(FI32),COLUMN(FI32)-3))),"n/a",IF(ISNUMBER(INDIRECT(ADDRESS(ROW(FI32),COLUMN(FI32)-3))),Calculations!$C$3*AVERAGE(FF32:FI32),"n/a"))</f>
        <v>36282.6</v>
      </c>
      <c r="FJ38">
        <f ca="1">IF(ISERROR(INDIRECT(ADDRESS(ROW(FJ32),COLUMN(FJ32)-3))),"n/a",IF(ISNUMBER(INDIRECT(ADDRESS(ROW(FJ32),COLUMN(FJ32)-3))),Calculations!$C$3*AVERAGE(FG32:FJ32),"n/a"))</f>
        <v>36364.724999999999</v>
      </c>
      <c r="FK38">
        <f ca="1">IF(ISERROR(INDIRECT(ADDRESS(ROW(FK32),COLUMN(FK32)-3))),"n/a",IF(ISNUMBER(INDIRECT(ADDRESS(ROW(FK32),COLUMN(FK32)-3))),Calculations!$C$3*AVERAGE(FH32:FK32),"n/a"))</f>
        <v>36446.85</v>
      </c>
      <c r="FL38">
        <f ca="1">IF(ISERROR(INDIRECT(ADDRESS(ROW(FL32),COLUMN(FL32)-3))),"n/a",IF(ISNUMBER(INDIRECT(ADDRESS(ROW(FL32),COLUMN(FL32)-3))),Calculations!$C$3*AVERAGE(FI32:FL32),"n/a"))</f>
        <v>36528.974999999999</v>
      </c>
      <c r="FM38">
        <f ca="1">IF(ISERROR(INDIRECT(ADDRESS(ROW(FM32),COLUMN(FM32)-3))),"n/a",IF(ISNUMBER(INDIRECT(ADDRESS(ROW(FM32),COLUMN(FM32)-3))),Calculations!$C$3*AVERAGE(FJ32:FM32),"n/a"))</f>
        <v>36611.1</v>
      </c>
      <c r="FN38">
        <f ca="1">IF(ISERROR(INDIRECT(ADDRESS(ROW(FN32),COLUMN(FN32)-3))),"n/a",IF(ISNUMBER(INDIRECT(ADDRESS(ROW(FN32),COLUMN(FN32)-3))),Calculations!$C$3*AVERAGE(FK32:FN32),"n/a"))</f>
        <v>36693.224999999999</v>
      </c>
      <c r="FO38">
        <f ca="1">IF(ISERROR(INDIRECT(ADDRESS(ROW(FO32),COLUMN(FO32)-3))),"n/a",IF(ISNUMBER(INDIRECT(ADDRESS(ROW(FO32),COLUMN(FO32)-3))),Calculations!$C$3*AVERAGE(FL32:FO32),"n/a"))</f>
        <v>36775.575000000004</v>
      </c>
      <c r="FP38">
        <f ca="1">IF(ISERROR(INDIRECT(ADDRESS(ROW(FP32),COLUMN(FP32)-3))),"n/a",IF(ISNUMBER(INDIRECT(ADDRESS(ROW(FP32),COLUMN(FP32)-3))),Calculations!$C$3*AVERAGE(FM32:FP32),"n/a"))</f>
        <v>36857.925000000003</v>
      </c>
      <c r="FQ38">
        <f ca="1">IF(ISERROR(INDIRECT(ADDRESS(ROW(FQ32),COLUMN(FQ32)-3))),"n/a",IF(ISNUMBER(INDIRECT(ADDRESS(ROW(FQ32),COLUMN(FQ32)-3))),Calculations!$C$3*AVERAGE(FN32:FQ32),"n/a"))</f>
        <v>36940.275000000001</v>
      </c>
      <c r="FR38">
        <f ca="1">IF(ISERROR(INDIRECT(ADDRESS(ROW(FR32),COLUMN(FR32)-3))),"n/a",IF(ISNUMBER(INDIRECT(ADDRESS(ROW(FR32),COLUMN(FR32)-3))),Calculations!$C$3*AVERAGE(FO32:FR32),"n/a"))</f>
        <v>37022.625</v>
      </c>
      <c r="FS38">
        <f ca="1">IF(ISERROR(INDIRECT(ADDRESS(ROW(FS32),COLUMN(FS32)-3))),"n/a",IF(ISNUMBER(INDIRECT(ADDRESS(ROW(FS32),COLUMN(FS32)-3))),Calculations!$C$3*AVERAGE(FP32:FS32),"n/a"))</f>
        <v>37104.75</v>
      </c>
      <c r="FT38">
        <f ca="1">IF(ISERROR(INDIRECT(ADDRESS(ROW(FT32),COLUMN(FT32)-3))),"n/a",IF(ISNUMBER(INDIRECT(ADDRESS(ROW(FT32),COLUMN(FT32)-3))),Calculations!$C$3*AVERAGE(FQ32:FT32),"n/a"))</f>
        <v>37186.875</v>
      </c>
      <c r="FU38">
        <f ca="1">IF(ISERROR(INDIRECT(ADDRESS(ROW(FU32),COLUMN(FU32)-3))),"n/a",IF(ISNUMBER(INDIRECT(ADDRESS(ROW(FU32),COLUMN(FU32)-3))),Calculations!$C$3*AVERAGE(FR32:FU32),"n/a"))</f>
        <v>37269</v>
      </c>
      <c r="FV38">
        <f ca="1">IF(ISERROR(INDIRECT(ADDRESS(ROW(FV32),COLUMN(FV32)-3))),"n/a",IF(ISNUMBER(INDIRECT(ADDRESS(ROW(FV32),COLUMN(FV32)-3))),Calculations!$C$3*AVERAGE(FS32:FV32),"n/a"))</f>
        <v>37351.125</v>
      </c>
      <c r="FW38">
        <f ca="1">IF(ISERROR(INDIRECT(ADDRESS(ROW(FW32),COLUMN(FW32)-3))),"n/a",IF(ISNUMBER(INDIRECT(ADDRESS(ROW(FW32),COLUMN(FW32)-3))),Calculations!$C$3*AVERAGE(FT32:FW32),"n/a"))</f>
        <v>37433.25</v>
      </c>
      <c r="FX38">
        <f ca="1">IF(ISERROR(INDIRECT(ADDRESS(ROW(FX32),COLUMN(FX32)-3))),"n/a",IF(ISNUMBER(INDIRECT(ADDRESS(ROW(FX32),COLUMN(FX32)-3))),Calculations!$C$3*AVERAGE(FU32:FX32),"n/a"))</f>
        <v>37515.375</v>
      </c>
      <c r="FY38">
        <f ca="1">IF(ISERROR(INDIRECT(ADDRESS(ROW(FY32),COLUMN(FY32)-3))),"n/a",IF(ISNUMBER(INDIRECT(ADDRESS(ROW(FY32),COLUMN(FY32)-3))),Calculations!$C$3*AVERAGE(FV32:FY32),"n/a"))</f>
        <v>37597.5</v>
      </c>
      <c r="FZ38">
        <f ca="1">IF(ISERROR(INDIRECT(ADDRESS(ROW(FZ32),COLUMN(FZ32)-3))),"n/a",IF(ISNUMBER(INDIRECT(ADDRESS(ROW(FZ32),COLUMN(FZ32)-3))),Calculations!$C$3*AVERAGE(FW32:FZ32),"n/a"))</f>
        <v>37679.625</v>
      </c>
      <c r="GA38">
        <f ca="1">IF(ISERROR(INDIRECT(ADDRESS(ROW(GA32),COLUMN(GA32)-3))),"n/a",IF(ISNUMBER(INDIRECT(ADDRESS(ROW(GA32),COLUMN(GA32)-3))),Calculations!$C$3*AVERAGE(FX32:GA32),"n/a"))</f>
        <v>37761.75</v>
      </c>
      <c r="GB38">
        <f ca="1">IF(ISERROR(INDIRECT(ADDRESS(ROW(GB32),COLUMN(GB32)-3))),"n/a",IF(ISNUMBER(INDIRECT(ADDRESS(ROW(GB32),COLUMN(GB32)-3))),Calculations!$C$3*AVERAGE(FY32:GB32),"n/a"))</f>
        <v>37843.875</v>
      </c>
      <c r="GC38">
        <f ca="1">IF(ISERROR(INDIRECT(ADDRESS(ROW(GC32),COLUMN(GC32)-3))),"n/a",IF(ISNUMBER(INDIRECT(ADDRESS(ROW(GC32),COLUMN(GC32)-3))),Calculations!$C$3*AVERAGE(FZ32:GC32),"n/a"))</f>
        <v>37926</v>
      </c>
      <c r="GD38">
        <f ca="1">IF(ISERROR(INDIRECT(ADDRESS(ROW(GD32),COLUMN(GD32)-3))),"n/a",IF(ISNUMBER(INDIRECT(ADDRESS(ROW(GD32),COLUMN(GD32)-3))),Calculations!$C$3*AVERAGE(GA32:GD32),"n/a"))</f>
        <v>38008.125</v>
      </c>
      <c r="GE38">
        <f ca="1">IF(ISERROR(INDIRECT(ADDRESS(ROW(GE32),COLUMN(GE32)-3))),"n/a",IF(ISNUMBER(INDIRECT(ADDRESS(ROW(GE32),COLUMN(GE32)-3))),Calculations!$C$3*AVERAGE(GB32:GE32),"n/a"))</f>
        <v>38090.474999999999</v>
      </c>
      <c r="GF38">
        <f ca="1">IF(ISERROR(INDIRECT(ADDRESS(ROW(GF32),COLUMN(GF32)-3))),"n/a",IF(ISNUMBER(INDIRECT(ADDRESS(ROW(GF32),COLUMN(GF32)-3))),Calculations!$C$3*AVERAGE(GC32:GF32),"n/a"))</f>
        <v>38172.825000000004</v>
      </c>
      <c r="GG38">
        <f ca="1">IF(ISERROR(INDIRECT(ADDRESS(ROW(GG32),COLUMN(GG32)-3))),"n/a",IF(ISNUMBER(INDIRECT(ADDRESS(ROW(GG32),COLUMN(GG32)-3))),Calculations!$C$3*AVERAGE(GD32:GG32),"n/a"))</f>
        <v>38255.175000000003</v>
      </c>
      <c r="GH38">
        <f ca="1">IF(ISERROR(INDIRECT(ADDRESS(ROW(GH32),COLUMN(GH32)-3))),"n/a",IF(ISNUMBER(INDIRECT(ADDRESS(ROW(GH32),COLUMN(GH32)-3))),Calculations!$C$3*AVERAGE(GE32:GH32),"n/a"))</f>
        <v>38337.525000000001</v>
      </c>
      <c r="GI38">
        <f ca="1">IF(ISERROR(INDIRECT(ADDRESS(ROW(GI32),COLUMN(GI32)-3))),"n/a",IF(ISNUMBER(INDIRECT(ADDRESS(ROW(GI32),COLUMN(GI32)-3))),Calculations!$C$3*AVERAGE(GF32:GI32),"n/a"))</f>
        <v>38419.65</v>
      </c>
      <c r="GJ38">
        <f ca="1">IF(ISERROR(INDIRECT(ADDRESS(ROW(GJ32),COLUMN(GJ32)-3))),"n/a",IF(ISNUMBER(INDIRECT(ADDRESS(ROW(GJ32),COLUMN(GJ32)-3))),Calculations!$C$3*AVERAGE(GG32:GJ32),"n/a"))</f>
        <v>38501.775000000001</v>
      </c>
      <c r="GK38">
        <f ca="1">IF(ISERROR(INDIRECT(ADDRESS(ROW(GK32),COLUMN(GK32)-3))),"n/a",IF(ISNUMBER(INDIRECT(ADDRESS(ROW(GK32),COLUMN(GK32)-3))),Calculations!$C$3*AVERAGE(GH32:GK32),"n/a"))</f>
        <v>38583.9</v>
      </c>
      <c r="GL38">
        <f ca="1">IF(ISERROR(INDIRECT(ADDRESS(ROW(GL32),COLUMN(GL32)-3))),"n/a",IF(ISNUMBER(INDIRECT(ADDRESS(ROW(GL32),COLUMN(GL32)-3))),Calculations!$C$3*AVERAGE(GI32:GL32),"n/a"))</f>
        <v>38666.025000000001</v>
      </c>
      <c r="GM38">
        <f ca="1">IF(ISERROR(INDIRECT(ADDRESS(ROW(GM32),COLUMN(GM32)-3))),"n/a",IF(ISNUMBER(INDIRECT(ADDRESS(ROW(GM32),COLUMN(GM32)-3))),Calculations!$C$3*AVERAGE(GJ32:GM32),"n/a"))</f>
        <v>38748.15</v>
      </c>
      <c r="GN38">
        <f ca="1">IF(ISERROR(INDIRECT(ADDRESS(ROW(GN32),COLUMN(GN32)-3))),"n/a",IF(ISNUMBER(INDIRECT(ADDRESS(ROW(GN32),COLUMN(GN32)-3))),Calculations!$C$3*AVERAGE(GK32:GN32),"n/a"))</f>
        <v>38830.275000000001</v>
      </c>
      <c r="GO38">
        <f ca="1">IF(ISERROR(INDIRECT(ADDRESS(ROW(GO32),COLUMN(GO32)-3))),"n/a",IF(ISNUMBER(INDIRECT(ADDRESS(ROW(GO32),COLUMN(GO32)-3))),Calculations!$C$3*AVERAGE(GL32:GO32),"n/a"))</f>
        <v>38912.400000000001</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-23209.200000000001</v>
      </c>
      <c r="G39">
        <f ca="1">IF(ISERROR(INDIRECT(ADDRESS(ROW(G33),COLUMN(G33)-3))),"n/a",IF(ISNUMBER(INDIRECT(ADDRESS(ROW(G33),COLUMN(G33)-3))),Calculations!$C$4*AVERAGE(D33:G33),"n/a"))</f>
        <v>-23291.145</v>
      </c>
      <c r="H39">
        <f ca="1">IF(ISERROR(INDIRECT(ADDRESS(ROW(H33),COLUMN(H33)-3))),"n/a",IF(ISNUMBER(INDIRECT(ADDRESS(ROW(H33),COLUMN(H33)-3))),Calculations!$C$4*AVERAGE(E33:H33),"n/a"))</f>
        <v>-23373.09</v>
      </c>
      <c r="I39">
        <f ca="1">IF(ISERROR(INDIRECT(ADDRESS(ROW(I33),COLUMN(I33)-3))),"n/a",IF(ISNUMBER(INDIRECT(ADDRESS(ROW(I33),COLUMN(I33)-3))),Calculations!$C$4*AVERAGE(F33:I33),"n/a"))</f>
        <v>-23455.035000000003</v>
      </c>
      <c r="J39">
        <f ca="1">IF(ISERROR(INDIRECT(ADDRESS(ROW(J33),COLUMN(J33)-3))),"n/a",IF(ISNUMBER(INDIRECT(ADDRESS(ROW(J33),COLUMN(J33)-3))),Calculations!$C$4*AVERAGE(G33:J33),"n/a"))</f>
        <v>-23536.98</v>
      </c>
      <c r="K39">
        <f ca="1">IF(ISERROR(INDIRECT(ADDRESS(ROW(K33),COLUMN(K33)-3))),"n/a",IF(ISNUMBER(INDIRECT(ADDRESS(ROW(K33),COLUMN(K33)-3))),Calculations!$C$4*AVERAGE(H33:K33),"n/a"))</f>
        <v>-23619.172500000001</v>
      </c>
      <c r="L39">
        <f ca="1">IF(ISERROR(INDIRECT(ADDRESS(ROW(L33),COLUMN(L33)-3))),"n/a",IF(ISNUMBER(INDIRECT(ADDRESS(ROW(L33),COLUMN(L33)-3))),Calculations!$C$4*AVERAGE(I33:L33),"n/a"))</f>
        <v>-23701.365000000002</v>
      </c>
      <c r="M39">
        <f ca="1">IF(ISERROR(INDIRECT(ADDRESS(ROW(M33),COLUMN(M33)-3))),"n/a",IF(ISNUMBER(INDIRECT(ADDRESS(ROW(M33),COLUMN(M33)-3))),Calculations!$C$4*AVERAGE(J33:M33),"n/a"))</f>
        <v>-23783.535000000003</v>
      </c>
      <c r="N39">
        <f ca="1">IF(ISERROR(INDIRECT(ADDRESS(ROW(N33),COLUMN(N33)-3))),"n/a",IF(ISNUMBER(INDIRECT(ADDRESS(ROW(N33),COLUMN(N33)-3))),Calculations!$C$4*AVERAGE(K33:N33),"n/a"))</f>
        <v>-23865.682499999999</v>
      </c>
      <c r="O39">
        <f ca="1">IF(ISERROR(INDIRECT(ADDRESS(ROW(O33),COLUMN(O33)-3))),"n/a",IF(ISNUMBER(INDIRECT(ADDRESS(ROW(O33),COLUMN(O33)-3))),Calculations!$C$4*AVERAGE(L33:O33),"n/a"))</f>
        <v>-23947.5825</v>
      </c>
      <c r="P39">
        <f ca="1">IF(ISERROR(INDIRECT(ADDRESS(ROW(P33),COLUMN(P33)-3))),"n/a",IF(ISNUMBER(INDIRECT(ADDRESS(ROW(P33),COLUMN(P33)-3))),Calculations!$C$4*AVERAGE(M33:P33),"n/a"))</f>
        <v>-24029.415000000001</v>
      </c>
      <c r="Q39">
        <f ca="1">IF(ISERROR(INDIRECT(ADDRESS(ROW(Q33),COLUMN(Q33)-3))),"n/a",IF(ISNUMBER(INDIRECT(ADDRESS(ROW(Q33),COLUMN(Q33)-3))),Calculations!$C$4*AVERAGE(N33:Q33),"n/a"))</f>
        <v>-24111.18</v>
      </c>
      <c r="R39">
        <f ca="1">IF(ISERROR(INDIRECT(ADDRESS(ROW(R33),COLUMN(R33)-3))),"n/a",IF(ISNUMBER(INDIRECT(ADDRESS(ROW(R33),COLUMN(R33)-3))),Calculations!$C$4*AVERAGE(O33:R33),"n/a"))</f>
        <v>-24192.9</v>
      </c>
      <c r="S39">
        <f ca="1">IF(ISERROR(INDIRECT(ADDRESS(ROW(S33),COLUMN(S33)-3))),"n/a",IF(ISNUMBER(INDIRECT(ADDRESS(ROW(S33),COLUMN(S33)-3))),Calculations!$C$4*AVERAGE(P33:S33),"n/a"))</f>
        <v>-24274.530000000002</v>
      </c>
      <c r="T39">
        <f ca="1">IF(ISERROR(INDIRECT(ADDRESS(ROW(T33),COLUMN(T33)-3))),"n/a",IF(ISNUMBER(INDIRECT(ADDRESS(ROW(T33),COLUMN(T33)-3))),Calculations!$C$4*AVERAGE(Q33:T33),"n/a"))</f>
        <v>-24356.114999999998</v>
      </c>
      <c r="U39">
        <f ca="1">IF(ISERROR(INDIRECT(ADDRESS(ROW(U33),COLUMN(U33)-3))),"n/a",IF(ISNUMBER(INDIRECT(ADDRESS(ROW(U33),COLUMN(U33)-3))),Calculations!$C$4*AVERAGE(R33:U33),"n/a"))</f>
        <v>-24437.654999999999</v>
      </c>
      <c r="V39">
        <f ca="1">IF(ISERROR(INDIRECT(ADDRESS(ROW(V33),COLUMN(V33)-3))),"n/a",IF(ISNUMBER(INDIRECT(ADDRESS(ROW(V33),COLUMN(V33)-3))),Calculations!$C$4*AVERAGE(S33:V33),"n/a"))</f>
        <v>-24519.149999999998</v>
      </c>
      <c r="W39">
        <f ca="1">IF(ISERROR(INDIRECT(ADDRESS(ROW(W33),COLUMN(W33)-3))),"n/a",IF(ISNUMBER(INDIRECT(ADDRESS(ROW(W33),COLUMN(W33)-3))),Calculations!$C$4*AVERAGE(T33:W33),"n/a"))</f>
        <v>-24600.645</v>
      </c>
      <c r="X39">
        <f ca="1">IF(ISERROR(INDIRECT(ADDRESS(ROW(X33),COLUMN(X33)-3))),"n/a",IF(ISNUMBER(INDIRECT(ADDRESS(ROW(X33),COLUMN(X33)-3))),Calculations!$C$4*AVERAGE(U33:X33),"n/a"))</f>
        <v>-24682.140000000003</v>
      </c>
      <c r="Y39">
        <f ca="1">IF(ISERROR(INDIRECT(ADDRESS(ROW(Y33),COLUMN(Y33)-3))),"n/a",IF(ISNUMBER(INDIRECT(ADDRESS(ROW(Y33),COLUMN(Y33)-3))),Calculations!$C$4*AVERAGE(V33:Y33),"n/a"))</f>
        <v>-24763.612499999999</v>
      </c>
      <c r="Z39">
        <f ca="1">IF(ISERROR(INDIRECT(ADDRESS(ROW(Z33),COLUMN(Z33)-3))),"n/a",IF(ISNUMBER(INDIRECT(ADDRESS(ROW(Z33),COLUMN(Z33)-3))),Calculations!$C$4*AVERAGE(W33:Z33),"n/a"))</f>
        <v>-24845.0625</v>
      </c>
      <c r="AA39">
        <f ca="1">IF(ISERROR(INDIRECT(ADDRESS(ROW(AA33),COLUMN(AA33)-3))),"n/a",IF(ISNUMBER(INDIRECT(ADDRESS(ROW(AA33),COLUMN(AA33)-3))),Calculations!$C$4*AVERAGE(X33:AA33),"n/a"))</f>
        <v>-24926.715</v>
      </c>
      <c r="AB39">
        <f ca="1">IF(ISERROR(INDIRECT(ADDRESS(ROW(AB33),COLUMN(AB33)-3))),"n/a",IF(ISNUMBER(INDIRECT(ADDRESS(ROW(AB33),COLUMN(AB33)-3))),Calculations!$C$4*AVERAGE(Y33:AB33),"n/a"))</f>
        <v>-25008.345000000005</v>
      </c>
      <c r="AC39">
        <f ca="1">IF(ISERROR(INDIRECT(ADDRESS(ROW(AC33),COLUMN(AC33)-3))),"n/a",IF(ISNUMBER(INDIRECT(ADDRESS(ROW(AC33),COLUMN(AC33)-3))),Calculations!$C$4*AVERAGE(Z33:AC33),"n/a"))</f>
        <v>-25089.975000000002</v>
      </c>
      <c r="AD39">
        <f ca="1">IF(ISERROR(INDIRECT(ADDRESS(ROW(AD33),COLUMN(AD33)-3))),"n/a",IF(ISNUMBER(INDIRECT(ADDRESS(ROW(AD33),COLUMN(AD33)-3))),Calculations!$C$4*AVERAGE(AA33:AD33),"n/a"))</f>
        <v>-25171.605</v>
      </c>
      <c r="AE39">
        <f ca="1">IF(ISERROR(INDIRECT(ADDRESS(ROW(AE33),COLUMN(AE33)-3))),"n/a",IF(ISNUMBER(INDIRECT(ADDRESS(ROW(AE33),COLUMN(AE33)-3))),Calculations!$C$4*AVERAGE(AB33:AE33),"n/a"))</f>
        <v>-25252.987499999999</v>
      </c>
      <c r="AF39">
        <f ca="1">IF(ISERROR(INDIRECT(ADDRESS(ROW(AF33),COLUMN(AF33)-3))),"n/a",IF(ISNUMBER(INDIRECT(ADDRESS(ROW(AF33),COLUMN(AF33)-3))),Calculations!$C$4*AVERAGE(AC33:AF33),"n/a"))</f>
        <v>-25334.37</v>
      </c>
      <c r="AG39">
        <f ca="1">IF(ISERROR(INDIRECT(ADDRESS(ROW(AG33),COLUMN(AG33)-3))),"n/a",IF(ISNUMBER(INDIRECT(ADDRESS(ROW(AG33),COLUMN(AG33)-3))),Calculations!$C$4*AVERAGE(AD33:AG33),"n/a"))</f>
        <v>-25415.752499999999</v>
      </c>
      <c r="AH39">
        <f ca="1">IF(ISERROR(INDIRECT(ADDRESS(ROW(AH33),COLUMN(AH33)-3))),"n/a",IF(ISNUMBER(INDIRECT(ADDRESS(ROW(AH33),COLUMN(AH33)-3))),Calculations!$C$4*AVERAGE(AE33:AH33),"n/a"))</f>
        <v>-25497.134999999998</v>
      </c>
      <c r="AI39">
        <f ca="1">IF(ISERROR(INDIRECT(ADDRESS(ROW(AI33),COLUMN(AI33)-3))),"n/a",IF(ISNUMBER(INDIRECT(ADDRESS(ROW(AI33),COLUMN(AI33)-3))),Calculations!$C$4*AVERAGE(AF33:AI33),"n/a"))</f>
        <v>-25578.517500000002</v>
      </c>
      <c r="AJ39">
        <f ca="1">IF(ISERROR(INDIRECT(ADDRESS(ROW(AJ33),COLUMN(AJ33)-3))),"n/a",IF(ISNUMBER(INDIRECT(ADDRESS(ROW(AJ33),COLUMN(AJ33)-3))),Calculations!$C$4*AVERAGE(AG33:AJ33),"n/a"))</f>
        <v>-25659.9</v>
      </c>
      <c r="AK39">
        <f ca="1">IF(ISERROR(INDIRECT(ADDRESS(ROW(AK33),COLUMN(AK33)-3))),"n/a",IF(ISNUMBER(INDIRECT(ADDRESS(ROW(AK33),COLUMN(AK33)-3))),Calculations!$C$4*AVERAGE(AH33:AK33),"n/a"))</f>
        <v>-25741.237499999999</v>
      </c>
      <c r="AL39">
        <f ca="1">IF(ISERROR(INDIRECT(ADDRESS(ROW(AL33),COLUMN(AL33)-3))),"n/a",IF(ISNUMBER(INDIRECT(ADDRESS(ROW(AL33),COLUMN(AL33)-3))),Calculations!$C$4*AVERAGE(AI33:AL33),"n/a"))</f>
        <v>-25822.530000000002</v>
      </c>
      <c r="AM39">
        <f ca="1">IF(ISERROR(INDIRECT(ADDRESS(ROW(AM33),COLUMN(AM33)-3))),"n/a",IF(ISNUMBER(INDIRECT(ADDRESS(ROW(AM33),COLUMN(AM33)-3))),Calculations!$C$4*AVERAGE(AJ33:AM33),"n/a"))</f>
        <v>-25903.8</v>
      </c>
      <c r="AN39">
        <f ca="1">IF(ISERROR(INDIRECT(ADDRESS(ROW(AN33),COLUMN(AN33)-3))),"n/a",IF(ISNUMBER(INDIRECT(ADDRESS(ROW(AN33),COLUMN(AN33)-3))),Calculations!$C$4*AVERAGE(AK33:AN33),"n/a"))</f>
        <v>-25984.98</v>
      </c>
      <c r="AO39">
        <f ca="1">IF(ISERROR(INDIRECT(ADDRESS(ROW(AO33),COLUMN(AO33)-3))),"n/a",IF(ISNUMBER(INDIRECT(ADDRESS(ROW(AO33),COLUMN(AO33)-3))),Calculations!$C$4*AVERAGE(AL33:AO33),"n/a"))</f>
        <v>-26066.092500000002</v>
      </c>
      <c r="AP39">
        <f ca="1">IF(ISERROR(INDIRECT(ADDRESS(ROW(AP33),COLUMN(AP33)-3))),"n/a",IF(ISNUMBER(INDIRECT(ADDRESS(ROW(AP33),COLUMN(AP33)-3))),Calculations!$C$4*AVERAGE(AM33:AP33),"n/a"))</f>
        <v>-26147.092500000002</v>
      </c>
      <c r="AQ39">
        <f ca="1">IF(ISERROR(INDIRECT(ADDRESS(ROW(AQ33),COLUMN(AQ33)-3))),"n/a",IF(ISNUMBER(INDIRECT(ADDRESS(ROW(AQ33),COLUMN(AQ33)-3))),Calculations!$C$4*AVERAGE(AN33:AQ33),"n/a"))</f>
        <v>-26228.182500000003</v>
      </c>
      <c r="AR39">
        <f ca="1">IF(ISERROR(INDIRECT(ADDRESS(ROW(AR33),COLUMN(AR33)-3))),"n/a",IF(ISNUMBER(INDIRECT(ADDRESS(ROW(AR33),COLUMN(AR33)-3))),Calculations!$C$4*AVERAGE(AO33:AR33),"n/a"))</f>
        <v>-26309.16</v>
      </c>
      <c r="AS39">
        <f ca="1">IF(ISERROR(INDIRECT(ADDRESS(ROW(AS33),COLUMN(AS33)-3))),"n/a",IF(ISNUMBER(INDIRECT(ADDRESS(ROW(AS33),COLUMN(AS33)-3))),Calculations!$C$4*AVERAGE(AP33:AS33),"n/a"))</f>
        <v>-26390.047500000001</v>
      </c>
      <c r="AT39">
        <f ca="1">IF(ISERROR(INDIRECT(ADDRESS(ROW(AT33),COLUMN(AT33)-3))),"n/a",IF(ISNUMBER(INDIRECT(ADDRESS(ROW(AT33),COLUMN(AT33)-3))),Calculations!$C$4*AVERAGE(AQ33:AT33),"n/a"))</f>
        <v>-26470.8675</v>
      </c>
      <c r="AU39">
        <f ca="1">IF(ISERROR(INDIRECT(ADDRESS(ROW(AU33),COLUMN(AU33)-3))),"n/a",IF(ISNUMBER(INDIRECT(ADDRESS(ROW(AU33),COLUMN(AU33)-3))),Calculations!$C$4*AVERAGE(AR33:AU33),"n/a"))</f>
        <v>-26551.395</v>
      </c>
      <c r="AV39">
        <f ca="1">IF(ISERROR(INDIRECT(ADDRESS(ROW(AV33),COLUMN(AV33)-3))),"n/a",IF(ISNUMBER(INDIRECT(ADDRESS(ROW(AV33),COLUMN(AV33)-3))),Calculations!$C$4*AVERAGE(AS33:AV33),"n/a"))</f>
        <v>-26631.877499999999</v>
      </c>
      <c r="AW39">
        <f ca="1">IF(ISERROR(INDIRECT(ADDRESS(ROW(AW33),COLUMN(AW33)-3))),"n/a",IF(ISNUMBER(INDIRECT(ADDRESS(ROW(AW33),COLUMN(AW33)-3))),Calculations!$C$4*AVERAGE(AT33:AW33),"n/a"))</f>
        <v>-26712.337500000001</v>
      </c>
      <c r="AX39">
        <f ca="1">IF(ISERROR(INDIRECT(ADDRESS(ROW(AX33),COLUMN(AX33)-3))),"n/a",IF(ISNUMBER(INDIRECT(ADDRESS(ROW(AX33),COLUMN(AX33)-3))),Calculations!$C$4*AVERAGE(AU33:AX33),"n/a"))</f>
        <v>-26792.774999999998</v>
      </c>
      <c r="AY39">
        <f ca="1">IF(ISERROR(INDIRECT(ADDRESS(ROW(AY33),COLUMN(AY33)-3))),"n/a",IF(ISNUMBER(INDIRECT(ADDRESS(ROW(AY33),COLUMN(AY33)-3))),Calculations!$C$4*AVERAGE(AV33:AY33),"n/a"))</f>
        <v>-26873.212500000001</v>
      </c>
      <c r="AZ39">
        <f ca="1">IF(ISERROR(INDIRECT(ADDRESS(ROW(AZ33),COLUMN(AZ33)-3))),"n/a",IF(ISNUMBER(INDIRECT(ADDRESS(ROW(AZ33),COLUMN(AZ33)-3))),Calculations!$C$4*AVERAGE(AW33:AZ33),"n/a"))</f>
        <v>-26953.65</v>
      </c>
      <c r="BA39">
        <f ca="1">IF(ISERROR(INDIRECT(ADDRESS(ROW(BA33),COLUMN(BA33)-3))),"n/a",IF(ISNUMBER(INDIRECT(ADDRESS(ROW(BA33),COLUMN(BA33)-3))),Calculations!$C$4*AVERAGE(AX33:BA33),"n/a"))</f>
        <v>-27034.109999999997</v>
      </c>
      <c r="BB39">
        <f ca="1">IF(ISERROR(INDIRECT(ADDRESS(ROW(BB33),COLUMN(BB33)-3))),"n/a",IF(ISNUMBER(INDIRECT(ADDRESS(ROW(BB33),COLUMN(BB33)-3))),Calculations!$C$4*AVERAGE(AY33:BB33),"n/a"))</f>
        <v>-27114.592499999999</v>
      </c>
      <c r="BC39">
        <f ca="1">IF(ISERROR(INDIRECT(ADDRESS(ROW(BC33),COLUMN(BC33)-3))),"n/a",IF(ISNUMBER(INDIRECT(ADDRESS(ROW(BC33),COLUMN(BC33)-3))),Calculations!$C$4*AVERAGE(AZ33:BC33),"n/a"))</f>
        <v>-27195.142500000002</v>
      </c>
      <c r="BD39">
        <f ca="1">IF(ISERROR(INDIRECT(ADDRESS(ROW(BD33),COLUMN(BD33)-3))),"n/a",IF(ISNUMBER(INDIRECT(ADDRESS(ROW(BD33),COLUMN(BD33)-3))),Calculations!$C$4*AVERAGE(BA33:BD33),"n/a"))</f>
        <v>-27275.737499999999</v>
      </c>
      <c r="BE39">
        <f ca="1">IF(ISERROR(INDIRECT(ADDRESS(ROW(BE33),COLUMN(BE33)-3))),"n/a",IF(ISNUMBER(INDIRECT(ADDRESS(ROW(BE33),COLUMN(BE33)-3))),Calculations!$C$4*AVERAGE(BB33:BE33),"n/a"))</f>
        <v>-27356.309999999998</v>
      </c>
      <c r="BF39">
        <f ca="1">IF(ISERROR(INDIRECT(ADDRESS(ROW(BF33),COLUMN(BF33)-3))),"n/a",IF(ISNUMBER(INDIRECT(ADDRESS(ROW(BF33),COLUMN(BF33)-3))),Calculations!$C$4*AVERAGE(BC33:BF33),"n/a"))</f>
        <v>-27436.904999999999</v>
      </c>
      <c r="BG39">
        <f ca="1">IF(ISERROR(INDIRECT(ADDRESS(ROW(BG33),COLUMN(BG33)-3))),"n/a",IF(ISNUMBER(INDIRECT(ADDRESS(ROW(BG33),COLUMN(BG33)-3))),Calculations!$C$4*AVERAGE(BD33:BG33),"n/a"))</f>
        <v>-27517.612499999999</v>
      </c>
      <c r="BH39">
        <f ca="1">IF(ISERROR(INDIRECT(ADDRESS(ROW(BH33),COLUMN(BH33)-3))),"n/a",IF(ISNUMBER(INDIRECT(ADDRESS(ROW(BH33),COLUMN(BH33)-3))),Calculations!$C$4*AVERAGE(BE33:BH33),"n/a"))</f>
        <v>-27598.342499999999</v>
      </c>
      <c r="BI39">
        <f ca="1">IF(ISERROR(INDIRECT(ADDRESS(ROW(BI33),COLUMN(BI33)-3))),"n/a",IF(ISNUMBER(INDIRECT(ADDRESS(ROW(BI33),COLUMN(BI33)-3))),Calculations!$C$4*AVERAGE(BF33:BI33),"n/a"))</f>
        <v>-27679.14</v>
      </c>
      <c r="BJ39">
        <f ca="1">IF(ISERROR(INDIRECT(ADDRESS(ROW(BJ33),COLUMN(BJ33)-3))),"n/a",IF(ISNUMBER(INDIRECT(ADDRESS(ROW(BJ33),COLUMN(BJ33)-3))),Calculations!$C$4*AVERAGE(BG33:BJ33),"n/a"))</f>
        <v>-27760.0275</v>
      </c>
      <c r="BK39">
        <f ca="1">IF(ISERROR(INDIRECT(ADDRESS(ROW(BK33),COLUMN(BK33)-3))),"n/a",IF(ISNUMBER(INDIRECT(ADDRESS(ROW(BK33),COLUMN(BK33)-3))),Calculations!$C$4*AVERAGE(BH33:BK33),"n/a"))</f>
        <v>-27840.9375</v>
      </c>
      <c r="BL39">
        <f ca="1">IF(ISERROR(INDIRECT(ADDRESS(ROW(BL33),COLUMN(BL33)-3))),"n/a",IF(ISNUMBER(INDIRECT(ADDRESS(ROW(BL33),COLUMN(BL33)-3))),Calculations!$C$4*AVERAGE(BI33:BL33),"n/a"))</f>
        <v>-27921.9375</v>
      </c>
      <c r="BM39">
        <f ca="1">IF(ISERROR(INDIRECT(ADDRESS(ROW(BM33),COLUMN(BM33)-3))),"n/a",IF(ISNUMBER(INDIRECT(ADDRESS(ROW(BM33),COLUMN(BM33)-3))),Calculations!$C$4*AVERAGE(BJ33:BM33),"n/a"))</f>
        <v>-28003.005000000001</v>
      </c>
      <c r="BN39">
        <f ca="1">IF(ISERROR(INDIRECT(ADDRESS(ROW(BN33),COLUMN(BN33)-3))),"n/a",IF(ISNUMBER(INDIRECT(ADDRESS(ROW(BN33),COLUMN(BN33)-3))),Calculations!$C$4*AVERAGE(BK33:BN33),"n/a"))</f>
        <v>-28084.072500000002</v>
      </c>
      <c r="BO39">
        <f ca="1">IF(ISERROR(INDIRECT(ADDRESS(ROW(BO33),COLUMN(BO33)-3))),"n/a",IF(ISNUMBER(INDIRECT(ADDRESS(ROW(BO33),COLUMN(BO33)-3))),Calculations!$C$4*AVERAGE(BL33:BO33),"n/a"))</f>
        <v>-28165.05</v>
      </c>
      <c r="BP39">
        <f ca="1">IF(ISERROR(INDIRECT(ADDRESS(ROW(BP33),COLUMN(BP33)-3))),"n/a",IF(ISNUMBER(INDIRECT(ADDRESS(ROW(BP33),COLUMN(BP33)-3))),Calculations!$C$4*AVERAGE(BM33:BP33),"n/a"))</f>
        <v>-28245.960000000003</v>
      </c>
      <c r="BQ39">
        <f ca="1">IF(ISERROR(INDIRECT(ADDRESS(ROW(BQ33),COLUMN(BQ33)-3))),"n/a",IF(ISNUMBER(INDIRECT(ADDRESS(ROW(BQ33),COLUMN(BQ33)-3))),Calculations!$C$4*AVERAGE(BN33:BQ33),"n/a"))</f>
        <v>-28326.802499999998</v>
      </c>
      <c r="BR39">
        <f ca="1">IF(ISERROR(INDIRECT(ADDRESS(ROW(BR33),COLUMN(BR33)-3))),"n/a",IF(ISNUMBER(INDIRECT(ADDRESS(ROW(BR33),COLUMN(BR33)-3))),Calculations!$C$4*AVERAGE(BO33:BR33),"n/a"))</f>
        <v>-28407.577499999999</v>
      </c>
      <c r="BS39">
        <f ca="1">IF(ISERROR(INDIRECT(ADDRESS(ROW(BS33),COLUMN(BS33)-3))),"n/a",IF(ISNUMBER(INDIRECT(ADDRESS(ROW(BS33),COLUMN(BS33)-3))),Calculations!$C$4*AVERAGE(BP33:BS33),"n/a"))</f>
        <v>-28488.217499999999</v>
      </c>
      <c r="BT39">
        <f ca="1">IF(ISERROR(INDIRECT(ADDRESS(ROW(BT33),COLUMN(BT33)-3))),"n/a",IF(ISNUMBER(INDIRECT(ADDRESS(ROW(BT33),COLUMN(BT33)-3))),Calculations!$C$4*AVERAGE(BQ33:BT33),"n/a"))</f>
        <v>-28568.857500000002</v>
      </c>
      <c r="BU39">
        <f ca="1">IF(ISERROR(INDIRECT(ADDRESS(ROW(BU33),COLUMN(BU33)-3))),"n/a",IF(ISNUMBER(INDIRECT(ADDRESS(ROW(BU33),COLUMN(BU33)-3))),Calculations!$C$4*AVERAGE(BR33:BU33),"n/a"))</f>
        <v>-28649.565000000002</v>
      </c>
      <c r="BV39">
        <f ca="1">IF(ISERROR(INDIRECT(ADDRESS(ROW(BV33),COLUMN(BV33)-3))),"n/a",IF(ISNUMBER(INDIRECT(ADDRESS(ROW(BV33),COLUMN(BV33)-3))),Calculations!$C$4*AVERAGE(BS33:BV33),"n/a"))</f>
        <v>-28730.407500000001</v>
      </c>
      <c r="BW39">
        <f ca="1">IF(ISERROR(INDIRECT(ADDRESS(ROW(BW33),COLUMN(BW33)-3))),"n/a",IF(ISNUMBER(INDIRECT(ADDRESS(ROW(BW33),COLUMN(BW33)-3))),Calculations!$C$4*AVERAGE(BT33:BW33),"n/a"))</f>
        <v>-28811.9025</v>
      </c>
      <c r="BX39">
        <f ca="1">IF(ISERROR(INDIRECT(ADDRESS(ROW(BX33),COLUMN(BX33)-3))),"n/a",IF(ISNUMBER(INDIRECT(ADDRESS(ROW(BX33),COLUMN(BX33)-3))),Calculations!$C$4*AVERAGE(BU33:BX33),"n/a"))</f>
        <v>-28893.375</v>
      </c>
      <c r="BY39">
        <f ca="1">IF(ISERROR(INDIRECT(ADDRESS(ROW(BY33),COLUMN(BY33)-3))),"n/a",IF(ISNUMBER(INDIRECT(ADDRESS(ROW(BY33),COLUMN(BY33)-3))),Calculations!$C$4*AVERAGE(BV33:BY33),"n/a"))</f>
        <v>-28974.6675</v>
      </c>
      <c r="BZ39">
        <f ca="1">IF(ISERROR(INDIRECT(ADDRESS(ROW(BZ33),COLUMN(BZ33)-3))),"n/a",IF(ISNUMBER(INDIRECT(ADDRESS(ROW(BZ33),COLUMN(BZ33)-3))),Calculations!$C$4*AVERAGE(BW33:BZ33),"n/a"))</f>
        <v>-29055.577500000003</v>
      </c>
      <c r="CA39">
        <f ca="1">IF(ISERROR(INDIRECT(ADDRESS(ROW(CA33),COLUMN(CA33)-3))),"n/a",IF(ISNUMBER(INDIRECT(ADDRESS(ROW(CA33),COLUMN(CA33)-3))),Calculations!$C$4*AVERAGE(BX33:CA33),"n/a"))</f>
        <v>-29135.362499999999</v>
      </c>
      <c r="CB39">
        <f ca="1">IF(ISERROR(INDIRECT(ADDRESS(ROW(CB33),COLUMN(CB33)-3))),"n/a",IF(ISNUMBER(INDIRECT(ADDRESS(ROW(CB33),COLUMN(CB33)-3))),Calculations!$C$4*AVERAGE(BY33:CB33),"n/a"))</f>
        <v>-29214.81</v>
      </c>
      <c r="CC39">
        <f ca="1">IF(ISERROR(INDIRECT(ADDRESS(ROW(CC33),COLUMN(CC33)-3))),"n/a",IF(ISNUMBER(INDIRECT(ADDRESS(ROW(CC33),COLUMN(CC33)-3))),Calculations!$C$4*AVERAGE(BZ33:CC33),"n/a"))</f>
        <v>-29294.077500000003</v>
      </c>
      <c r="CD39">
        <f ca="1">IF(ISERROR(INDIRECT(ADDRESS(ROW(CD33),COLUMN(CD33)-3))),"n/a",IF(ISNUMBER(INDIRECT(ADDRESS(ROW(CD33),COLUMN(CD33)-3))),Calculations!$C$4*AVERAGE(CA33:CD33),"n/a"))</f>
        <v>-29373.3675</v>
      </c>
      <c r="CE39">
        <f ca="1">IF(ISERROR(INDIRECT(ADDRESS(ROW(CE33),COLUMN(CE33)-3))),"n/a",IF(ISNUMBER(INDIRECT(ADDRESS(ROW(CE33),COLUMN(CE33)-3))),Calculations!$C$4*AVERAGE(CB33:CE33),"n/a"))</f>
        <v>-29453.129999999997</v>
      </c>
      <c r="CF39">
        <f ca="1">IF(ISERROR(INDIRECT(ADDRESS(ROW(CF33),COLUMN(CF33)-3))),"n/a",IF(ISNUMBER(INDIRECT(ADDRESS(ROW(CF33),COLUMN(CF33)-3))),Calculations!$C$4*AVERAGE(CC33:CF33),"n/a"))</f>
        <v>-29533.095000000005</v>
      </c>
      <c r="CG39">
        <f ca="1">IF(ISERROR(INDIRECT(ADDRESS(ROW(CG33),COLUMN(CG33)-3))),"n/a",IF(ISNUMBER(INDIRECT(ADDRESS(ROW(CG33),COLUMN(CG33)-3))),Calculations!$C$4*AVERAGE(CD33:CG33),"n/a"))</f>
        <v>-29613.195000000003</v>
      </c>
      <c r="CH39">
        <f ca="1">IF(ISERROR(INDIRECT(ADDRESS(ROW(CH33),COLUMN(CH33)-3))),"n/a",IF(ISNUMBER(INDIRECT(ADDRESS(ROW(CH33),COLUMN(CH33)-3))),Calculations!$C$4*AVERAGE(CE33:CH33),"n/a"))</f>
        <v>-29693.362499999999</v>
      </c>
      <c r="CI39">
        <f ca="1">IF(ISERROR(INDIRECT(ADDRESS(ROW(CI33),COLUMN(CI33)-3))),"n/a",IF(ISNUMBER(INDIRECT(ADDRESS(ROW(CI33),COLUMN(CI33)-3))),Calculations!$C$4*AVERAGE(CF33:CI33),"n/a"))</f>
        <v>-29773.552499999998</v>
      </c>
      <c r="CJ39">
        <f ca="1">IF(ISERROR(INDIRECT(ADDRESS(ROW(CJ33),COLUMN(CJ33)-3))),"n/a",IF(ISNUMBER(INDIRECT(ADDRESS(ROW(CJ33),COLUMN(CJ33)-3))),Calculations!$C$4*AVERAGE(CG33:CJ33),"n/a"))</f>
        <v>-29853.607500000002</v>
      </c>
      <c r="CK39">
        <f ca="1">IF(ISERROR(INDIRECT(ADDRESS(ROW(CK33),COLUMN(CK33)-3))),"n/a",IF(ISNUMBER(INDIRECT(ADDRESS(ROW(CK33),COLUMN(CK33)-3))),Calculations!$C$4*AVERAGE(CH33:CK33),"n/a"))</f>
        <v>-29933.4375</v>
      </c>
      <c r="CL39">
        <f ca="1">IF(ISERROR(INDIRECT(ADDRESS(ROW(CL33),COLUMN(CL33)-3))),"n/a",IF(ISNUMBER(INDIRECT(ADDRESS(ROW(CL33),COLUMN(CL33)-3))),Calculations!$C$4*AVERAGE(CI33:CL33),"n/a"))</f>
        <v>-30012.975000000002</v>
      </c>
      <c r="CM39">
        <f ca="1">IF(ISERROR(INDIRECT(ADDRESS(ROW(CM33),COLUMN(CM33)-3))),"n/a",IF(ISNUMBER(INDIRECT(ADDRESS(ROW(CM33),COLUMN(CM33)-3))),Calculations!$C$4*AVERAGE(CJ33:CM33),"n/a"))</f>
        <v>-30092.107500000002</v>
      </c>
      <c r="CN39">
        <f ca="1">IF(ISERROR(INDIRECT(ADDRESS(ROW(CN33),COLUMN(CN33)-3))),"n/a",IF(ISNUMBER(INDIRECT(ADDRESS(ROW(CN33),COLUMN(CN33)-3))),Calculations!$C$4*AVERAGE(CK33:CN33),"n/a"))</f>
        <v>-30171.015000000007</v>
      </c>
      <c r="CO39">
        <f ca="1">IF(ISERROR(INDIRECT(ADDRESS(ROW(CO33),COLUMN(CO33)-3))),"n/a",IF(ISNUMBER(INDIRECT(ADDRESS(ROW(CO33),COLUMN(CO33)-3))),Calculations!$C$4*AVERAGE(CL33:CO33),"n/a"))</f>
        <v>-30249.855</v>
      </c>
      <c r="CP39">
        <f ca="1">IF(ISERROR(INDIRECT(ADDRESS(ROW(CP33),COLUMN(CP33)-3))),"n/a",IF(ISNUMBER(INDIRECT(ADDRESS(ROW(CP33),COLUMN(CP33)-3))),Calculations!$C$4*AVERAGE(CM33:CP33),"n/a"))</f>
        <v>-30328.785000000003</v>
      </c>
      <c r="CQ39">
        <f ca="1">IF(ISERROR(INDIRECT(ADDRESS(ROW(CQ33),COLUMN(CQ33)-3))),"n/a",IF(ISNUMBER(INDIRECT(ADDRESS(ROW(CQ33),COLUMN(CQ33)-3))),Calculations!$C$4*AVERAGE(CN33:CQ33),"n/a"))</f>
        <v>-30407.264999999999</v>
      </c>
      <c r="CR39">
        <f ca="1">IF(ISERROR(INDIRECT(ADDRESS(ROW(CR33),COLUMN(CR33)-3))),"n/a",IF(ISNUMBER(INDIRECT(ADDRESS(ROW(CR33),COLUMN(CR33)-3))),Calculations!$C$4*AVERAGE(CO33:CR33),"n/a"))</f>
        <v>-30486.307500000003</v>
      </c>
      <c r="CS39">
        <f ca="1">IF(ISERROR(INDIRECT(ADDRESS(ROW(CS33),COLUMN(CS33)-3))),"n/a",IF(ISNUMBER(INDIRECT(ADDRESS(ROW(CS33),COLUMN(CS33)-3))),Calculations!$C$4*AVERAGE(CP33:CS33),"n/a"))</f>
        <v>-30565.507500000003</v>
      </c>
      <c r="CT39">
        <f ca="1">IF(ISERROR(INDIRECT(ADDRESS(ROW(CT33),COLUMN(CT33)-3))),"n/a",IF(ISNUMBER(INDIRECT(ADDRESS(ROW(CT33),COLUMN(CT33)-3))),Calculations!$C$4*AVERAGE(CQ33:CT33),"n/a"))</f>
        <v>-30644.504999999997</v>
      </c>
      <c r="CU39">
        <f ca="1">IF(ISERROR(INDIRECT(ADDRESS(ROW(CU33),COLUMN(CU33)-3))),"n/a",IF(ISNUMBER(INDIRECT(ADDRESS(ROW(CU33),COLUMN(CU33)-3))),Calculations!$C$4*AVERAGE(CR33:CU33),"n/a"))</f>
        <v>-30723.592500000006</v>
      </c>
      <c r="CV39">
        <f ca="1">IF(ISERROR(INDIRECT(ADDRESS(ROW(CV33),COLUMN(CV33)-3))),"n/a",IF(ISNUMBER(INDIRECT(ADDRESS(ROW(CV33),COLUMN(CV33)-3))),Calculations!$C$4*AVERAGE(CS33:CV33),"n/a"))</f>
        <v>-30801.78</v>
      </c>
      <c r="CW39">
        <f ca="1">IF(ISERROR(INDIRECT(ADDRESS(ROW(CW33),COLUMN(CW33)-3))),"n/a",IF(ISNUMBER(INDIRECT(ADDRESS(ROW(CW33),COLUMN(CW33)-3))),Calculations!$C$4*AVERAGE(CT33:CW33),"n/a"))</f>
        <v>-30879.495000000003</v>
      </c>
      <c r="CX39">
        <f ca="1">IF(ISERROR(INDIRECT(ADDRESS(ROW(CX33),COLUMN(CX33)-3))),"n/a",IF(ISNUMBER(INDIRECT(ADDRESS(ROW(CX33),COLUMN(CX33)-3))),Calculations!$C$4*AVERAGE(CU33:CX33),"n/a"))</f>
        <v>-30957.119999999995</v>
      </c>
      <c r="CY39">
        <f ca="1">IF(ISERROR(INDIRECT(ADDRESS(ROW(CY33),COLUMN(CY33)-3))),"n/a",IF(ISNUMBER(INDIRECT(ADDRESS(ROW(CY33),COLUMN(CY33)-3))),Calculations!$C$4*AVERAGE(CV33:CY33),"n/a"))</f>
        <v>-31035.015000000007</v>
      </c>
      <c r="CZ39">
        <f ca="1">IF(ISERROR(INDIRECT(ADDRESS(ROW(CZ33),COLUMN(CZ33)-3))),"n/a",IF(ISNUMBER(INDIRECT(ADDRESS(ROW(CZ33),COLUMN(CZ33)-3))),Calculations!$C$4*AVERAGE(CW33:CZ33),"n/a"))</f>
        <v>-31113.225000000002</v>
      </c>
      <c r="DA39">
        <f ca="1">IF(ISERROR(INDIRECT(ADDRESS(ROW(DA33),COLUMN(DA33)-3))),"n/a",IF(ISNUMBER(INDIRECT(ADDRESS(ROW(DA33),COLUMN(DA33)-3))),Calculations!$C$4*AVERAGE(CX33:DA33),"n/a"))</f>
        <v>-31191.727500000005</v>
      </c>
      <c r="DB39">
        <f ca="1">IF(ISERROR(INDIRECT(ADDRESS(ROW(DB33),COLUMN(DB33)-3))),"n/a",IF(ISNUMBER(INDIRECT(ADDRESS(ROW(DB33),COLUMN(DB33)-3))),Calculations!$C$4*AVERAGE(CY33:DB33),"n/a"))</f>
        <v>-31270.5</v>
      </c>
      <c r="DC39">
        <f ca="1">IF(ISERROR(INDIRECT(ADDRESS(ROW(DC33),COLUMN(DC33)-3))),"n/a",IF(ISNUMBER(INDIRECT(ADDRESS(ROW(DC33),COLUMN(DC33)-3))),Calculations!$C$4*AVERAGE(CZ33:DC33),"n/a"))</f>
        <v>-31349.722500000003</v>
      </c>
      <c r="DD39">
        <f ca="1">IF(ISERROR(INDIRECT(ADDRESS(ROW(DD33),COLUMN(DD33)-3))),"n/a",IF(ISNUMBER(INDIRECT(ADDRESS(ROW(DD33),COLUMN(DD33)-3))),Calculations!$C$4*AVERAGE(DA33:DD33),"n/a"))</f>
        <v>-31429.080000000005</v>
      </c>
      <c r="DE39">
        <f ca="1">IF(ISERROR(INDIRECT(ADDRESS(ROW(DE33),COLUMN(DE33)-3))),"n/a",IF(ISNUMBER(INDIRECT(ADDRESS(ROW(DE33),COLUMN(DE33)-3))),Calculations!$C$4*AVERAGE(DB33:DE33),"n/a"))</f>
        <v>-31508.4375</v>
      </c>
      <c r="DF39">
        <f ca="1">IF(ISERROR(INDIRECT(ADDRESS(ROW(DF33),COLUMN(DF33)-3))),"n/a",IF(ISNUMBER(INDIRECT(ADDRESS(ROW(DF33),COLUMN(DF33)-3))),Calculations!$C$4*AVERAGE(DC33:DF33),"n/a"))</f>
        <v>-31587.660000000003</v>
      </c>
      <c r="DG39">
        <f ca="1">IF(ISERROR(INDIRECT(ADDRESS(ROW(DG33),COLUMN(DG33)-3))),"n/a",IF(ISNUMBER(INDIRECT(ADDRESS(ROW(DG33),COLUMN(DG33)-3))),Calculations!$C$4*AVERAGE(DD33:DG33),"n/a"))</f>
        <v>-31666.455000000005</v>
      </c>
      <c r="DH39">
        <f ca="1">IF(ISERROR(INDIRECT(ADDRESS(ROW(DH33),COLUMN(DH33)-3))),"n/a",IF(ISNUMBER(INDIRECT(ADDRESS(ROW(DH33),COLUMN(DH33)-3))),Calculations!$C$4*AVERAGE(DE33:DH33),"n/a"))</f>
        <v>-31745.385000000002</v>
      </c>
      <c r="DI39">
        <f ca="1">IF(ISERROR(INDIRECT(ADDRESS(ROW(DI33),COLUMN(DI33)-3))),"n/a",IF(ISNUMBER(INDIRECT(ADDRESS(ROW(DI33),COLUMN(DI33)-3))),Calculations!$C$4*AVERAGE(DF33:DI33),"n/a"))</f>
        <v>-31824.855</v>
      </c>
      <c r="DJ39">
        <f ca="1">IF(ISERROR(INDIRECT(ADDRESS(ROW(DJ33),COLUMN(DJ33)-3))),"n/a",IF(ISNUMBER(INDIRECT(ADDRESS(ROW(DJ33),COLUMN(DJ33)-3))),Calculations!$C$4*AVERAGE(DG33:DJ33),"n/a"))</f>
        <v>-31905.2925</v>
      </c>
      <c r="DK39">
        <f ca="1">IF(ISERROR(INDIRECT(ADDRESS(ROW(DK33),COLUMN(DK33)-3))),"n/a",IF(ISNUMBER(INDIRECT(ADDRESS(ROW(DK33),COLUMN(DK33)-3))),Calculations!$C$4*AVERAGE(DH33:DK33),"n/a"))</f>
        <v>-31986.967500000006</v>
      </c>
      <c r="DL39">
        <f ca="1">IF(ISERROR(INDIRECT(ADDRESS(ROW(DL33),COLUMN(DL33)-3))),"n/a",IF(ISNUMBER(INDIRECT(ADDRESS(ROW(DL33),COLUMN(DL33)-3))),Calculations!$C$4*AVERAGE(DI33:DL33),"n/a"))</f>
        <v>-32069.497499999994</v>
      </c>
      <c r="DM39">
        <f ca="1">IF(ISERROR(INDIRECT(ADDRESS(ROW(DM33),COLUMN(DM33)-3))),"n/a",IF(ISNUMBER(INDIRECT(ADDRESS(ROW(DM33),COLUMN(DM33)-3))),Calculations!$C$4*AVERAGE(DJ33:DM33),"n/a"))</f>
        <v>-32152.364999999998</v>
      </c>
      <c r="DN39">
        <f ca="1">IF(ISERROR(INDIRECT(ADDRESS(ROW(DN33),COLUMN(DN33)-3))),"n/a",IF(ISNUMBER(INDIRECT(ADDRESS(ROW(DN33),COLUMN(DN33)-3))),Calculations!$C$4*AVERAGE(DK33:DN33),"n/a"))</f>
        <v>-32235.03</v>
      </c>
      <c r="DO39">
        <f ca="1">IF(ISERROR(INDIRECT(ADDRESS(ROW(DO33),COLUMN(DO33)-3))),"n/a",IF(ISNUMBER(INDIRECT(ADDRESS(ROW(DO33),COLUMN(DO33)-3))),Calculations!$C$4*AVERAGE(DL33:DO33),"n/a"))</f>
        <v>-32317.11</v>
      </c>
      <c r="DP39">
        <f ca="1">IF(ISERROR(INDIRECT(ADDRESS(ROW(DP33),COLUMN(DP33)-3))),"n/a",IF(ISNUMBER(INDIRECT(ADDRESS(ROW(DP33),COLUMN(DP33)-3))),Calculations!$C$4*AVERAGE(DM33:DP33),"n/a"))</f>
        <v>-32398.65</v>
      </c>
      <c r="DQ39">
        <f ca="1">IF(ISERROR(INDIRECT(ADDRESS(ROW(DQ33),COLUMN(DQ33)-3))),"n/a",IF(ISNUMBER(INDIRECT(ADDRESS(ROW(DQ33),COLUMN(DQ33)-3))),Calculations!$C$4*AVERAGE(DN33:DQ33),"n/a"))</f>
        <v>-32479.785000000003</v>
      </c>
      <c r="DR39">
        <f ca="1">IF(ISERROR(INDIRECT(ADDRESS(ROW(DR33),COLUMN(DR33)-3))),"n/a",IF(ISNUMBER(INDIRECT(ADDRESS(ROW(DR33),COLUMN(DR33)-3))),Calculations!$C$4*AVERAGE(DO33:DR33),"n/a"))</f>
        <v>-32560.672500000001</v>
      </c>
      <c r="DS39">
        <f ca="1">IF(ISERROR(INDIRECT(ADDRESS(ROW(DS33),COLUMN(DS33)-3))),"n/a",IF(ISNUMBER(INDIRECT(ADDRESS(ROW(DS33),COLUMN(DS33)-3))),Calculations!$C$4*AVERAGE(DP33:DS33),"n/a"))</f>
        <v>-32641.582500000004</v>
      </c>
      <c r="DT39">
        <f ca="1">IF(ISERROR(INDIRECT(ADDRESS(ROW(DT33),COLUMN(DT33)-3))),"n/a",IF(ISNUMBER(INDIRECT(ADDRESS(ROW(DT33),COLUMN(DT33)-3))),Calculations!$C$4*AVERAGE(DQ33:DT33),"n/a"))</f>
        <v>-32722.087500000001</v>
      </c>
      <c r="DU39">
        <f ca="1">IF(ISERROR(INDIRECT(ADDRESS(ROW(DU33),COLUMN(DU33)-3))),"n/a",IF(ISNUMBER(INDIRECT(ADDRESS(ROW(DU33),COLUMN(DU33)-3))),Calculations!$C$4*AVERAGE(DR33:DU33),"n/a"))</f>
        <v>-32801.895000000004</v>
      </c>
      <c r="DV39">
        <f ca="1">IF(ISERROR(INDIRECT(ADDRESS(ROW(DV33),COLUMN(DV33)-3))),"n/a",IF(ISNUMBER(INDIRECT(ADDRESS(ROW(DV33),COLUMN(DV33)-3))),Calculations!$C$4*AVERAGE(DS33:DV33),"n/a"))</f>
        <v>-32880.712500000001</v>
      </c>
      <c r="DW39">
        <f ca="1">IF(ISERROR(INDIRECT(ADDRESS(ROW(DW33),COLUMN(DW33)-3))),"n/a",IF(ISNUMBER(INDIRECT(ADDRESS(ROW(DW33),COLUMN(DW33)-3))),Calculations!$C$4*AVERAGE(DT33:DW33),"n/a"))</f>
        <v>-32958.157500000001</v>
      </c>
      <c r="DX39">
        <f ca="1">IF(ISERROR(INDIRECT(ADDRESS(ROW(DX33),COLUMN(DX33)-3))),"n/a",IF(ISNUMBER(INDIRECT(ADDRESS(ROW(DX33),COLUMN(DX33)-3))),Calculations!$C$4*AVERAGE(DU33:DX33),"n/a"))</f>
        <v>-33034.815000000002</v>
      </c>
      <c r="DY39">
        <f ca="1">IF(ISERROR(INDIRECT(ADDRESS(ROW(DY33),COLUMN(DY33)-3))),"n/a",IF(ISNUMBER(INDIRECT(ADDRESS(ROW(DY33),COLUMN(DY33)-3))),Calculations!$C$4*AVERAGE(DV33:DY33),"n/a"))</f>
        <v>-33111.292499999996</v>
      </c>
      <c r="DZ39">
        <f ca="1">IF(ISERROR(INDIRECT(ADDRESS(ROW(DZ33),COLUMN(DZ33)-3))),"n/a",IF(ISNUMBER(INDIRECT(ADDRESS(ROW(DZ33),COLUMN(DZ33)-3))),Calculations!$C$4*AVERAGE(DW33:DZ33),"n/a"))</f>
        <v>-33188.107499999998</v>
      </c>
      <c r="EA39">
        <f ca="1">IF(ISERROR(INDIRECT(ADDRESS(ROW(EA33),COLUMN(EA33)-3))),"n/a",IF(ISNUMBER(INDIRECT(ADDRESS(ROW(EA33),COLUMN(EA33)-3))),Calculations!$C$4*AVERAGE(DX33:EA33),"n/a"))</f>
        <v>-33265.665000000001</v>
      </c>
      <c r="EB39">
        <f ca="1">IF(ISERROR(INDIRECT(ADDRESS(ROW(EB33),COLUMN(EB33)-3))),"n/a",IF(ISNUMBER(INDIRECT(ADDRESS(ROW(EB33),COLUMN(EB33)-3))),Calculations!$C$4*AVERAGE(DY33:EB33),"n/a"))</f>
        <v>-33343.852500000001</v>
      </c>
      <c r="EC39">
        <f ca="1">IF(ISERROR(INDIRECT(ADDRESS(ROW(EC33),COLUMN(EC33)-3))),"n/a",IF(ISNUMBER(INDIRECT(ADDRESS(ROW(EC33),COLUMN(EC33)-3))),Calculations!$C$4*AVERAGE(DZ33:EC33),"n/a"))</f>
        <v>-33422.422500000001</v>
      </c>
      <c r="ED39">
        <f ca="1">IF(ISERROR(INDIRECT(ADDRESS(ROW(ED33),COLUMN(ED33)-3))),"n/a",IF(ISNUMBER(INDIRECT(ADDRESS(ROW(ED33),COLUMN(ED33)-3))),Calculations!$C$4*AVERAGE(EA33:ED33),"n/a"))</f>
        <v>-33501.195000000007</v>
      </c>
      <c r="EE39">
        <f ca="1">IF(ISERROR(INDIRECT(ADDRESS(ROW(EE33),COLUMN(EE33)-3))),"n/a",IF(ISNUMBER(INDIRECT(ADDRESS(ROW(EE33),COLUMN(EE33)-3))),Calculations!$C$4*AVERAGE(EB33:EE33),"n/a"))</f>
        <v>-33579.99</v>
      </c>
      <c r="EF39">
        <f ca="1">IF(ISERROR(INDIRECT(ADDRESS(ROW(EF33),COLUMN(EF33)-3))),"n/a",IF(ISNUMBER(INDIRECT(ADDRESS(ROW(EF33),COLUMN(EF33)-3))),Calculations!$C$4*AVERAGE(EC33:EF33),"n/a"))</f>
        <v>-33658.62750000001</v>
      </c>
      <c r="EG39">
        <f ca="1">IF(ISERROR(INDIRECT(ADDRESS(ROW(EG33),COLUMN(EG33)-3))),"n/a",IF(ISNUMBER(INDIRECT(ADDRESS(ROW(EG33),COLUMN(EG33)-3))),Calculations!$C$4*AVERAGE(ED33:EG33),"n/a"))</f>
        <v>-33736.837500000001</v>
      </c>
      <c r="EH39">
        <f ca="1">IF(ISERROR(INDIRECT(ADDRESS(ROW(EH33),COLUMN(EH33)-3))),"n/a",IF(ISNUMBER(INDIRECT(ADDRESS(ROW(EH33),COLUMN(EH33)-3))),Calculations!$C$4*AVERAGE(EE33:EH33),"n/a"))</f>
        <v>-33814.395000000004</v>
      </c>
      <c r="EI39">
        <f ca="1">IF(ISERROR(INDIRECT(ADDRESS(ROW(EI33),COLUMN(EI33)-3))),"n/a",IF(ISNUMBER(INDIRECT(ADDRESS(ROW(EI33),COLUMN(EI33)-3))),Calculations!$C$4*AVERAGE(EF33:EI33),"n/a"))</f>
        <v>-33891.322500000002</v>
      </c>
      <c r="EJ39">
        <f ca="1">IF(ISERROR(INDIRECT(ADDRESS(ROW(EJ33),COLUMN(EJ33)-3))),"n/a",IF(ISNUMBER(INDIRECT(ADDRESS(ROW(EJ33),COLUMN(EJ33)-3))),Calculations!$C$4*AVERAGE(EG33:EJ33),"n/a"))</f>
        <v>-33967.597500000003</v>
      </c>
      <c r="EK39">
        <f ca="1">IF(ISERROR(INDIRECT(ADDRESS(ROW(EK33),COLUMN(EK33)-3))),"n/a",IF(ISNUMBER(INDIRECT(ADDRESS(ROW(EK33),COLUMN(EK33)-3))),Calculations!$C$4*AVERAGE(EH33:EK33),"n/a"))</f>
        <v>-34043.287499999999</v>
      </c>
      <c r="EL39">
        <f ca="1">IF(ISERROR(INDIRECT(ADDRESS(ROW(EL33),COLUMN(EL33)-3))),"n/a",IF(ISNUMBER(INDIRECT(ADDRESS(ROW(EL33),COLUMN(EL33)-3))),Calculations!$C$4*AVERAGE(EI33:EL33),"n/a"))</f>
        <v>-34118.910000000003</v>
      </c>
      <c r="EM39">
        <f ca="1">IF(ISERROR(INDIRECT(ADDRESS(ROW(EM33),COLUMN(EM33)-3))),"n/a",IF(ISNUMBER(INDIRECT(ADDRESS(ROW(EM33),COLUMN(EM33)-3))),Calculations!$C$4*AVERAGE(EJ33:EM33),"n/a"))</f>
        <v>-34194.240000000005</v>
      </c>
      <c r="EN39">
        <f ca="1">IF(ISERROR(INDIRECT(ADDRESS(ROW(EN33),COLUMN(EN33)-3))),"n/a",IF(ISNUMBER(INDIRECT(ADDRESS(ROW(EN33),COLUMN(EN33)-3))),Calculations!$C$4*AVERAGE(EK33:EN33),"n/a"))</f>
        <v>-34269.885000000002</v>
      </c>
      <c r="EO39">
        <f ca="1">IF(ISERROR(INDIRECT(ADDRESS(ROW(EO33),COLUMN(EO33)-3))),"n/a",IF(ISNUMBER(INDIRECT(ADDRESS(ROW(EO33),COLUMN(EO33)-3))),Calculations!$C$4*AVERAGE(EL33:EO33),"n/a"))</f>
        <v>-34346.047500000001</v>
      </c>
      <c r="EP39">
        <f ca="1">IF(ISERROR(INDIRECT(ADDRESS(ROW(EP33),COLUMN(EP33)-3))),"n/a",IF(ISNUMBER(INDIRECT(ADDRESS(ROW(EP33),COLUMN(EP33)-3))),Calculations!$C$4*AVERAGE(EM33:EP33),"n/a"))</f>
        <v>-34422.412499999999</v>
      </c>
      <c r="EQ39">
        <f ca="1">IF(ISERROR(INDIRECT(ADDRESS(ROW(EQ33),COLUMN(EQ33)-3))),"n/a",IF(ISNUMBER(INDIRECT(ADDRESS(ROW(EQ33),COLUMN(EQ33)-3))),Calculations!$C$4*AVERAGE(EN33:EQ33),"n/a"))</f>
        <v>-34489.597500000003</v>
      </c>
      <c r="ER39">
        <f ca="1">IF(ISERROR(INDIRECT(ADDRESS(ROW(ER33),COLUMN(ER33)-3))),"n/a",IF(ISNUMBER(INDIRECT(ADDRESS(ROW(ER33),COLUMN(ER33)-3))),Calculations!$C$4*AVERAGE(EO33:ER33),"n/a"))</f>
        <v>-34556.782499999994</v>
      </c>
      <c r="ES39">
        <f ca="1">IF(ISERROR(INDIRECT(ADDRESS(ROW(ES33),COLUMN(ES33)-3))),"n/a",IF(ISNUMBER(INDIRECT(ADDRESS(ROW(ES33),COLUMN(ES33)-3))),Calculations!$C$4*AVERAGE(EP33:ES33),"n/a"))</f>
        <v>-34623.832499999997</v>
      </c>
      <c r="ET39">
        <f ca="1">IF(ISERROR(INDIRECT(ADDRESS(ROW(ET33),COLUMN(ET33)-3))),"n/a",IF(ISNUMBER(INDIRECT(ADDRESS(ROW(ET33),COLUMN(ET33)-3))),Calculations!$C$4*AVERAGE(EQ33:ET33),"n/a"))</f>
        <v>-34690.635000000002</v>
      </c>
      <c r="EU39">
        <f ca="1">IF(ISERROR(INDIRECT(ADDRESS(ROW(EU33),COLUMN(EU33)-3))),"n/a",IF(ISNUMBER(INDIRECT(ADDRESS(ROW(EU33),COLUMN(EU33)-3))),Calculations!$C$4*AVERAGE(ER33:EU33),"n/a"))</f>
        <v>-34766.730000000003</v>
      </c>
      <c r="EV39">
        <f ca="1">IF(ISERROR(INDIRECT(ADDRESS(ROW(EV33),COLUMN(EV33)-3))),"n/a",IF(ISNUMBER(INDIRECT(ADDRESS(ROW(EV33),COLUMN(EV33)-3))),Calculations!$C$4*AVERAGE(ES33:EV33),"n/a"))</f>
        <v>-34842.442499999997</v>
      </c>
      <c r="EW39">
        <f ca="1">IF(ISERROR(INDIRECT(ADDRESS(ROW(EW33),COLUMN(EW33)-3))),"n/a",IF(ISNUMBER(INDIRECT(ADDRESS(ROW(EW33),COLUMN(EW33)-3))),Calculations!$C$4*AVERAGE(ET33:EW33),"n/a"))</f>
        <v>-34917.839999999997</v>
      </c>
      <c r="EX39">
        <f ca="1">IF(ISERROR(INDIRECT(ADDRESS(ROW(EX33),COLUMN(EX33)-3))),"n/a",IF(ISNUMBER(INDIRECT(ADDRESS(ROW(EX33),COLUMN(EX33)-3))),Calculations!$C$4*AVERAGE(EU33:EX33),"n/a"))</f>
        <v>-34992.945000000007</v>
      </c>
      <c r="EY39">
        <f ca="1">IF(ISERROR(INDIRECT(ADDRESS(ROW(EY33),COLUMN(EY33)-3))),"n/a",IF(ISNUMBER(INDIRECT(ADDRESS(ROW(EY33),COLUMN(EY33)-3))),Calculations!$C$4*AVERAGE(EV33:EY33),"n/a"))</f>
        <v>-35068.004999999997</v>
      </c>
      <c r="EZ39">
        <f ca="1">IF(ISERROR(INDIRECT(ADDRESS(ROW(EZ33),COLUMN(EZ33)-3))),"n/a",IF(ISNUMBER(INDIRECT(ADDRESS(ROW(EZ33),COLUMN(EZ33)-3))),Calculations!$C$4*AVERAGE(EW33:EZ33),"n/a"))</f>
        <v>-35142.884999999995</v>
      </c>
      <c r="FA39">
        <f ca="1">IF(ISERROR(INDIRECT(ADDRESS(ROW(FA33),COLUMN(FA33)-3))),"n/a",IF(ISNUMBER(INDIRECT(ADDRESS(ROW(FA33),COLUMN(FA33)-3))),Calculations!$C$4*AVERAGE(EX33:FA33),"n/a"))</f>
        <v>-35217.607499999998</v>
      </c>
      <c r="FB39">
        <f ca="1">IF(ISERROR(INDIRECT(ADDRESS(ROW(FB33),COLUMN(FB33)-3))),"n/a",IF(ISNUMBER(INDIRECT(ADDRESS(ROW(FB33),COLUMN(FB33)-3))),Calculations!$C$4*AVERAGE(EY33:FB33),"n/a"))</f>
        <v>-35292.262500000004</v>
      </c>
      <c r="FC39">
        <f ca="1">IF(ISERROR(INDIRECT(ADDRESS(ROW(FC33),COLUMN(FC33)-3))),"n/a",IF(ISNUMBER(INDIRECT(ADDRESS(ROW(FC33),COLUMN(FC33)-3))),Calculations!$C$4*AVERAGE(EZ33:FC33),"n/a"))</f>
        <v>-35366.714999999997</v>
      </c>
      <c r="FD39">
        <f ca="1">IF(ISERROR(INDIRECT(ADDRESS(ROW(FD33),COLUMN(FD33)-3))),"n/a",IF(ISNUMBER(INDIRECT(ADDRESS(ROW(FD33),COLUMN(FD33)-3))),Calculations!$C$4*AVERAGE(FA33:FD33),"n/a"))</f>
        <v>-35441.392500000002</v>
      </c>
      <c r="FE39">
        <f ca="1">IF(ISERROR(INDIRECT(ADDRESS(ROW(FE33),COLUMN(FE33)-3))),"n/a",IF(ISNUMBER(INDIRECT(ADDRESS(ROW(FE33),COLUMN(FE33)-3))),Calculations!$C$4*AVERAGE(FB33:FE33),"n/a"))</f>
        <v>-35516.587500000001</v>
      </c>
      <c r="FF39">
        <f ca="1">IF(ISERROR(INDIRECT(ADDRESS(ROW(FF33),COLUMN(FF33)-3))),"n/a",IF(ISNUMBER(INDIRECT(ADDRESS(ROW(FF33),COLUMN(FF33)-3))),Calculations!$C$4*AVERAGE(FC33:FF33),"n/a"))</f>
        <v>-35592.570000000007</v>
      </c>
      <c r="FG39">
        <f ca="1">IF(ISERROR(INDIRECT(ADDRESS(ROW(FG33),COLUMN(FG33)-3))),"n/a",IF(ISNUMBER(INDIRECT(ADDRESS(ROW(FG33),COLUMN(FG33)-3))),Calculations!$C$4*AVERAGE(FD33:FG33),"n/a"))</f>
        <v>-35669.497499999998</v>
      </c>
      <c r="FH39">
        <f ca="1">IF(ISERROR(INDIRECT(ADDRESS(ROW(FH33),COLUMN(FH33)-3))),"n/a",IF(ISNUMBER(INDIRECT(ADDRESS(ROW(FH33),COLUMN(FH33)-3))),Calculations!$C$4*AVERAGE(FE33:FH33),"n/a"))</f>
        <v>-35747.1</v>
      </c>
      <c r="FI39">
        <f ca="1">IF(ISERROR(INDIRECT(ADDRESS(ROW(FI33),COLUMN(FI33)-3))),"n/a",IF(ISNUMBER(INDIRECT(ADDRESS(ROW(FI33),COLUMN(FI33)-3))),Calculations!$C$4*AVERAGE(FF33:FI33),"n/a"))</f>
        <v>-35824.950000000004</v>
      </c>
      <c r="FJ39">
        <f ca="1">IF(ISERROR(INDIRECT(ADDRESS(ROW(FJ33),COLUMN(FJ33)-3))),"n/a",IF(ISNUMBER(INDIRECT(ADDRESS(ROW(FJ33),COLUMN(FJ33)-3))),Calculations!$C$4*AVERAGE(FG33:FJ33),"n/a"))</f>
        <v>-35902.665000000001</v>
      </c>
      <c r="FK39">
        <f ca="1">IF(ISERROR(INDIRECT(ADDRESS(ROW(FK33),COLUMN(FK33)-3))),"n/a",IF(ISNUMBER(INDIRECT(ADDRESS(ROW(FK33),COLUMN(FK33)-3))),Calculations!$C$4*AVERAGE(FH33:FK33),"n/a"))</f>
        <v>-35979.93</v>
      </c>
      <c r="FL39">
        <f ca="1">IF(ISERROR(INDIRECT(ADDRESS(ROW(FL33),COLUMN(FL33)-3))),"n/a",IF(ISNUMBER(INDIRECT(ADDRESS(ROW(FL33),COLUMN(FL33)-3))),Calculations!$C$4*AVERAGE(FI33:FL33),"n/a"))</f>
        <v>-36056.902499999997</v>
      </c>
      <c r="FM39">
        <f ca="1">IF(ISERROR(INDIRECT(ADDRESS(ROW(FM33),COLUMN(FM33)-3))),"n/a",IF(ISNUMBER(INDIRECT(ADDRESS(ROW(FM33),COLUMN(FM33)-3))),Calculations!$C$4*AVERAGE(FJ33:FM33),"n/a"))</f>
        <v>-36133.897499999999</v>
      </c>
      <c r="FN39">
        <f ca="1">IF(ISERROR(INDIRECT(ADDRESS(ROW(FN33),COLUMN(FN33)-3))),"n/a",IF(ISNUMBER(INDIRECT(ADDRESS(ROW(FN33),COLUMN(FN33)-3))),Calculations!$C$4*AVERAGE(FK33:FN33),"n/a"))</f>
        <v>-36211.185000000005</v>
      </c>
      <c r="FO39">
        <f ca="1">IF(ISERROR(INDIRECT(ADDRESS(ROW(FO33),COLUMN(FO33)-3))),"n/a",IF(ISNUMBER(INDIRECT(ADDRESS(ROW(FO33),COLUMN(FO33)-3))),Calculations!$C$4*AVERAGE(FL33:FO33),"n/a"))</f>
        <v>-36289.170000000006</v>
      </c>
      <c r="FP39">
        <f ca="1">IF(ISERROR(INDIRECT(ADDRESS(ROW(FP33),COLUMN(FP33)-3))),"n/a",IF(ISNUMBER(INDIRECT(ADDRESS(ROW(FP33),COLUMN(FP33)-3))),Calculations!$C$4*AVERAGE(FM33:FP33),"n/a"))</f>
        <v>-36367.425000000003</v>
      </c>
      <c r="FQ39">
        <f ca="1">IF(ISERROR(INDIRECT(ADDRESS(ROW(FQ33),COLUMN(FQ33)-3))),"n/a",IF(ISNUMBER(INDIRECT(ADDRESS(ROW(FQ33),COLUMN(FQ33)-3))),Calculations!$C$4*AVERAGE(FN33:FQ33),"n/a"))</f>
        <v>-36445.589999999997</v>
      </c>
      <c r="FR39">
        <f ca="1">IF(ISERROR(INDIRECT(ADDRESS(ROW(FR33),COLUMN(FR33)-3))),"n/a",IF(ISNUMBER(INDIRECT(ADDRESS(ROW(FR33),COLUMN(FR33)-3))),Calculations!$C$4*AVERAGE(FO33:FR33),"n/a"))</f>
        <v>-36523.327499999999</v>
      </c>
      <c r="FS39">
        <f ca="1">IF(ISERROR(INDIRECT(ADDRESS(ROW(FS33),COLUMN(FS33)-3))),"n/a",IF(ISNUMBER(INDIRECT(ADDRESS(ROW(FS33),COLUMN(FS33)-3))),Calculations!$C$4*AVERAGE(FP33:FS33),"n/a"))</f>
        <v>-36600.21</v>
      </c>
      <c r="FT39">
        <f ca="1">IF(ISERROR(INDIRECT(ADDRESS(ROW(FT33),COLUMN(FT33)-3))),"n/a",IF(ISNUMBER(INDIRECT(ADDRESS(ROW(FT33),COLUMN(FT33)-3))),Calculations!$C$4*AVERAGE(FQ33:FT33),"n/a"))</f>
        <v>-36678.847500000003</v>
      </c>
      <c r="FU39">
        <f ca="1">IF(ISERROR(INDIRECT(ADDRESS(ROW(FU33),COLUMN(FU33)-3))),"n/a",IF(ISNUMBER(INDIRECT(ADDRESS(ROW(FU33),COLUMN(FU33)-3))),Calculations!$C$4*AVERAGE(FR33:FU33),"n/a"))</f>
        <v>-36757.237500000003</v>
      </c>
      <c r="FV39">
        <f ca="1">IF(ISERROR(INDIRECT(ADDRESS(ROW(FV33),COLUMN(FV33)-3))),"n/a",IF(ISNUMBER(INDIRECT(ADDRESS(ROW(FV33),COLUMN(FV33)-3))),Calculations!$C$4*AVERAGE(FS33:FV33),"n/a"))</f>
        <v>-36835.582500000004</v>
      </c>
      <c r="FW39">
        <f ca="1">IF(ISERROR(INDIRECT(ADDRESS(ROW(FW33),COLUMN(FW33)-3))),"n/a",IF(ISNUMBER(INDIRECT(ADDRESS(ROW(FW33),COLUMN(FW33)-3))),Calculations!$C$4*AVERAGE(FT33:FW33),"n/a"))</f>
        <v>-36914.017500000002</v>
      </c>
      <c r="FX39">
        <f ca="1">IF(ISERROR(INDIRECT(ADDRESS(ROW(FX33),COLUMN(FX33)-3))),"n/a",IF(ISNUMBER(INDIRECT(ADDRESS(ROW(FX33),COLUMN(FX33)-3))),Calculations!$C$4*AVERAGE(FU33:FX33),"n/a"))</f>
        <v>-36990.090000000004</v>
      </c>
      <c r="FY39">
        <f ca="1">IF(ISERROR(INDIRECT(ADDRESS(ROW(FY33),COLUMN(FY33)-3))),"n/a",IF(ISNUMBER(INDIRECT(ADDRESS(ROW(FY33),COLUMN(FY33)-3))),Calculations!$C$4*AVERAGE(FV33:FY33),"n/a"))</f>
        <v>-37065.78</v>
      </c>
      <c r="FZ39">
        <f ca="1">IF(ISERROR(INDIRECT(ADDRESS(ROW(FZ33),COLUMN(FZ33)-3))),"n/a",IF(ISNUMBER(INDIRECT(ADDRESS(ROW(FZ33),COLUMN(FZ33)-3))),Calculations!$C$4*AVERAGE(FW33:FZ33),"n/a"))</f>
        <v>-37140.862500000003</v>
      </c>
      <c r="GA39">
        <f ca="1">IF(ISERROR(INDIRECT(ADDRESS(ROW(GA33),COLUMN(GA33)-3))),"n/a",IF(ISNUMBER(INDIRECT(ADDRESS(ROW(GA33),COLUMN(GA33)-3))),Calculations!$C$4*AVERAGE(FX33:GA33),"n/a"))</f>
        <v>-37215.157500000001</v>
      </c>
      <c r="GB39">
        <f ca="1">IF(ISERROR(INDIRECT(ADDRESS(ROW(GB33),COLUMN(GB33)-3))),"n/a",IF(ISNUMBER(INDIRECT(ADDRESS(ROW(GB33),COLUMN(GB33)-3))),Calculations!$C$4*AVERAGE(FY33:GB33),"n/a"))</f>
        <v>-37289.047500000001</v>
      </c>
      <c r="GC39">
        <f ca="1">IF(ISERROR(INDIRECT(ADDRESS(ROW(GC33),COLUMN(GC33)-3))),"n/a",IF(ISNUMBER(INDIRECT(ADDRESS(ROW(GC33),COLUMN(GC33)-3))),Calculations!$C$4*AVERAGE(FZ33:GC33),"n/a"))</f>
        <v>-37363.027499999997</v>
      </c>
      <c r="GD39">
        <f ca="1">IF(ISERROR(INDIRECT(ADDRESS(ROW(GD33),COLUMN(GD33)-3))),"n/a",IF(ISNUMBER(INDIRECT(ADDRESS(ROW(GD33),COLUMN(GD33)-3))),Calculations!$C$4*AVERAGE(GA33:GD33),"n/a"))</f>
        <v>-37437.547499999993</v>
      </c>
      <c r="GE39">
        <f ca="1">IF(ISERROR(INDIRECT(ADDRESS(ROW(GE33),COLUMN(GE33)-3))),"n/a",IF(ISNUMBER(INDIRECT(ADDRESS(ROW(GE33),COLUMN(GE33)-3))),Calculations!$C$4*AVERAGE(GB33:GE33),"n/a"))</f>
        <v>-37513.192499999997</v>
      </c>
      <c r="GF39">
        <f ca="1">IF(ISERROR(INDIRECT(ADDRESS(ROW(GF33),COLUMN(GF33)-3))),"n/a",IF(ISNUMBER(INDIRECT(ADDRESS(ROW(GF33),COLUMN(GF33)-3))),Calculations!$C$4*AVERAGE(GC33:GF33),"n/a"))</f>
        <v>-37589.4</v>
      </c>
      <c r="GG39">
        <f ca="1">IF(ISERROR(INDIRECT(ADDRESS(ROW(GG33),COLUMN(GG33)-3))),"n/a",IF(ISNUMBER(INDIRECT(ADDRESS(ROW(GG33),COLUMN(GG33)-3))),Calculations!$C$4*AVERAGE(GD33:GG33),"n/a"))</f>
        <v>-37665.675000000003</v>
      </c>
      <c r="GH39">
        <f ca="1">IF(ISERROR(INDIRECT(ADDRESS(ROW(GH33),COLUMN(GH33)-3))),"n/a",IF(ISNUMBER(INDIRECT(ADDRESS(ROW(GH33),COLUMN(GH33)-3))),Calculations!$C$4*AVERAGE(GE33:GH33),"n/a"))</f>
        <v>-37741.589999999997</v>
      </c>
      <c r="GI39">
        <f ca="1">IF(ISERROR(INDIRECT(ADDRESS(ROW(GI33),COLUMN(GI33)-3))),"n/a",IF(ISNUMBER(INDIRECT(ADDRESS(ROW(GI33),COLUMN(GI33)-3))),Calculations!$C$4*AVERAGE(GF33:GI33),"n/a"))</f>
        <v>-37816.560000000005</v>
      </c>
      <c r="GJ39">
        <f ca="1">IF(ISERROR(INDIRECT(ADDRESS(ROW(GJ33),COLUMN(GJ33)-3))),"n/a",IF(ISNUMBER(INDIRECT(ADDRESS(ROW(GJ33),COLUMN(GJ33)-3))),Calculations!$C$4*AVERAGE(GG33:GJ33),"n/a"))</f>
        <v>-37891.08</v>
      </c>
      <c r="GK39">
        <f ca="1">IF(ISERROR(INDIRECT(ADDRESS(ROW(GK33),COLUMN(GK33)-3))),"n/a",IF(ISNUMBER(INDIRECT(ADDRESS(ROW(GK33),COLUMN(GK33)-3))),Calculations!$C$4*AVERAGE(GH33:GK33),"n/a"))</f>
        <v>-37965.532500000001</v>
      </c>
      <c r="GL39">
        <f ca="1">IF(ISERROR(INDIRECT(ADDRESS(ROW(GL33),COLUMN(GL33)-3))),"n/a",IF(ISNUMBER(INDIRECT(ADDRESS(ROW(GL33),COLUMN(GL33)-3))),Calculations!$C$4*AVERAGE(GI33:GL33),"n/a"))</f>
        <v>-38040.300000000003</v>
      </c>
      <c r="GM39">
        <f ca="1">IF(ISERROR(INDIRECT(ADDRESS(ROW(GM33),COLUMN(GM33)-3))),"n/a",IF(ISNUMBER(INDIRECT(ADDRESS(ROW(GM33),COLUMN(GM33)-3))),Calculations!$C$4*AVERAGE(GJ33:GM33),"n/a"))</f>
        <v>-38115.540000000008</v>
      </c>
      <c r="GN39">
        <f ca="1">IF(ISERROR(INDIRECT(ADDRESS(ROW(GN33),COLUMN(GN33)-3))),"n/a",IF(ISNUMBER(INDIRECT(ADDRESS(ROW(GN33),COLUMN(GN33)-3))),Calculations!$C$4*AVERAGE(GK33:GN33),"n/a"))</f>
        <v>-38190.285000000003</v>
      </c>
      <c r="GO39">
        <f ca="1">IF(ISERROR(INDIRECT(ADDRESS(ROW(GO33),COLUMN(GO33)-3))),"n/a",IF(ISNUMBER(INDIRECT(ADDRESS(ROW(GO33),COLUMN(GO33)-3))),Calculations!$C$4*AVERAGE(GL33:GO33),"n/a"))</f>
        <v>-38263.342500000006</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-71.802000000000007</v>
      </c>
      <c r="K40">
        <f t="shared" ca="1" si="24"/>
        <v>-74.525999999999996</v>
      </c>
      <c r="L40">
        <f t="shared" ca="1" si="24"/>
        <v>-76.59</v>
      </c>
      <c r="M40">
        <f t="shared" ca="1" si="24"/>
        <v>-78.558000000000007</v>
      </c>
      <c r="N40">
        <f t="shared" ca="1" si="24"/>
        <v>-82.007999999999996</v>
      </c>
      <c r="O40">
        <f t="shared" ca="1" si="24"/>
        <v>-85.61399999999999</v>
      </c>
      <c r="P40">
        <f t="shared" ca="1" si="24"/>
        <v>-88.182000000000002</v>
      </c>
      <c r="Q40">
        <f t="shared" ca="1" si="24"/>
        <v>-90.402000000000001</v>
      </c>
      <c r="R40">
        <f t="shared" ca="1" si="24"/>
        <v>-92.981999999999999</v>
      </c>
      <c r="S40">
        <f t="shared" ca="1" si="24"/>
        <v>-95.652000000000001</v>
      </c>
      <c r="T40">
        <f t="shared" ca="1" si="24"/>
        <v>-99.24</v>
      </c>
      <c r="U40">
        <f t="shared" ca="1" si="24"/>
        <v>-103.89599999999997</v>
      </c>
      <c r="V40">
        <f t="shared" ca="1" si="24"/>
        <v>-107.19599999999998</v>
      </c>
      <c r="W40">
        <f t="shared" ca="1" si="24"/>
        <v>-110.03399999999999</v>
      </c>
      <c r="X40">
        <f t="shared" ca="1" si="24"/>
        <v>-114.84000000000002</v>
      </c>
      <c r="Y40">
        <f t="shared" ca="1" si="24"/>
        <v>-121.00799999999998</v>
      </c>
      <c r="Z40">
        <f t="shared" ca="1" si="24"/>
        <v>-126.25200000000001</v>
      </c>
      <c r="AA40">
        <f t="shared" ca="1" si="24"/>
        <v>-131.93400000000003</v>
      </c>
      <c r="AB40">
        <f t="shared" ca="1" si="24"/>
        <v>-136.34399999999999</v>
      </c>
      <c r="AC40">
        <f t="shared" ca="1" si="24"/>
        <v>-140.20199999999997</v>
      </c>
      <c r="AD40">
        <f t="shared" ca="1" si="24"/>
        <v>-144.34799999999998</v>
      </c>
      <c r="AE40">
        <f t="shared" ca="1" si="24"/>
        <v>-148.64399999999998</v>
      </c>
      <c r="AF40">
        <f t="shared" ca="1" si="24"/>
        <v>-152.67000000000002</v>
      </c>
      <c r="AG40">
        <f t="shared" ca="1" si="24"/>
        <v>-156.27600000000001</v>
      </c>
      <c r="AH40">
        <f t="shared" ca="1" si="24"/>
        <v>-159.48599999999999</v>
      </c>
      <c r="AI40">
        <f t="shared" ca="1" si="24"/>
        <v>-161.45399999999998</v>
      </c>
      <c r="AJ40">
        <f t="shared" ca="1" si="24"/>
        <v>-165.34800000000001</v>
      </c>
      <c r="AK40">
        <f t="shared" ca="1" si="24"/>
        <v>-169.90200000000004</v>
      </c>
      <c r="AL40">
        <f t="shared" ca="1" si="24"/>
        <v>-174.31199999999998</v>
      </c>
      <c r="AM40">
        <f t="shared" ca="1" si="24"/>
        <v>-178.03800000000001</v>
      </c>
      <c r="AN40">
        <f t="shared" ref="AN40:BS40" ca="1" si="25">IF(ISERROR(INDIRECT(ADDRESS(ROW(AN34),COLUMN(AN34)-7))),"n/a",IF(ISNUMBER(INDIRECT(ADDRESS(ROW(AN34),COLUMN(AN34)-7))),$C$5*($D$5*AN34+$E$5*AM34+$F$5*AVERAGE(AG34:AL34)),"n/a"))</f>
        <v>-181.45199999999997</v>
      </c>
      <c r="AO40">
        <f t="shared" ca="1" si="25"/>
        <v>-186.006</v>
      </c>
      <c r="AP40">
        <f t="shared" ca="1" si="25"/>
        <v>-190.542</v>
      </c>
      <c r="AQ40">
        <f t="shared" ca="1" si="25"/>
        <v>-196.578</v>
      </c>
      <c r="AR40">
        <f t="shared" ca="1" si="25"/>
        <v>-199.422</v>
      </c>
      <c r="AS40">
        <f t="shared" ca="1" si="25"/>
        <v>-205.494</v>
      </c>
      <c r="AT40">
        <f t="shared" ca="1" si="25"/>
        <v>-213.44399999999999</v>
      </c>
      <c r="AU40">
        <f t="shared" ca="1" si="25"/>
        <v>-219.37199999999999</v>
      </c>
      <c r="AV40">
        <f t="shared" ca="1" si="25"/>
        <v>-223.72799999999998</v>
      </c>
      <c r="AW40">
        <f t="shared" ca="1" si="25"/>
        <v>-229.416</v>
      </c>
      <c r="AX40">
        <f t="shared" ca="1" si="25"/>
        <v>-234.26400000000001</v>
      </c>
      <c r="AY40">
        <f t="shared" ca="1" si="25"/>
        <v>-236.06399999999996</v>
      </c>
      <c r="AZ40">
        <f t="shared" ca="1" si="25"/>
        <v>-240.726</v>
      </c>
      <c r="BA40">
        <f t="shared" ca="1" si="25"/>
        <v>-245.39999999999998</v>
      </c>
      <c r="BB40">
        <f t="shared" ca="1" si="25"/>
        <v>-250.00200000000001</v>
      </c>
      <c r="BC40">
        <f t="shared" ca="1" si="25"/>
        <v>-254.1</v>
      </c>
      <c r="BD40">
        <f t="shared" ca="1" si="25"/>
        <v>-260.334</v>
      </c>
      <c r="BE40">
        <f t="shared" ca="1" si="25"/>
        <v>-265.39800000000002</v>
      </c>
      <c r="BF40">
        <f t="shared" ca="1" si="25"/>
        <v>-270.38399999999996</v>
      </c>
      <c r="BG40">
        <f t="shared" ca="1" si="25"/>
        <v>-277.57799999999997</v>
      </c>
      <c r="BH40">
        <f t="shared" ca="1" si="25"/>
        <v>-283.95599999999996</v>
      </c>
      <c r="BI40">
        <f t="shared" ca="1" si="25"/>
        <v>-286.94400000000002</v>
      </c>
      <c r="BJ40">
        <f t="shared" ca="1" si="25"/>
        <v>-290.25599999999997</v>
      </c>
      <c r="BK40">
        <f t="shared" ca="1" si="25"/>
        <v>-295.75200000000001</v>
      </c>
      <c r="BL40">
        <f t="shared" ca="1" si="25"/>
        <v>-299.64</v>
      </c>
      <c r="BM40">
        <f t="shared" ca="1" si="25"/>
        <v>-303.68399999999997</v>
      </c>
      <c r="BN40">
        <f t="shared" ca="1" si="25"/>
        <v>-307.464</v>
      </c>
      <c r="BO40">
        <f t="shared" ca="1" si="25"/>
        <v>-311.57399999999996</v>
      </c>
      <c r="BP40">
        <f t="shared" ca="1" si="25"/>
        <v>-316.41000000000003</v>
      </c>
      <c r="BQ40">
        <f t="shared" ca="1" si="25"/>
        <v>-322.00800000000004</v>
      </c>
      <c r="BR40">
        <f t="shared" ca="1" si="25"/>
        <v>-328.36799999999999</v>
      </c>
      <c r="BS40">
        <f t="shared" ca="1" si="25"/>
        <v>-334.08600000000001</v>
      </c>
      <c r="BT40">
        <f t="shared" ref="BT40:CY40" ca="1" si="26">IF(ISERROR(INDIRECT(ADDRESS(ROW(BT34),COLUMN(BT34)-7))),"n/a",IF(ISNUMBER(INDIRECT(ADDRESS(ROW(BT34),COLUMN(BT34)-7))),$C$5*($D$5*BT34+$E$5*BS34+$F$5*AVERAGE(BM34:BR34)),"n/a"))</f>
        <v>-341.20200000000006</v>
      </c>
      <c r="BU40">
        <f t="shared" ca="1" si="26"/>
        <v>-348.03</v>
      </c>
      <c r="BV40">
        <f t="shared" ca="1" si="26"/>
        <v>-353.44799999999992</v>
      </c>
      <c r="BW40">
        <f t="shared" ca="1" si="26"/>
        <v>-359.32799999999997</v>
      </c>
      <c r="BX40">
        <f t="shared" ca="1" si="26"/>
        <v>-366.21</v>
      </c>
      <c r="BY40">
        <f t="shared" ca="1" si="26"/>
        <v>-373.52400000000011</v>
      </c>
      <c r="BZ40">
        <f t="shared" ca="1" si="26"/>
        <v>-380.87999999999994</v>
      </c>
      <c r="CA40">
        <f t="shared" ca="1" si="26"/>
        <v>-390.012</v>
      </c>
      <c r="CB40">
        <f t="shared" ca="1" si="26"/>
        <v>-396.62399999999997</v>
      </c>
      <c r="CC40">
        <f t="shared" ca="1" si="26"/>
        <v>-402.00599999999997</v>
      </c>
      <c r="CD40">
        <f t="shared" ca="1" si="26"/>
        <v>-409.23599999999993</v>
      </c>
      <c r="CE40">
        <f t="shared" ca="1" si="26"/>
        <v>-417.65999999999991</v>
      </c>
      <c r="CF40">
        <f t="shared" ca="1" si="26"/>
        <v>-426.93600000000004</v>
      </c>
      <c r="CG40">
        <f t="shared" ca="1" si="26"/>
        <v>-436.11</v>
      </c>
      <c r="CH40">
        <f t="shared" ca="1" si="26"/>
        <v>-446.11800000000005</v>
      </c>
      <c r="CI40">
        <f t="shared" ca="1" si="26"/>
        <v>-456.42599999999999</v>
      </c>
      <c r="CJ40">
        <f t="shared" ca="1" si="26"/>
        <v>-468.70800000000003</v>
      </c>
      <c r="CK40">
        <f t="shared" ca="1" si="26"/>
        <v>-481.04999999999995</v>
      </c>
      <c r="CL40">
        <f t="shared" ca="1" si="26"/>
        <v>-496.32600000000002</v>
      </c>
      <c r="CM40">
        <f t="shared" ca="1" si="26"/>
        <v>-513.61799999999994</v>
      </c>
      <c r="CN40">
        <f t="shared" ca="1" si="26"/>
        <v>-530.42399999999986</v>
      </c>
      <c r="CO40">
        <f t="shared" ca="1" si="26"/>
        <v>-545.50200000000007</v>
      </c>
      <c r="CP40">
        <f t="shared" ca="1" si="26"/>
        <v>-559.25400000000002</v>
      </c>
      <c r="CQ40">
        <f t="shared" ca="1" si="26"/>
        <v>-574.19999999999993</v>
      </c>
      <c r="CR40">
        <f t="shared" ca="1" si="26"/>
        <v>-588.86999999999989</v>
      </c>
      <c r="CS40">
        <f t="shared" ca="1" si="26"/>
        <v>-602.85</v>
      </c>
      <c r="CT40">
        <f t="shared" ca="1" si="26"/>
        <v>-617.56799999999998</v>
      </c>
      <c r="CU40">
        <f t="shared" ca="1" si="26"/>
        <v>-628.17600000000004</v>
      </c>
      <c r="CV40">
        <f t="shared" ca="1" si="26"/>
        <v>-636.57000000000005</v>
      </c>
      <c r="CW40">
        <f t="shared" ca="1" si="26"/>
        <v>-646.87799999999993</v>
      </c>
      <c r="CX40">
        <f t="shared" ca="1" si="26"/>
        <v>-660.48599999999999</v>
      </c>
      <c r="CY40">
        <f t="shared" ca="1" si="26"/>
        <v>-675.21599999999989</v>
      </c>
      <c r="CZ40">
        <f t="shared" ref="CZ40:EE40" ca="1" si="27">IF(ISERROR(INDIRECT(ADDRESS(ROW(CZ34),COLUMN(CZ34)-7))),"n/a",IF(ISNUMBER(INDIRECT(ADDRESS(ROW(CZ34),COLUMN(CZ34)-7))),$C$5*($D$5*CZ34+$E$5*CY34+$F$5*AVERAGE(CS34:CX34)),"n/a"))</f>
        <v>-686.89199999999994</v>
      </c>
      <c r="DA40">
        <f t="shared" ca="1" si="27"/>
        <v>-696.99599999999987</v>
      </c>
      <c r="DB40">
        <f t="shared" ca="1" si="27"/>
        <v>-701.98199999999986</v>
      </c>
      <c r="DC40">
        <f t="shared" ca="1" si="27"/>
        <v>-712.29000000000008</v>
      </c>
      <c r="DD40">
        <f t="shared" ca="1" si="27"/>
        <v>-728.53800000000001</v>
      </c>
      <c r="DE40">
        <f t="shared" ca="1" si="27"/>
        <v>-739.57799999999986</v>
      </c>
      <c r="DF40">
        <f t="shared" ca="1" si="27"/>
        <v>-745.75799999999992</v>
      </c>
      <c r="DG40">
        <f t="shared" ca="1" si="27"/>
        <v>-753.702</v>
      </c>
      <c r="DH40">
        <f t="shared" ca="1" si="27"/>
        <v>-761.54399999999998</v>
      </c>
      <c r="DI40">
        <f t="shared" ca="1" si="27"/>
        <v>-769.7940000000001</v>
      </c>
      <c r="DJ40">
        <f t="shared" ca="1" si="27"/>
        <v>-779.16</v>
      </c>
      <c r="DK40">
        <f t="shared" ca="1" si="27"/>
        <v>-785.11799999999982</v>
      </c>
      <c r="DL40">
        <f t="shared" ca="1" si="27"/>
        <v>-788.77800000000002</v>
      </c>
      <c r="DM40">
        <f t="shared" ca="1" si="27"/>
        <v>-793.39200000000005</v>
      </c>
      <c r="DN40">
        <f t="shared" ca="1" si="27"/>
        <v>-799.03800000000001</v>
      </c>
      <c r="DO40">
        <f t="shared" ca="1" si="27"/>
        <v>-806.86199999999997</v>
      </c>
      <c r="DP40">
        <f t="shared" ca="1" si="27"/>
        <v>-813.47399999999993</v>
      </c>
      <c r="DQ40">
        <f t="shared" ca="1" si="27"/>
        <v>-819.3839999999999</v>
      </c>
      <c r="DR40">
        <f t="shared" ca="1" si="27"/>
        <v>-827.57999999999981</v>
      </c>
      <c r="DS40">
        <f t="shared" ca="1" si="27"/>
        <v>-836.84399999999982</v>
      </c>
      <c r="DT40">
        <f t="shared" ca="1" si="27"/>
        <v>-848.65800000000002</v>
      </c>
      <c r="DU40">
        <f t="shared" ca="1" si="27"/>
        <v>-858.81</v>
      </c>
      <c r="DV40">
        <f t="shared" ca="1" si="27"/>
        <v>-867.93599999999992</v>
      </c>
      <c r="DW40">
        <f t="shared" ca="1" si="27"/>
        <v>-876.96600000000001</v>
      </c>
      <c r="DX40">
        <f t="shared" ca="1" si="27"/>
        <v>-890.20799999999986</v>
      </c>
      <c r="DY40">
        <f t="shared" ca="1" si="27"/>
        <v>-897.99599999999987</v>
      </c>
      <c r="DZ40">
        <f t="shared" ca="1" si="27"/>
        <v>-909.3</v>
      </c>
      <c r="EA40">
        <f t="shared" ca="1" si="27"/>
        <v>-924.3599999999999</v>
      </c>
      <c r="EB40">
        <f t="shared" ca="1" si="27"/>
        <v>-937.7700000000001</v>
      </c>
      <c r="EC40">
        <f t="shared" ca="1" si="27"/>
        <v>-952.75799999999981</v>
      </c>
      <c r="ED40">
        <f t="shared" ca="1" si="27"/>
        <v>-970.24200000000008</v>
      </c>
      <c r="EE40">
        <f t="shared" ca="1" si="27"/>
        <v>-989.79599999999982</v>
      </c>
      <c r="EF40">
        <f t="shared" ref="EF40:FK40" ca="1" si="28">IF(ISERROR(INDIRECT(ADDRESS(ROW(EF34),COLUMN(EF34)-7))),"n/a",IF(ISNUMBER(INDIRECT(ADDRESS(ROW(EF34),COLUMN(EF34)-7))),$C$5*($D$5*EF34+$E$5*EE34+$F$5*AVERAGE(DY34:ED34)),"n/a"))</f>
        <v>-1006.0199999999999</v>
      </c>
      <c r="EG40">
        <f t="shared" ca="1" si="28"/>
        <v>-1028.154</v>
      </c>
      <c r="EH40">
        <f t="shared" ca="1" si="28"/>
        <v>-1048.6499999999999</v>
      </c>
      <c r="EI40">
        <f t="shared" ca="1" si="28"/>
        <v>-1072.002</v>
      </c>
      <c r="EJ40">
        <f t="shared" ca="1" si="28"/>
        <v>-1098.1859999999997</v>
      </c>
      <c r="EK40">
        <f t="shared" ca="1" si="28"/>
        <v>-1121.8140000000001</v>
      </c>
      <c r="EL40">
        <f t="shared" ca="1" si="28"/>
        <v>-1143.3899999999999</v>
      </c>
      <c r="EM40">
        <f t="shared" ca="1" si="28"/>
        <v>-1175.4779999999998</v>
      </c>
      <c r="EN40">
        <f t="shared" ca="1" si="28"/>
        <v>-1207.2959999999998</v>
      </c>
      <c r="EO40">
        <f t="shared" ca="1" si="28"/>
        <v>-1229.8079999999998</v>
      </c>
      <c r="EP40">
        <f t="shared" ca="1" si="28"/>
        <v>-1256.3219999999999</v>
      </c>
      <c r="EQ40">
        <f t="shared" ca="1" si="28"/>
        <v>-1284.7320000000002</v>
      </c>
      <c r="ER40">
        <f t="shared" ca="1" si="28"/>
        <v>-1310.5559999999998</v>
      </c>
      <c r="ES40">
        <f t="shared" ca="1" si="28"/>
        <v>-1338.5340000000001</v>
      </c>
      <c r="ET40">
        <f t="shared" ca="1" si="28"/>
        <v>-1358.2319999999997</v>
      </c>
      <c r="EU40">
        <f t="shared" ca="1" si="28"/>
        <v>-1379.3819999999998</v>
      </c>
      <c r="EV40">
        <f t="shared" ca="1" si="28"/>
        <v>-1398.81</v>
      </c>
      <c r="EW40">
        <f t="shared" ca="1" si="28"/>
        <v>-1410.1379999999999</v>
      </c>
      <c r="EX40">
        <f t="shared" ca="1" si="28"/>
        <v>-1422.1079999999999</v>
      </c>
      <c r="EY40">
        <f t="shared" ca="1" si="28"/>
        <v>-1429.1759999999999</v>
      </c>
      <c r="EZ40">
        <f t="shared" ca="1" si="28"/>
        <v>-1473.8700000000001</v>
      </c>
      <c r="FA40">
        <f t="shared" ca="1" si="28"/>
        <v>-1489.8</v>
      </c>
      <c r="FB40">
        <f t="shared" ca="1" si="28"/>
        <v>-1473.87</v>
      </c>
      <c r="FC40">
        <f t="shared" ca="1" si="28"/>
        <v>-1480.8779999999999</v>
      </c>
      <c r="FD40">
        <f t="shared" ca="1" si="28"/>
        <v>-1516.7280000000001</v>
      </c>
      <c r="FE40">
        <f t="shared" ca="1" si="28"/>
        <v>-1547.5739999999998</v>
      </c>
      <c r="FF40">
        <f t="shared" ca="1" si="28"/>
        <v>-1572.1439999999998</v>
      </c>
      <c r="FG40">
        <f t="shared" ca="1" si="28"/>
        <v>-1612.9860000000001</v>
      </c>
      <c r="FH40">
        <f t="shared" ca="1" si="28"/>
        <v>-1632.7860000000003</v>
      </c>
      <c r="FI40">
        <f t="shared" ca="1" si="28"/>
        <v>-1664.934</v>
      </c>
      <c r="FJ40">
        <f t="shared" ca="1" si="28"/>
        <v>-1706.7180000000001</v>
      </c>
      <c r="FK40">
        <f t="shared" ca="1" si="28"/>
        <v>-1737.99</v>
      </c>
      <c r="FL40">
        <f t="shared" ref="FL40:FX40" ca="1" si="29">IF(ISERROR(INDIRECT(ADDRESS(ROW(FL34),COLUMN(FL34)-7))),"n/a",IF(ISNUMBER(INDIRECT(ADDRESS(ROW(FL34),COLUMN(FL34)-7))),$C$5*($D$5*FL34+$E$5*FK34+$F$5*AVERAGE(FE34:FJ34)),"n/a"))</f>
        <v>-1755.9359999999999</v>
      </c>
      <c r="FM40">
        <f t="shared" ca="1" si="29"/>
        <v>-1766.1780000000001</v>
      </c>
      <c r="FN40">
        <f t="shared" ca="1" si="29"/>
        <v>-1780.5299999999997</v>
      </c>
      <c r="FO40">
        <f t="shared" ca="1" si="29"/>
        <v>-1790.9880000000001</v>
      </c>
      <c r="FP40">
        <f t="shared" ca="1" si="29"/>
        <v>-1804.6979999999999</v>
      </c>
      <c r="FQ40">
        <f t="shared" ca="1" si="29"/>
        <v>-1815.3</v>
      </c>
      <c r="FR40">
        <f t="shared" ca="1" si="29"/>
        <v>-1824.0779999999997</v>
      </c>
      <c r="FS40">
        <f t="shared" ca="1" si="29"/>
        <v>-1835.838</v>
      </c>
      <c r="FT40">
        <f t="shared" ca="1" si="29"/>
        <v>-1849.1279999999999</v>
      </c>
      <c r="FU40">
        <f t="shared" ca="1" si="29"/>
        <v>-1867.6019999999999</v>
      </c>
      <c r="FV40">
        <f t="shared" ca="1" si="29"/>
        <v>-1882.9559999999997</v>
      </c>
      <c r="FW40">
        <f t="shared" ca="1" si="29"/>
        <v>-1905.0239999999999</v>
      </c>
      <c r="FX40">
        <f t="shared" ca="1" si="29"/>
        <v>-1934.0459999999998</v>
      </c>
      <c r="FY40">
        <f t="shared" ref="FY40" ca="1" si="30">IF(ISERROR(INDIRECT(ADDRESS(ROW(FY34),COLUMN(FY34)-7))),"n/a",IF(ISNUMBER(INDIRECT(ADDRESS(ROW(FY34),COLUMN(FY34)-7))),$C$5*($D$5*FY34+$E$5*FX34+$F$5*AVERAGE(FR34:FW34)),"n/a"))</f>
        <v>-1962.1439999999998</v>
      </c>
      <c r="FZ40">
        <f t="shared" ref="FZ40" ca="1" si="31">IF(ISERROR(INDIRECT(ADDRESS(ROW(FZ34),COLUMN(FZ34)-7))),"n/a",IF(ISNUMBER(INDIRECT(ADDRESS(ROW(FZ34),COLUMN(FZ34)-7))),$C$5*($D$5*FZ34+$E$5*FY34+$F$5*AVERAGE(FS34:FX34)),"n/a"))</f>
        <v>-1987.1939999999997</v>
      </c>
      <c r="GA40">
        <f t="shared" ref="GA40" ca="1" si="32">IF(ISERROR(INDIRECT(ADDRESS(ROW(GA34),COLUMN(GA34)-7))),"n/a",IF(ISNUMBER(INDIRECT(ADDRESS(ROW(GA34),COLUMN(GA34)-7))),$C$5*($D$5*GA34+$E$5*FZ34+$F$5*AVERAGE(FT34:FY34)),"n/a"))</f>
        <v>-2016.93</v>
      </c>
      <c r="GB40">
        <f t="shared" ref="GB40" ca="1" si="33">IF(ISERROR(INDIRECT(ADDRESS(ROW(GB34),COLUMN(GB34)-7))),"n/a",IF(ISNUMBER(INDIRECT(ADDRESS(ROW(GB34),COLUMN(GB34)-7))),$C$5*($D$5*GB34+$E$5*GA34+$F$5*AVERAGE(FU34:FZ34)),"n/a"))</f>
        <v>-2049.5459999999998</v>
      </c>
      <c r="GC40">
        <f t="shared" ref="GC40" ca="1" si="34">IF(ISERROR(INDIRECT(ADDRESS(ROW(GC34),COLUMN(GC34)-7))),"n/a",IF(ISNUMBER(INDIRECT(ADDRESS(ROW(GC34),COLUMN(GC34)-7))),$C$5*($D$5*GC34+$E$5*GB34+$F$5*AVERAGE(FV34:GA34)),"n/a"))</f>
        <v>-2073.846</v>
      </c>
      <c r="GD40">
        <f t="shared" ref="GD40" ca="1" si="35">IF(ISERROR(INDIRECT(ADDRESS(ROW(GD34),COLUMN(GD34)-7))),"n/a",IF(ISNUMBER(INDIRECT(ADDRESS(ROW(GD34),COLUMN(GD34)-7))),$C$5*($D$5*GD34+$E$5*GC34+$F$5*AVERAGE(FW34:GB34)),"n/a"))</f>
        <v>-2091.8879999999995</v>
      </c>
      <c r="GE40">
        <f t="shared" ref="GE40" ca="1" si="36">IF(ISERROR(INDIRECT(ADDRESS(ROW(GE34),COLUMN(GE34)-7))),"n/a",IF(ISNUMBER(INDIRECT(ADDRESS(ROW(GE34),COLUMN(GE34)-7))),$C$5*($D$5*GE34+$E$5*GD34+$F$5*AVERAGE(FX34:GC34)),"n/a"))</f>
        <v>-2114.0700000000002</v>
      </c>
      <c r="GF40">
        <f t="shared" ref="GF40" ca="1" si="37">IF(ISERROR(INDIRECT(ADDRESS(ROW(GF34),COLUMN(GF34)-7))),"n/a",IF(ISNUMBER(INDIRECT(ADDRESS(ROW(GF34),COLUMN(GF34)-7))),$C$5*($D$5*GF34+$E$5*GE34+$F$5*AVERAGE(FY34:GD34)),"n/a"))</f>
        <v>-2135.4179999999997</v>
      </c>
      <c r="GG40">
        <f t="shared" ref="GG40" ca="1" si="38">IF(ISERROR(INDIRECT(ADDRESS(ROW(GG34),COLUMN(GG34)-7))),"n/a",IF(ISNUMBER(INDIRECT(ADDRESS(ROW(GG34),COLUMN(GG34)-7))),$C$5*($D$5*GG34+$E$5*GF34+$F$5*AVERAGE(FZ34:GE34)),"n/a"))</f>
        <v>-2157.0239999999999</v>
      </c>
      <c r="GH40">
        <f t="shared" ref="GH40" ca="1" si="39">IF(ISERROR(INDIRECT(ADDRESS(ROW(GH34),COLUMN(GH34)-7))),"n/a",IF(ISNUMBER(INDIRECT(ADDRESS(ROW(GH34),COLUMN(GH34)-7))),$C$5*($D$5*GH34+$E$5*GG34+$F$5*AVERAGE(GA34:GF34)),"n/a"))</f>
        <v>-2175.2759999999998</v>
      </c>
      <c r="GI40">
        <f t="shared" ref="GI40" ca="1" si="40">IF(ISERROR(INDIRECT(ADDRESS(ROW(GI34),COLUMN(GI34)-7))),"n/a",IF(ISNUMBER(INDIRECT(ADDRESS(ROW(GI34),COLUMN(GI34)-7))),$C$5*($D$5*GI34+$E$5*GH34+$F$5*AVERAGE(GB34:GG34)),"n/a"))</f>
        <v>-2184.5099999999998</v>
      </c>
      <c r="GJ40">
        <f t="shared" ref="GJ40" ca="1" si="41">IF(ISERROR(INDIRECT(ADDRESS(ROW(GJ34),COLUMN(GJ34)-7))),"n/a",IF(ISNUMBER(INDIRECT(ADDRESS(ROW(GJ34),COLUMN(GJ34)-7))),$C$5*($D$5*GJ34+$E$5*GI34+$F$5*AVERAGE(GC34:GH34)),"n/a"))</f>
        <v>-2191.7039999999997</v>
      </c>
      <c r="GK40">
        <f t="shared" ref="GK40" ca="1" si="42">IF(ISERROR(INDIRECT(ADDRESS(ROW(GK34),COLUMN(GK34)-7))),"n/a",IF(ISNUMBER(INDIRECT(ADDRESS(ROW(GK34),COLUMN(GK34)-7))),$C$5*($D$5*GK34+$E$5*GJ34+$F$5*AVERAGE(GD34:GI34)),"n/a"))</f>
        <v>-2207.0460000000003</v>
      </c>
      <c r="GL40">
        <f t="shared" ref="GL40" ca="1" si="43">IF(ISERROR(INDIRECT(ADDRESS(ROW(GL34),COLUMN(GL34)-7))),"n/a",IF(ISNUMBER(INDIRECT(ADDRESS(ROW(GL34),COLUMN(GL34)-7))),$C$5*($D$5*GL34+$E$5*GK34+$F$5*AVERAGE(GE34:GJ34)),"n/a"))</f>
        <v>-2220.576</v>
      </c>
      <c r="GM40">
        <f t="shared" ref="GM40" ca="1" si="44">IF(ISERROR(INDIRECT(ADDRESS(ROW(GM34),COLUMN(GM34)-7))),"n/a",IF(ISNUMBER(INDIRECT(ADDRESS(ROW(GM34),COLUMN(GM34)-7))),$C$5*($D$5*GM34+$E$5*GL34+$F$5*AVERAGE(GF34:GK34)),"n/a"))</f>
        <v>-2218.4399999999996</v>
      </c>
      <c r="GN40">
        <f t="shared" ref="GN40" ca="1" si="45">IF(ISERROR(INDIRECT(ADDRESS(ROW(GN34),COLUMN(GN34)-7))),"n/a",IF(ISNUMBER(INDIRECT(ADDRESS(ROW(GN34),COLUMN(GN34)-7))),$C$5*($D$5*GN34+$E$5*GM34+$F$5*AVERAGE(GG34:GL34)),"n/a"))</f>
        <v>-2223.4379999999996</v>
      </c>
      <c r="GO40">
        <f t="shared" ref="GO40" ca="1" si="46">IF(ISERROR(INDIRECT(ADDRESS(ROW(GO34),COLUMN(GO34)-7))),"n/a",IF(ISNUMBER(INDIRECT(ADDRESS(ROW(GO34),COLUMN(GO34)-7))),$C$5*($D$5*GO34+$E$5*GN34+$F$5*AVERAGE(GH34:GM34)),"n/a"))</f>
        <v>-2234.8200000000002</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e">
        <f t="shared" ref="GV40" ca="1" si="53">IF(ISERROR(INDIRECT(ADDRESS(ROW(GV34),COLUMN(GV34)-7))),"n/a",IF(ISNUMBER(INDIRECT(ADDRESS(ROW(GV34),COLUMN(GV34)-7))),$C$5*($D$5*GV34+$E$5*GU34+$F$5*AVERAGE(GO34:GT34)),"n/a"))</f>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-3.8099999999999996</v>
      </c>
      <c r="O41">
        <f ca="1">IF(ISERROR(INDIRECT(ADDRESS(ROW(O35),COLUMN(O35)-11))),"n/a",IF(ISNUMBER(INDIRECT(ADDRESS(ROW(O35),COLUMN(O35)-11))),Calculations!$C$6*AVERAGE(D35:O35),"n/a"))</f>
        <v>-3.6666666666666665</v>
      </c>
      <c r="P41">
        <f ca="1">IF(ISERROR(INDIRECT(ADDRESS(ROW(P35),COLUMN(P35)-11))),"n/a",IF(ISNUMBER(INDIRECT(ADDRESS(ROW(P35),COLUMN(P35)-11))),Calculations!$C$6*AVERAGE(E35:P35),"n/a"))</f>
        <v>-3.5999999999999996</v>
      </c>
      <c r="Q41">
        <f ca="1">IF(ISERROR(INDIRECT(ADDRESS(ROW(Q35),COLUMN(Q35)-11))),"n/a",IF(ISNUMBER(INDIRECT(ADDRESS(ROW(Q35),COLUMN(Q35)-11))),Calculations!$C$6*AVERAGE(F35:Q35),"n/a"))</f>
        <v>-3.8499999999999996</v>
      </c>
      <c r="R41">
        <f ca="1">IF(ISERROR(INDIRECT(ADDRESS(ROW(R35),COLUMN(R35)-11))),"n/a",IF(ISNUMBER(INDIRECT(ADDRESS(ROW(R35),COLUMN(R35)-11))),Calculations!$C$6*AVERAGE(G35:R35),"n/a"))</f>
        <v>-4.2799999999999994</v>
      </c>
      <c r="S41">
        <f ca="1">IF(ISERROR(INDIRECT(ADDRESS(ROW(S35),COLUMN(S35)-11))),"n/a",IF(ISNUMBER(INDIRECT(ADDRESS(ROW(S35),COLUMN(S35)-11))),Calculations!$C$6*AVERAGE(H35:S35),"n/a"))</f>
        <v>-4.9933333333333332</v>
      </c>
      <c r="T41">
        <f ca="1">IF(ISERROR(INDIRECT(ADDRESS(ROW(T35),COLUMN(T35)-11))),"n/a",IF(ISNUMBER(INDIRECT(ADDRESS(ROW(T35),COLUMN(T35)-11))),Calculations!$C$6*AVERAGE(I35:T35),"n/a"))</f>
        <v>-5.7600000000000007</v>
      </c>
      <c r="U41">
        <f ca="1">IF(ISERROR(INDIRECT(ADDRESS(ROW(U35),COLUMN(U35)-11))),"n/a",IF(ISNUMBER(INDIRECT(ADDRESS(ROW(U35),COLUMN(U35)-11))),Calculations!$C$6*AVERAGE(J35:U35),"n/a"))</f>
        <v>-6.6666666666666679</v>
      </c>
      <c r="V41">
        <f ca="1">IF(ISERROR(INDIRECT(ADDRESS(ROW(V35),COLUMN(V35)-11))),"n/a",IF(ISNUMBER(INDIRECT(ADDRESS(ROW(V35),COLUMN(V35)-11))),Calculations!$C$6*AVERAGE(K35:V35),"n/a"))</f>
        <v>-7.6033333333333353</v>
      </c>
      <c r="W41">
        <f ca="1">IF(ISERROR(INDIRECT(ADDRESS(ROW(W35),COLUMN(W35)-11))),"n/a",IF(ISNUMBER(INDIRECT(ADDRESS(ROW(W35),COLUMN(W35)-11))),Calculations!$C$6*AVERAGE(L35:W35),"n/a"))</f>
        <v>-8.0699999999999985</v>
      </c>
      <c r="X41">
        <f ca="1">IF(ISERROR(INDIRECT(ADDRESS(ROW(X35),COLUMN(X35)-11))),"n/a",IF(ISNUMBER(INDIRECT(ADDRESS(ROW(X35),COLUMN(X35)-11))),Calculations!$C$6*AVERAGE(M35:X35),"n/a"))</f>
        <v>-7.120000000000001</v>
      </c>
      <c r="Y41">
        <f ca="1">IF(ISERROR(INDIRECT(ADDRESS(ROW(Y35),COLUMN(Y35)-11))),"n/a",IF(ISNUMBER(INDIRECT(ADDRESS(ROW(Y35),COLUMN(Y35)-11))),Calculations!$C$6*AVERAGE(N35:Y35),"n/a"))</f>
        <v>-7.0933333333333328</v>
      </c>
      <c r="Z41">
        <f ca="1">IF(ISERROR(INDIRECT(ADDRESS(ROW(Z35),COLUMN(Z35)-11))),"n/a",IF(ISNUMBER(INDIRECT(ADDRESS(ROW(Z35),COLUMN(Z35)-11))),Calculations!$C$6*AVERAGE(O35:Z35),"n/a"))</f>
        <v>-7.1533333333333351</v>
      </c>
      <c r="AA41">
        <f ca="1">IF(ISERROR(INDIRECT(ADDRESS(ROW(AA35),COLUMN(AA35)-11))),"n/a",IF(ISNUMBER(INDIRECT(ADDRESS(ROW(AA35),COLUMN(AA35)-11))),Calculations!$C$6*AVERAGE(P35:AA35),"n/a"))</f>
        <v>-7.4533333333333349</v>
      </c>
      <c r="AB41">
        <f ca="1">IF(ISERROR(INDIRECT(ADDRESS(ROW(AB35),COLUMN(AB35)-11))),"n/a",IF(ISNUMBER(INDIRECT(ADDRESS(ROW(AB35),COLUMN(AB35)-11))),Calculations!$C$6*AVERAGE(Q35:AB35),"n/a"))</f>
        <v>-7.8333333333333348</v>
      </c>
      <c r="AC41">
        <f ca="1">IF(ISERROR(INDIRECT(ADDRESS(ROW(AC35),COLUMN(AC35)-11))),"n/a",IF(ISNUMBER(INDIRECT(ADDRESS(ROW(AC35),COLUMN(AC35)-11))),Calculations!$C$6*AVERAGE(R35:AC35),"n/a"))</f>
        <v>-8.2566666666666677</v>
      </c>
      <c r="AD41">
        <f ca="1">IF(ISERROR(INDIRECT(ADDRESS(ROW(AD35),COLUMN(AD35)-11))),"n/a",IF(ISNUMBER(INDIRECT(ADDRESS(ROW(AD35),COLUMN(AD35)-11))),Calculations!$C$6*AVERAGE(S35:AD35),"n/a"))</f>
        <v>-8.6266666666666705</v>
      </c>
      <c r="AE41">
        <f ca="1">IF(ISERROR(INDIRECT(ADDRESS(ROW(AE35),COLUMN(AE35)-11))),"n/a",IF(ISNUMBER(INDIRECT(ADDRESS(ROW(AE35),COLUMN(AE35)-11))),Calculations!$C$6*AVERAGE(T35:AE35),"n/a"))</f>
        <v>-9.0266666666666673</v>
      </c>
      <c r="AF41">
        <f ca="1">IF(ISERROR(INDIRECT(ADDRESS(ROW(AF35),COLUMN(AF35)-11))),"n/a",IF(ISNUMBER(INDIRECT(ADDRESS(ROW(AF35),COLUMN(AF35)-11))),Calculations!$C$6*AVERAGE(U35:AF35),"n/a"))</f>
        <v>-9.4566666666666688</v>
      </c>
      <c r="AG41">
        <f ca="1">IF(ISERROR(INDIRECT(ADDRESS(ROW(AG35),COLUMN(AG35)-11))),"n/a",IF(ISNUMBER(INDIRECT(ADDRESS(ROW(AG35),COLUMN(AG35)-11))),Calculations!$C$6*AVERAGE(V35:AG35),"n/a"))</f>
        <v>-9.7666666666666675</v>
      </c>
      <c r="AH41">
        <f ca="1">IF(ISERROR(INDIRECT(ADDRESS(ROW(AH35),COLUMN(AH35)-11))),"n/a",IF(ISNUMBER(INDIRECT(ADDRESS(ROW(AH35),COLUMN(AH35)-11))),Calculations!$C$6*AVERAGE(W35:AH35),"n/a"))</f>
        <v>-10.243333333333334</v>
      </c>
      <c r="AI41">
        <f ca="1">IF(ISERROR(INDIRECT(ADDRESS(ROW(AI35),COLUMN(AI35)-11))),"n/a",IF(ISNUMBER(INDIRECT(ADDRESS(ROW(AI35),COLUMN(AI35)-11))),Calculations!$C$6*AVERAGE(X35:AI35),"n/a"))</f>
        <v>-10.773333333333335</v>
      </c>
      <c r="AJ41">
        <f ca="1">IF(ISERROR(INDIRECT(ADDRESS(ROW(AJ35),COLUMN(AJ35)-11))),"n/a",IF(ISNUMBER(INDIRECT(ADDRESS(ROW(AJ35),COLUMN(AJ35)-11))),Calculations!$C$6*AVERAGE(Y35:AJ35),"n/a"))</f>
        <v>-12.836666666666668</v>
      </c>
      <c r="AK41">
        <f ca="1">IF(ISERROR(INDIRECT(ADDRESS(ROW(AK35),COLUMN(AK35)-11))),"n/a",IF(ISNUMBER(INDIRECT(ADDRESS(ROW(AK35),COLUMN(AK35)-11))),Calculations!$C$6*AVERAGE(Z35:AK35),"n/a"))</f>
        <v>-14.570000000000002</v>
      </c>
      <c r="AL41">
        <f ca="1">IF(ISERROR(INDIRECT(ADDRESS(ROW(AL35),COLUMN(AL35)-11))),"n/a",IF(ISNUMBER(INDIRECT(ADDRESS(ROW(AL35),COLUMN(AL35)-11))),Calculations!$C$6*AVERAGE(AA35:AL35),"n/a"))</f>
        <v>-16.433333333333334</v>
      </c>
      <c r="AM41">
        <f ca="1">IF(ISERROR(INDIRECT(ADDRESS(ROW(AM35),COLUMN(AM35)-11))),"n/a",IF(ISNUMBER(INDIRECT(ADDRESS(ROW(AM35),COLUMN(AM35)-11))),Calculations!$C$6*AVERAGE(AB35:AM35),"n/a"))</f>
        <v>-18.313333333333329</v>
      </c>
      <c r="AN41">
        <f ca="1">IF(ISERROR(INDIRECT(ADDRESS(ROW(AN35),COLUMN(AN35)-11))),"n/a",IF(ISNUMBER(INDIRECT(ADDRESS(ROW(AN35),COLUMN(AN35)-11))),Calculations!$C$6*AVERAGE(AC35:AN35),"n/a"))</f>
        <v>-20.283333333333335</v>
      </c>
      <c r="AO41">
        <f ca="1">IF(ISERROR(INDIRECT(ADDRESS(ROW(AO35),COLUMN(AO35)-11))),"n/a",IF(ISNUMBER(INDIRECT(ADDRESS(ROW(AO35),COLUMN(AO35)-11))),Calculations!$C$6*AVERAGE(AD35:AO35),"n/a"))</f>
        <v>-22.466666666666665</v>
      </c>
      <c r="AP41">
        <f ca="1">IF(ISERROR(INDIRECT(ADDRESS(ROW(AP35),COLUMN(AP35)-11))),"n/a",IF(ISNUMBER(INDIRECT(ADDRESS(ROW(AP35),COLUMN(AP35)-11))),Calculations!$C$6*AVERAGE(AE35:AP35),"n/a"))</f>
        <v>-24.773333333333337</v>
      </c>
      <c r="AQ41">
        <f ca="1">IF(ISERROR(INDIRECT(ADDRESS(ROW(AQ35),COLUMN(AQ35)-11))),"n/a",IF(ISNUMBER(INDIRECT(ADDRESS(ROW(AQ35),COLUMN(AQ35)-11))),Calculations!$C$6*AVERAGE(AF35:AQ35),"n/a"))</f>
        <v>-26.81666666666667</v>
      </c>
      <c r="AR41">
        <f ca="1">IF(ISERROR(INDIRECT(ADDRESS(ROW(AR35),COLUMN(AR35)-11))),"n/a",IF(ISNUMBER(INDIRECT(ADDRESS(ROW(AR35),COLUMN(AR35)-11))),Calculations!$C$6*AVERAGE(AG35:AR35),"n/a"))</f>
        <v>-28.736666666666665</v>
      </c>
      <c r="AS41">
        <f ca="1">IF(ISERROR(INDIRECT(ADDRESS(ROW(AS35),COLUMN(AS35)-11))),"n/a",IF(ISNUMBER(INDIRECT(ADDRESS(ROW(AS35),COLUMN(AS35)-11))),Calculations!$C$6*AVERAGE(AH35:AS35),"n/a"))</f>
        <v>-30.763333333333335</v>
      </c>
      <c r="AT41">
        <f ca="1">IF(ISERROR(INDIRECT(ADDRESS(ROW(AT35),COLUMN(AT35)-11))),"n/a",IF(ISNUMBER(INDIRECT(ADDRESS(ROW(AT35),COLUMN(AT35)-11))),Calculations!$C$6*AVERAGE(AI35:AT35),"n/a"))</f>
        <v>-32.9</v>
      </c>
      <c r="AU41">
        <f ca="1">IF(ISERROR(INDIRECT(ADDRESS(ROW(AU35),COLUMN(AU35)-11))),"n/a",IF(ISNUMBER(INDIRECT(ADDRESS(ROW(AU35),COLUMN(AU35)-11))),Calculations!$C$6*AVERAGE(AJ35:AU35),"n/a"))</f>
        <v>-34.733333333333334</v>
      </c>
      <c r="AV41">
        <f ca="1">IF(ISERROR(INDIRECT(ADDRESS(ROW(AV35),COLUMN(AV35)-11))),"n/a",IF(ISNUMBER(INDIRECT(ADDRESS(ROW(AV35),COLUMN(AV35)-11))),Calculations!$C$6*AVERAGE(AK35:AV35),"n/a"))</f>
        <v>-36.640000000000008</v>
      </c>
      <c r="AW41">
        <f ca="1">IF(ISERROR(INDIRECT(ADDRESS(ROW(AW35),COLUMN(AW35)-11))),"n/a",IF(ISNUMBER(INDIRECT(ADDRESS(ROW(AW35),COLUMN(AW35)-11))),Calculations!$C$6*AVERAGE(AL35:AW35),"n/a"))</f>
        <v>-38.400000000000006</v>
      </c>
      <c r="AX41">
        <f ca="1">IF(ISERROR(INDIRECT(ADDRESS(ROW(AX35),COLUMN(AX35)-11))),"n/a",IF(ISNUMBER(INDIRECT(ADDRESS(ROW(AX35),COLUMN(AX35)-11))),Calculations!$C$6*AVERAGE(AM35:AX35),"n/a"))</f>
        <v>-39.75333333333333</v>
      </c>
      <c r="AY41">
        <f ca="1">IF(ISERROR(INDIRECT(ADDRESS(ROW(AY35),COLUMN(AY35)-11))),"n/a",IF(ISNUMBER(INDIRECT(ADDRESS(ROW(AY35),COLUMN(AY35)-11))),Calculations!$C$6*AVERAGE(AN35:AY35),"n/a"))</f>
        <v>-41.016666666666659</v>
      </c>
      <c r="AZ41">
        <f ca="1">IF(ISERROR(INDIRECT(ADDRESS(ROW(AZ35),COLUMN(AZ35)-11))),"n/a",IF(ISNUMBER(INDIRECT(ADDRESS(ROW(AZ35),COLUMN(AZ35)-11))),Calculations!$C$6*AVERAGE(AO35:AZ35),"n/a"))</f>
        <v>-42.279999999999994</v>
      </c>
      <c r="BA41">
        <f ca="1">IF(ISERROR(INDIRECT(ADDRESS(ROW(BA35),COLUMN(BA35)-11))),"n/a",IF(ISNUMBER(INDIRECT(ADDRESS(ROW(BA35),COLUMN(BA35)-11))),Calculations!$C$6*AVERAGE(AP35:BA35),"n/a"))</f>
        <v>-42.76</v>
      </c>
      <c r="BB41">
        <f ca="1">IF(ISERROR(INDIRECT(ADDRESS(ROW(BB35),COLUMN(BB35)-11))),"n/a",IF(ISNUMBER(INDIRECT(ADDRESS(ROW(BB35),COLUMN(BB35)-11))),Calculations!$C$6*AVERAGE(AQ35:BB35),"n/a"))</f>
        <v>-43.083333333333329</v>
      </c>
      <c r="BC41">
        <f ca="1">IF(ISERROR(INDIRECT(ADDRESS(ROW(BC35),COLUMN(BC35)-11))),"n/a",IF(ISNUMBER(INDIRECT(ADDRESS(ROW(BC35),COLUMN(BC35)-11))),Calculations!$C$6*AVERAGE(AR35:BC35),"n/a"))</f>
        <v>-43.24666666666667</v>
      </c>
      <c r="BD41">
        <f ca="1">IF(ISERROR(INDIRECT(ADDRESS(ROW(BD35),COLUMN(BD35)-11))),"n/a",IF(ISNUMBER(INDIRECT(ADDRESS(ROW(BD35),COLUMN(BD35)-11))),Calculations!$C$6*AVERAGE(AS35:BD35),"n/a"))</f>
        <v>-43.35</v>
      </c>
      <c r="BE41">
        <f ca="1">IF(ISERROR(INDIRECT(ADDRESS(ROW(BE35),COLUMN(BE35)-11))),"n/a",IF(ISNUMBER(INDIRECT(ADDRESS(ROW(BE35),COLUMN(BE35)-11))),Calculations!$C$6*AVERAGE(AT35:BE35),"n/a"))</f>
        <v>-42.683333333333337</v>
      </c>
      <c r="BF41">
        <f ca="1">IF(ISERROR(INDIRECT(ADDRESS(ROW(BF35),COLUMN(BF35)-11))),"n/a",IF(ISNUMBER(INDIRECT(ADDRESS(ROW(BF35),COLUMN(BF35)-11))),Calculations!$C$6*AVERAGE(AU35:BF35),"n/a"))</f>
        <v>-41.806666666666665</v>
      </c>
      <c r="BG41">
        <f ca="1">IF(ISERROR(INDIRECT(ADDRESS(ROW(BG35),COLUMN(BG35)-11))),"n/a",IF(ISNUMBER(INDIRECT(ADDRESS(ROW(BG35),COLUMN(BG35)-11))),Calculations!$C$6*AVERAGE(AV35:BG35),"n/a"))</f>
        <v>-41.123333333333335</v>
      </c>
      <c r="BH41">
        <f ca="1">IF(ISERROR(INDIRECT(ADDRESS(ROW(BH35),COLUMN(BH35)-11))),"n/a",IF(ISNUMBER(INDIRECT(ADDRESS(ROW(BH35),COLUMN(BH35)-11))),Calculations!$C$6*AVERAGE(AW35:BH35),"n/a"))</f>
        <v>-40.306666666666672</v>
      </c>
      <c r="BI41">
        <f ca="1">IF(ISERROR(INDIRECT(ADDRESS(ROW(BI35),COLUMN(BI35)-11))),"n/a",IF(ISNUMBER(INDIRECT(ADDRESS(ROW(BI35),COLUMN(BI35)-11))),Calculations!$C$6*AVERAGE(AX35:BI35),"n/a"))</f>
        <v>-39.390000000000015</v>
      </c>
      <c r="BJ41">
        <f ca="1">IF(ISERROR(INDIRECT(ADDRESS(ROW(BJ35),COLUMN(BJ35)-11))),"n/a",IF(ISNUMBER(INDIRECT(ADDRESS(ROW(BJ35),COLUMN(BJ35)-11))),Calculations!$C$6*AVERAGE(AY35:BJ35),"n/a"))</f>
        <v>-38.873333333333342</v>
      </c>
      <c r="BK41">
        <f ca="1">IF(ISERROR(INDIRECT(ADDRESS(ROW(BK35),COLUMN(BK35)-11))),"n/a",IF(ISNUMBER(INDIRECT(ADDRESS(ROW(BK35),COLUMN(BK35)-11))),Calculations!$C$6*AVERAGE(AZ35:BK35),"n/a"))</f>
        <v>-39.413333333333327</v>
      </c>
      <c r="BL41">
        <f ca="1">IF(ISERROR(INDIRECT(ADDRESS(ROW(BL35),COLUMN(BL35)-11))),"n/a",IF(ISNUMBER(INDIRECT(ADDRESS(ROW(BL35),COLUMN(BL35)-11))),Calculations!$C$6*AVERAGE(BA35:BL35),"n/a"))</f>
        <v>-38.126666666666672</v>
      </c>
      <c r="BM41">
        <f ca="1">IF(ISERROR(INDIRECT(ADDRESS(ROW(BM35),COLUMN(BM35)-11))),"n/a",IF(ISNUMBER(INDIRECT(ADDRESS(ROW(BM35),COLUMN(BM35)-11))),Calculations!$C$6*AVERAGE(BB35:BM35),"n/a"))</f>
        <v>-38.17</v>
      </c>
      <c r="BN41">
        <f ca="1">IF(ISERROR(INDIRECT(ADDRESS(ROW(BN35),COLUMN(BN35)-11))),"n/a",IF(ISNUMBER(INDIRECT(ADDRESS(ROW(BN35),COLUMN(BN35)-11))),Calculations!$C$6*AVERAGE(BC35:BN35),"n/a"))</f>
        <v>-38.326666666666675</v>
      </c>
      <c r="BO41">
        <f ca="1">IF(ISERROR(INDIRECT(ADDRESS(ROW(BO35),COLUMN(BO35)-11))),"n/a",IF(ISNUMBER(INDIRECT(ADDRESS(ROW(BO35),COLUMN(BO35)-11))),Calculations!$C$6*AVERAGE(BD35:BO35),"n/a"))</f>
        <v>-38.61333333333333</v>
      </c>
      <c r="BP41">
        <f ca="1">IF(ISERROR(INDIRECT(ADDRESS(ROW(BP35),COLUMN(BP35)-11))),"n/a",IF(ISNUMBER(INDIRECT(ADDRESS(ROW(BP35),COLUMN(BP35)-11))),Calculations!$C$6*AVERAGE(BE35:BP35),"n/a"))</f>
        <v>-38.99666666666667</v>
      </c>
      <c r="BQ41">
        <f ca="1">IF(ISERROR(INDIRECT(ADDRESS(ROW(BQ35),COLUMN(BQ35)-11))),"n/a",IF(ISNUMBER(INDIRECT(ADDRESS(ROW(BQ35),COLUMN(BQ35)-11))),Calculations!$C$6*AVERAGE(BF35:BQ35),"n/a"))</f>
        <v>-40.176666666666669</v>
      </c>
      <c r="BR41">
        <f ca="1">IF(ISERROR(INDIRECT(ADDRESS(ROW(BR35),COLUMN(BR35)-11))),"n/a",IF(ISNUMBER(INDIRECT(ADDRESS(ROW(BR35),COLUMN(BR35)-11))),Calculations!$C$6*AVERAGE(BG35:BR35),"n/a"))</f>
        <v>-41.63</v>
      </c>
      <c r="BS41">
        <f ca="1">IF(ISERROR(INDIRECT(ADDRESS(ROW(BS35),COLUMN(BS35)-11))),"n/a",IF(ISNUMBER(INDIRECT(ADDRESS(ROW(BS35),COLUMN(BS35)-11))),Calculations!$C$6*AVERAGE(BH35:BS35),"n/a"))</f>
        <v>-42.800000000000011</v>
      </c>
      <c r="BT41">
        <f ca="1">IF(ISERROR(INDIRECT(ADDRESS(ROW(BT35),COLUMN(BT35)-11))),"n/a",IF(ISNUMBER(INDIRECT(ADDRESS(ROW(BT35),COLUMN(BT35)-11))),Calculations!$C$6*AVERAGE(BI35:BT35),"n/a"))</f>
        <v>-45.620000000000005</v>
      </c>
      <c r="BU41">
        <f ca="1">IF(ISERROR(INDIRECT(ADDRESS(ROW(BU35),COLUMN(BU35)-11))),"n/a",IF(ISNUMBER(INDIRECT(ADDRESS(ROW(BU35),COLUMN(BU35)-11))),Calculations!$C$6*AVERAGE(BJ35:BU35),"n/a"))</f>
        <v>-47.110000000000014</v>
      </c>
      <c r="BV41">
        <f ca="1">IF(ISERROR(INDIRECT(ADDRESS(ROW(BV35),COLUMN(BV35)-11))),"n/a",IF(ISNUMBER(INDIRECT(ADDRESS(ROW(BV35),COLUMN(BV35)-11))),Calculations!$C$6*AVERAGE(BK35:BV35),"n/a"))</f>
        <v>-48.81666666666667</v>
      </c>
      <c r="BW41">
        <f ca="1">IF(ISERROR(INDIRECT(ADDRESS(ROW(BW35),COLUMN(BW35)-11))),"n/a",IF(ISNUMBER(INDIRECT(ADDRESS(ROW(BW35),COLUMN(BW35)-11))),Calculations!$C$6*AVERAGE(BL35:BW35),"n/a"))</f>
        <v>-49.00333333333333</v>
      </c>
      <c r="BX41">
        <f ca="1">IF(ISERROR(INDIRECT(ADDRESS(ROW(BX35),COLUMN(BX35)-11))),"n/a",IF(ISNUMBER(INDIRECT(ADDRESS(ROW(BX35),COLUMN(BX35)-11))),Calculations!$C$6*AVERAGE(BM35:BX35),"n/a"))</f>
        <v>-50.420000000000009</v>
      </c>
      <c r="BY41">
        <f ca="1">IF(ISERROR(INDIRECT(ADDRESS(ROW(BY35),COLUMN(BY35)-11))),"n/a",IF(ISNUMBER(INDIRECT(ADDRESS(ROW(BY35),COLUMN(BY35)-11))),Calculations!$C$6*AVERAGE(BN35:BY35),"n/a"))</f>
        <v>-51.073333333333338</v>
      </c>
      <c r="BZ41">
        <f ca="1">IF(ISERROR(INDIRECT(ADDRESS(ROW(BZ35),COLUMN(BZ35)-11))),"n/a",IF(ISNUMBER(INDIRECT(ADDRESS(ROW(BZ35),COLUMN(BZ35)-11))),Calculations!$C$6*AVERAGE(BO35:BZ35),"n/a"))</f>
        <v>-51.726666666666681</v>
      </c>
      <c r="CA41">
        <f ca="1">IF(ISERROR(INDIRECT(ADDRESS(ROW(CA35),COLUMN(CA35)-11))),"n/a",IF(ISNUMBER(INDIRECT(ADDRESS(ROW(CA35),COLUMN(CA35)-11))),Calculations!$C$6*AVERAGE(BP35:CA35),"n/a"))</f>
        <v>-53.49666666666667</v>
      </c>
      <c r="CB41">
        <f ca="1">IF(ISERROR(INDIRECT(ADDRESS(ROW(CB35),COLUMN(CB35)-11))),"n/a",IF(ISNUMBER(INDIRECT(ADDRESS(ROW(CB35),COLUMN(CB35)-11))),Calculations!$C$6*AVERAGE(BQ35:CB35),"n/a"))</f>
        <v>-55.47333333333335</v>
      </c>
      <c r="CC41">
        <f ca="1">IF(ISERROR(INDIRECT(ADDRESS(ROW(CC35),COLUMN(CC35)-11))),"n/a",IF(ISNUMBER(INDIRECT(ADDRESS(ROW(CC35),COLUMN(CC35)-11))),Calculations!$C$6*AVERAGE(BR35:CC35),"n/a"))</f>
        <v>-57.286666666666683</v>
      </c>
      <c r="CD41">
        <f ca="1">IF(ISERROR(INDIRECT(ADDRESS(ROW(CD35),COLUMN(CD35)-11))),"n/a",IF(ISNUMBER(INDIRECT(ADDRESS(ROW(CD35),COLUMN(CD35)-11))),Calculations!$C$6*AVERAGE(BS35:CD35),"n/a"))</f>
        <v>-58.993333333333354</v>
      </c>
      <c r="CE41">
        <f ca="1">IF(ISERROR(INDIRECT(ADDRESS(ROW(CE35),COLUMN(CE35)-11))),"n/a",IF(ISNUMBER(INDIRECT(ADDRESS(ROW(CE35),COLUMN(CE35)-11))),Calculations!$C$6*AVERAGE(BT35:CE35),"n/a"))</f>
        <v>-60.603333333333346</v>
      </c>
      <c r="CF41">
        <f ca="1">IF(ISERROR(INDIRECT(ADDRESS(ROW(CF35),COLUMN(CF35)-11))),"n/a",IF(ISNUMBER(INDIRECT(ADDRESS(ROW(CF35),COLUMN(CF35)-11))),Calculations!$C$6*AVERAGE(BU35:CF35),"n/a"))</f>
        <v>-60.863333333333337</v>
      </c>
      <c r="CG41">
        <f ca="1">IF(ISERROR(INDIRECT(ADDRESS(ROW(CG35),COLUMN(CG35)-11))),"n/a",IF(ISNUMBER(INDIRECT(ADDRESS(ROW(CG35),COLUMN(CG35)-11))),Calculations!$C$6*AVERAGE(BV35:CG35),"n/a"))</f>
        <v>-62.106666666666676</v>
      </c>
      <c r="CH41">
        <f ca="1">IF(ISERROR(INDIRECT(ADDRESS(ROW(CH35),COLUMN(CH35)-11))),"n/a",IF(ISNUMBER(INDIRECT(ADDRESS(ROW(CH35),COLUMN(CH35)-11))),Calculations!$C$6*AVERAGE(BW35:CH35),"n/a"))</f>
        <v>-62.673333333333346</v>
      </c>
      <c r="CI41">
        <f ca="1">IF(ISERROR(INDIRECT(ADDRESS(ROW(CI35),COLUMN(CI35)-11))),"n/a",IF(ISNUMBER(INDIRECT(ADDRESS(ROW(CI35),COLUMN(CI35)-11))),Calculations!$C$6*AVERAGE(BX35:CI35),"n/a"))</f>
        <v>-62.670000000000009</v>
      </c>
      <c r="CJ41">
        <f ca="1">IF(ISERROR(INDIRECT(ADDRESS(ROW(CJ35),COLUMN(CJ35)-11))),"n/a",IF(ISNUMBER(INDIRECT(ADDRESS(ROW(CJ35),COLUMN(CJ35)-11))),Calculations!$C$6*AVERAGE(BY35:CJ35),"n/a"))</f>
        <v>-62.97</v>
      </c>
      <c r="CK41">
        <f ca="1">IF(ISERROR(INDIRECT(ADDRESS(ROW(CK35),COLUMN(CK35)-11))),"n/a",IF(ISNUMBER(INDIRECT(ADDRESS(ROW(CK35),COLUMN(CK35)-11))),Calculations!$C$6*AVERAGE(BZ35:CK35),"n/a"))</f>
        <v>-62.960000000000008</v>
      </c>
      <c r="CL41">
        <f ca="1">IF(ISERROR(INDIRECT(ADDRESS(ROW(CL35),COLUMN(CL35)-11))),"n/a",IF(ISNUMBER(INDIRECT(ADDRESS(ROW(CL35),COLUMN(CL35)-11))),Calculations!$C$6*AVERAGE(CA35:CL35),"n/a"))</f>
        <v>-62.713333333333338</v>
      </c>
      <c r="CM41">
        <f ca="1">IF(ISERROR(INDIRECT(ADDRESS(ROW(CM35),COLUMN(CM35)-11))),"n/a",IF(ISNUMBER(INDIRECT(ADDRESS(ROW(CM35),COLUMN(CM35)-11))),Calculations!$C$6*AVERAGE(CB35:CM35),"n/a"))</f>
        <v>-61.066666666666663</v>
      </c>
      <c r="CN41">
        <f ca="1">IF(ISERROR(INDIRECT(ADDRESS(ROW(CN35),COLUMN(CN35)-11))),"n/a",IF(ISNUMBER(INDIRECT(ADDRESS(ROW(CN35),COLUMN(CN35)-11))),Calculations!$C$6*AVERAGE(CC35:CN35),"n/a"))</f>
        <v>-59.626666666666665</v>
      </c>
      <c r="CO41">
        <f ca="1">IF(ISERROR(INDIRECT(ADDRESS(ROW(CO35),COLUMN(CO35)-11))),"n/a",IF(ISNUMBER(INDIRECT(ADDRESS(ROW(CO35),COLUMN(CO35)-11))),Calculations!$C$6*AVERAGE(CD35:CO35),"n/a"))</f>
        <v>-58.376666666666665</v>
      </c>
      <c r="CP41">
        <f ca="1">IF(ISERROR(INDIRECT(ADDRESS(ROW(CP35),COLUMN(CP35)-11))),"n/a",IF(ISNUMBER(INDIRECT(ADDRESS(ROW(CP35),COLUMN(CP35)-11))),Calculations!$C$6*AVERAGE(CE35:CP35),"n/a"))</f>
        <v>-57.45</v>
      </c>
      <c r="CQ41">
        <f ca="1">IF(ISERROR(INDIRECT(ADDRESS(ROW(CQ35),COLUMN(CQ35)-11))),"n/a",IF(ISNUMBER(INDIRECT(ADDRESS(ROW(CQ35),COLUMN(CQ35)-11))),Calculations!$C$6*AVERAGE(CF35:CQ35),"n/a"))</f>
        <v>-56.260000000000005</v>
      </c>
      <c r="CR41">
        <f ca="1">IF(ISERROR(INDIRECT(ADDRESS(ROW(CR35),COLUMN(CR35)-11))),"n/a",IF(ISNUMBER(INDIRECT(ADDRESS(ROW(CR35),COLUMN(CR35)-11))),Calculations!$C$6*AVERAGE(CG35:CR35),"n/a"))</f>
        <v>-55.286666666666669</v>
      </c>
      <c r="CS41">
        <f ca="1">IF(ISERROR(INDIRECT(ADDRESS(ROW(CS35),COLUMN(CS35)-11))),"n/a",IF(ISNUMBER(INDIRECT(ADDRESS(ROW(CS35),COLUMN(CS35)-11))),Calculations!$C$6*AVERAGE(CH35:CS35),"n/a"))</f>
        <v>-54.63333333333334</v>
      </c>
      <c r="CT41">
        <f ca="1">IF(ISERROR(INDIRECT(ADDRESS(ROW(CT35),COLUMN(CT35)-11))),"n/a",IF(ISNUMBER(INDIRECT(ADDRESS(ROW(CT35),COLUMN(CT35)-11))),Calculations!$C$6*AVERAGE(CI35:CT35),"n/a"))</f>
        <v>-54.24666666666667</v>
      </c>
      <c r="CU41">
        <f ca="1">IF(ISERROR(INDIRECT(ADDRESS(ROW(CU35),COLUMN(CU35)-11))),"n/a",IF(ISNUMBER(INDIRECT(ADDRESS(ROW(CU35),COLUMN(CU35)-11))),Calculations!$C$6*AVERAGE(CJ35:CU35),"n/a"))</f>
        <v>-54.426666666666677</v>
      </c>
      <c r="CV41">
        <f ca="1">IF(ISERROR(INDIRECT(ADDRESS(ROW(CV35),COLUMN(CV35)-11))),"n/a",IF(ISNUMBER(INDIRECT(ADDRESS(ROW(CV35),COLUMN(CV35)-11))),Calculations!$C$6*AVERAGE(CK35:CV35),"n/a"))</f>
        <v>-55.063333333333333</v>
      </c>
      <c r="CW41">
        <f ca="1">IF(ISERROR(INDIRECT(ADDRESS(ROW(CW35),COLUMN(CW35)-11))),"n/a",IF(ISNUMBER(INDIRECT(ADDRESS(ROW(CW35),COLUMN(CW35)-11))),Calculations!$C$6*AVERAGE(CL35:CW35),"n/a"))</f>
        <v>-55.596666666666671</v>
      </c>
      <c r="CX41">
        <f ca="1">IF(ISERROR(INDIRECT(ADDRESS(ROW(CX35),COLUMN(CX35)-11))),"n/a",IF(ISNUMBER(INDIRECT(ADDRESS(ROW(CX35),COLUMN(CX35)-11))),Calculations!$C$6*AVERAGE(CM35:CX35),"n/a"))</f>
        <v>-56.38333333333334</v>
      </c>
      <c r="CY41">
        <f ca="1">IF(ISERROR(INDIRECT(ADDRESS(ROW(CY35),COLUMN(CY35)-11))),"n/a",IF(ISNUMBER(INDIRECT(ADDRESS(ROW(CY35),COLUMN(CY35)-11))),Calculations!$C$6*AVERAGE(CN35:CY35),"n/a"))</f>
        <v>-58.276666666666678</v>
      </c>
      <c r="CZ41">
        <f ca="1">IF(ISERROR(INDIRECT(ADDRESS(ROW(CZ35),COLUMN(CZ35)-11))),"n/a",IF(ISNUMBER(INDIRECT(ADDRESS(ROW(CZ35),COLUMN(CZ35)-11))),Calculations!$C$6*AVERAGE(CO35:CZ35),"n/a"))</f>
        <v>-60.516666666666666</v>
      </c>
      <c r="DA41">
        <f ca="1">IF(ISERROR(INDIRECT(ADDRESS(ROW(DA35),COLUMN(DA35)-11))),"n/a",IF(ISNUMBER(INDIRECT(ADDRESS(ROW(DA35),COLUMN(DA35)-11))),Calculations!$C$6*AVERAGE(CP35:DA35),"n/a"))</f>
        <v>-62.62</v>
      </c>
      <c r="DB41">
        <f ca="1">IF(ISERROR(INDIRECT(ADDRESS(ROW(DB35),COLUMN(DB35)-11))),"n/a",IF(ISNUMBER(INDIRECT(ADDRESS(ROW(DB35),COLUMN(DB35)-11))),Calculations!$C$6*AVERAGE(CQ35:DB35),"n/a"))</f>
        <v>-64.526666666666671</v>
      </c>
      <c r="DC41">
        <f ca="1">IF(ISERROR(INDIRECT(ADDRESS(ROW(DC35),COLUMN(DC35)-11))),"n/a",IF(ISNUMBER(INDIRECT(ADDRESS(ROW(DC35),COLUMN(DC35)-11))),Calculations!$C$6*AVERAGE(CR35:DC35),"n/a"))</f>
        <v>-67.993333333333339</v>
      </c>
      <c r="DD41">
        <f ca="1">IF(ISERROR(INDIRECT(ADDRESS(ROW(DD35),COLUMN(DD35)-11))),"n/a",IF(ISNUMBER(INDIRECT(ADDRESS(ROW(DD35),COLUMN(DD35)-11))),Calculations!$C$6*AVERAGE(CS35:DD35),"n/a"))</f>
        <v>-71.86</v>
      </c>
      <c r="DE41">
        <f ca="1">IF(ISERROR(INDIRECT(ADDRESS(ROW(DE35),COLUMN(DE35)-11))),"n/a",IF(ISNUMBER(INDIRECT(ADDRESS(ROW(DE35),COLUMN(DE35)-11))),Calculations!$C$6*AVERAGE(CT35:DE35),"n/a"))</f>
        <v>-75.44</v>
      </c>
      <c r="DF41">
        <f ca="1">IF(ISERROR(INDIRECT(ADDRESS(ROW(DF35),COLUMN(DF35)-11))),"n/a",IF(ISNUMBER(INDIRECT(ADDRESS(ROW(DF35),COLUMN(DF35)-11))),Calculations!$C$6*AVERAGE(CU35:DF35),"n/a"))</f>
        <v>-79.283333333333346</v>
      </c>
      <c r="DG41">
        <f ca="1">IF(ISERROR(INDIRECT(ADDRESS(ROW(DG35),COLUMN(DG35)-11))),"n/a",IF(ISNUMBER(INDIRECT(ADDRESS(ROW(DG35),COLUMN(DG35)-11))),Calculations!$C$6*AVERAGE(CV35:DG35),"n/a"))</f>
        <v>-84.756666666666675</v>
      </c>
      <c r="DH41">
        <f ca="1">IF(ISERROR(INDIRECT(ADDRESS(ROW(DH35),COLUMN(DH35)-11))),"n/a",IF(ISNUMBER(INDIRECT(ADDRESS(ROW(DH35),COLUMN(DH35)-11))),Calculations!$C$6*AVERAGE(CW35:DH35),"n/a"))</f>
        <v>-89.836666666666687</v>
      </c>
      <c r="DI41">
        <f ca="1">IF(ISERROR(INDIRECT(ADDRESS(ROW(DI35),COLUMN(DI35)-11))),"n/a",IF(ISNUMBER(INDIRECT(ADDRESS(ROW(DI35),COLUMN(DI35)-11))),Calculations!$C$6*AVERAGE(CX35:DI35),"n/a"))</f>
        <v>-95.823333333333352</v>
      </c>
      <c r="DJ41">
        <f ca="1">IF(ISERROR(INDIRECT(ADDRESS(ROW(DJ35),COLUMN(DJ35)-11))),"n/a",IF(ISNUMBER(INDIRECT(ADDRESS(ROW(DJ35),COLUMN(DJ35)-11))),Calculations!$C$6*AVERAGE(CY35:DJ35),"n/a"))</f>
        <v>-102.26333333333336</v>
      </c>
      <c r="DK41">
        <f ca="1">IF(ISERROR(INDIRECT(ADDRESS(ROW(DK35),COLUMN(DK35)-11))),"n/a",IF(ISNUMBER(INDIRECT(ADDRESS(ROW(DK35),COLUMN(DK35)-11))),Calculations!$C$6*AVERAGE(CZ35:DK35),"n/a"))</f>
        <v>-108.85333333333335</v>
      </c>
      <c r="DL41">
        <f ca="1">IF(ISERROR(INDIRECT(ADDRESS(ROW(DL35),COLUMN(DL35)-11))),"n/a",IF(ISNUMBER(INDIRECT(ADDRESS(ROW(DL35),COLUMN(DL35)-11))),Calculations!$C$6*AVERAGE(DA35:DL35),"n/a"))</f>
        <v>-115.31000000000002</v>
      </c>
      <c r="DM41">
        <f ca="1">IF(ISERROR(INDIRECT(ADDRESS(ROW(DM35),COLUMN(DM35)-11))),"n/a",IF(ISNUMBER(INDIRECT(ADDRESS(ROW(DM35),COLUMN(DM35)-11))),Calculations!$C$6*AVERAGE(DB35:DM35),"n/a"))</f>
        <v>-122.20666666666669</v>
      </c>
      <c r="DN41">
        <f ca="1">IF(ISERROR(INDIRECT(ADDRESS(ROW(DN35),COLUMN(DN35)-11))),"n/a",IF(ISNUMBER(INDIRECT(ADDRESS(ROW(DN35),COLUMN(DN35)-11))),Calculations!$C$6*AVERAGE(DC35:DN35),"n/a"))</f>
        <v>-129.25666666666666</v>
      </c>
      <c r="DO41">
        <f ca="1">IF(ISERROR(INDIRECT(ADDRESS(ROW(DO35),COLUMN(DO35)-11))),"n/a",IF(ISNUMBER(INDIRECT(ADDRESS(ROW(DO35),COLUMN(DO35)-11))),Calculations!$C$6*AVERAGE(DD35:DO35),"n/a"))</f>
        <v>-135.56</v>
      </c>
      <c r="DP41">
        <f ca="1">IF(ISERROR(INDIRECT(ADDRESS(ROW(DP35),COLUMN(DP35)-11))),"n/a",IF(ISNUMBER(INDIRECT(ADDRESS(ROW(DP35),COLUMN(DP35)-11))),Calculations!$C$6*AVERAGE(DE35:DP35),"n/a"))</f>
        <v>-141.1</v>
      </c>
      <c r="DQ41">
        <f ca="1">IF(ISERROR(INDIRECT(ADDRESS(ROW(DQ35),COLUMN(DQ35)-11))),"n/a",IF(ISNUMBER(INDIRECT(ADDRESS(ROW(DQ35),COLUMN(DQ35)-11))),Calculations!$C$6*AVERAGE(DF35:DQ35),"n/a"))</f>
        <v>-147.09666666666666</v>
      </c>
      <c r="DR41">
        <f ca="1">IF(ISERROR(INDIRECT(ADDRESS(ROW(DR35),COLUMN(DR35)-11))),"n/a",IF(ISNUMBER(INDIRECT(ADDRESS(ROW(DR35),COLUMN(DR35)-11))),Calculations!$C$6*AVERAGE(DG35:DR35),"n/a"))</f>
        <v>-153.53000000000003</v>
      </c>
      <c r="DS41">
        <f ca="1">IF(ISERROR(INDIRECT(ADDRESS(ROW(DS35),COLUMN(DS35)-11))),"n/a",IF(ISNUMBER(INDIRECT(ADDRESS(ROW(DS35),COLUMN(DS35)-11))),Calculations!$C$6*AVERAGE(DH35:DS35),"n/a"))</f>
        <v>-160.32333333333335</v>
      </c>
      <c r="DT41">
        <f ca="1">IF(ISERROR(INDIRECT(ADDRESS(ROW(DT35),COLUMN(DT35)-11))),"n/a",IF(ISNUMBER(INDIRECT(ADDRESS(ROW(DT35),COLUMN(DT35)-11))),Calculations!$C$6*AVERAGE(DI35:DT35),"n/a"))</f>
        <v>-167.55999999999997</v>
      </c>
      <c r="DU41">
        <f ca="1">IF(ISERROR(INDIRECT(ADDRESS(ROW(DU35),COLUMN(DU35)-11))),"n/a",IF(ISNUMBER(INDIRECT(ADDRESS(ROW(DU35),COLUMN(DU35)-11))),Calculations!$C$6*AVERAGE(DJ35:DU35),"n/a"))</f>
        <v>-174.62333333333331</v>
      </c>
      <c r="DV41">
        <f ca="1">IF(ISERROR(INDIRECT(ADDRESS(ROW(DV35),COLUMN(DV35)-11))),"n/a",IF(ISNUMBER(INDIRECT(ADDRESS(ROW(DV35),COLUMN(DV35)-11))),Calculations!$C$6*AVERAGE(DK35:DV35),"n/a"))</f>
        <v>-181.20999999999998</v>
      </c>
      <c r="DW41">
        <f ca="1">IF(ISERROR(INDIRECT(ADDRESS(ROW(DW35),COLUMN(DW35)-11))),"n/a",IF(ISNUMBER(INDIRECT(ADDRESS(ROW(DW35),COLUMN(DW35)-11))),Calculations!$C$6*AVERAGE(DL35:DW35),"n/a"))</f>
        <v>-188.23333333333335</v>
      </c>
      <c r="DX41">
        <f ca="1">IF(ISERROR(INDIRECT(ADDRESS(ROW(DX35),COLUMN(DX35)-11))),"n/a",IF(ISNUMBER(INDIRECT(ADDRESS(ROW(DX35),COLUMN(DX35)-11))),Calculations!$C$6*AVERAGE(DM35:DX35),"n/a"))</f>
        <v>-194.83000000000004</v>
      </c>
      <c r="DY41">
        <f ca="1">IF(ISERROR(INDIRECT(ADDRESS(ROW(DY35),COLUMN(DY35)-11))),"n/a",IF(ISNUMBER(INDIRECT(ADDRESS(ROW(DY35),COLUMN(DY35)-11))),Calculations!$C$6*AVERAGE(DN35:DY35),"n/a"))</f>
        <v>-194.43333333333339</v>
      </c>
      <c r="DZ41">
        <f ca="1">IF(ISERROR(INDIRECT(ADDRESS(ROW(DZ35),COLUMN(DZ35)-11))),"n/a",IF(ISNUMBER(INDIRECT(ADDRESS(ROW(DZ35),COLUMN(DZ35)-11))),Calculations!$C$6*AVERAGE(DO35:DZ35),"n/a"))</f>
        <v>-197</v>
      </c>
      <c r="EA41">
        <f ca="1">IF(ISERROR(INDIRECT(ADDRESS(ROW(EA35),COLUMN(EA35)-11))),"n/a",IF(ISNUMBER(INDIRECT(ADDRESS(ROW(EA35),COLUMN(EA35)-11))),Calculations!$C$6*AVERAGE(DP35:EA35),"n/a"))</f>
        <v>-194.02333333333337</v>
      </c>
      <c r="EB41">
        <f ca="1">IF(ISERROR(INDIRECT(ADDRESS(ROW(EB35),COLUMN(EB35)-11))),"n/a",IF(ISNUMBER(INDIRECT(ADDRESS(ROW(EB35),COLUMN(EB35)-11))),Calculations!$C$6*AVERAGE(DQ35:EB35),"n/a"))</f>
        <v>-189.74333333333334</v>
      </c>
      <c r="EC41">
        <f ca="1">IF(ISERROR(INDIRECT(ADDRESS(ROW(EC35),COLUMN(EC35)-11))),"n/a",IF(ISNUMBER(INDIRECT(ADDRESS(ROW(EC35),COLUMN(EC35)-11))),Calculations!$C$6*AVERAGE(DR35:EC35),"n/a"))</f>
        <v>-184.20999999999998</v>
      </c>
      <c r="ED41">
        <f ca="1">IF(ISERROR(INDIRECT(ADDRESS(ROW(ED35),COLUMN(ED35)-11))),"n/a",IF(ISNUMBER(INDIRECT(ADDRESS(ROW(ED35),COLUMN(ED35)-11))),Calculations!$C$6*AVERAGE(DS35:ED35),"n/a"))</f>
        <v>-177.50333333333336</v>
      </c>
      <c r="EE41">
        <f ca="1">IF(ISERROR(INDIRECT(ADDRESS(ROW(EE35),COLUMN(EE35)-11))),"n/a",IF(ISNUMBER(INDIRECT(ADDRESS(ROW(EE35),COLUMN(EE35)-11))),Calculations!$C$6*AVERAGE(DT35:EE35),"n/a"))</f>
        <v>-168.25333333333339</v>
      </c>
      <c r="EF41">
        <f ca="1">IF(ISERROR(INDIRECT(ADDRESS(ROW(EF35),COLUMN(EF35)-11))),"n/a",IF(ISNUMBER(INDIRECT(ADDRESS(ROW(EF35),COLUMN(EF35)-11))),Calculations!$C$6*AVERAGE(DU35:EF35),"n/a"))</f>
        <v>-158.18333333333334</v>
      </c>
      <c r="EG41">
        <f ca="1">IF(ISERROR(INDIRECT(ADDRESS(ROW(EG35),COLUMN(EG35)-11))),"n/a",IF(ISNUMBER(INDIRECT(ADDRESS(ROW(EG35),COLUMN(EG35)-11))),Calculations!$C$6*AVERAGE(DV35:EG35),"n/a"))</f>
        <v>-144.89000000000004</v>
      </c>
      <c r="EH41">
        <f ca="1">IF(ISERROR(INDIRECT(ADDRESS(ROW(EH35),COLUMN(EH35)-11))),"n/a",IF(ISNUMBER(INDIRECT(ADDRESS(ROW(EH35),COLUMN(EH35)-11))),Calculations!$C$6*AVERAGE(DW35:EH35),"n/a"))</f>
        <v>-133.51666666666668</v>
      </c>
      <c r="EI41">
        <f ca="1">IF(ISERROR(INDIRECT(ADDRESS(ROW(EI35),COLUMN(EI35)-11))),"n/a",IF(ISNUMBER(INDIRECT(ADDRESS(ROW(EI35),COLUMN(EI35)-11))),Calculations!$C$6*AVERAGE(DX35:EI35),"n/a"))</f>
        <v>-119.75666666666669</v>
      </c>
      <c r="EJ41">
        <f ca="1">IF(ISERROR(INDIRECT(ADDRESS(ROW(EJ35),COLUMN(EJ35)-11))),"n/a",IF(ISNUMBER(INDIRECT(ADDRESS(ROW(EJ35),COLUMN(EJ35)-11))),Calculations!$C$6*AVERAGE(DY35:EJ35),"n/a"))</f>
        <v>-105.82333333333334</v>
      </c>
      <c r="EK41">
        <f ca="1">IF(ISERROR(INDIRECT(ADDRESS(ROW(EK35),COLUMN(EK35)-11))),"n/a",IF(ISNUMBER(INDIRECT(ADDRESS(ROW(EK35),COLUMN(EK35)-11))),Calculations!$C$6*AVERAGE(DZ35:EK35),"n/a"))</f>
        <v>-99.313333333333333</v>
      </c>
      <c r="EL41">
        <f ca="1">IF(ISERROR(INDIRECT(ADDRESS(ROW(EL35),COLUMN(EL35)-11))),"n/a",IF(ISNUMBER(INDIRECT(ADDRESS(ROW(EL35),COLUMN(EL35)-11))),Calculations!$C$6*AVERAGE(EA35:EL35),"n/a"))</f>
        <v>-89.413333333333355</v>
      </c>
      <c r="EM41">
        <f ca="1">IF(ISERROR(INDIRECT(ADDRESS(ROW(EM35),COLUMN(EM35)-11))),"n/a",IF(ISNUMBER(INDIRECT(ADDRESS(ROW(EM35),COLUMN(EM35)-11))),Calculations!$C$6*AVERAGE(EB35:EM35),"n/a"))</f>
        <v>-86.946666666666673</v>
      </c>
      <c r="EN41">
        <f ca="1">IF(ISERROR(INDIRECT(ADDRESS(ROW(EN35),COLUMN(EN35)-11))),"n/a",IF(ISNUMBER(INDIRECT(ADDRESS(ROW(EN35),COLUMN(EN35)-11))),Calculations!$C$6*AVERAGE(EC35:EN35),"n/a"))</f>
        <v>-85.590000000000018</v>
      </c>
      <c r="EO41">
        <f ca="1">IF(ISERROR(INDIRECT(ADDRESS(ROW(EO35),COLUMN(EO35)-11))),"n/a",IF(ISNUMBER(INDIRECT(ADDRESS(ROW(EO35),COLUMN(EO35)-11))),Calculations!$C$6*AVERAGE(ED35:EO35),"n/a"))</f>
        <v>-85.513333333333364</v>
      </c>
      <c r="EP41">
        <f ca="1">IF(ISERROR(INDIRECT(ADDRESS(ROW(EP35),COLUMN(EP35)-11))),"n/a",IF(ISNUMBER(INDIRECT(ADDRESS(ROW(EP35),COLUMN(EP35)-11))),Calculations!$C$6*AVERAGE(EE35:EP35),"n/a"))</f>
        <v>-86.456666666666678</v>
      </c>
      <c r="EQ41">
        <f ca="1">IF(ISERROR(INDIRECT(ADDRESS(ROW(EQ35),COLUMN(EQ35)-11))),"n/a",IF(ISNUMBER(INDIRECT(ADDRESS(ROW(EQ35),COLUMN(EQ35)-11))),Calculations!$C$6*AVERAGE(EF35:EQ35),"n/a"))</f>
        <v>-89.983333333333348</v>
      </c>
      <c r="ER41">
        <f ca="1">IF(ISERROR(INDIRECT(ADDRESS(ROW(ER35),COLUMN(ER35)-11))),"n/a",IF(ISNUMBER(INDIRECT(ADDRESS(ROW(ER35),COLUMN(ER35)-11))),Calculations!$C$6*AVERAGE(EG35:ER35),"n/a"))</f>
        <v>-94.600000000000009</v>
      </c>
      <c r="ES41">
        <f ca="1">IF(ISERROR(INDIRECT(ADDRESS(ROW(ES35),COLUMN(ES35)-11))),"n/a",IF(ISNUMBER(INDIRECT(ADDRESS(ROW(ES35),COLUMN(ES35)-11))),Calculations!$C$6*AVERAGE(EH35:ES35),"n/a"))</f>
        <v>-101.8266666666667</v>
      </c>
      <c r="ET41">
        <f ca="1">IF(ISERROR(INDIRECT(ADDRESS(ROW(ET35),COLUMN(ET35)-11))),"n/a",IF(ISNUMBER(INDIRECT(ADDRESS(ROW(ET35),COLUMN(ET35)-11))),Calculations!$C$6*AVERAGE(EI35:ET35),"n/a"))</f>
        <v>-108.03999999999999</v>
      </c>
      <c r="EU41">
        <f ca="1">IF(ISERROR(INDIRECT(ADDRESS(ROW(EU35),COLUMN(EU35)-11))),"n/a",IF(ISNUMBER(INDIRECT(ADDRESS(ROW(EU35),COLUMN(EU35)-11))),Calculations!$C$6*AVERAGE(EJ35:EU35),"n/a"))</f>
        <v>-117.22333333333334</v>
      </c>
      <c r="EV41">
        <f ca="1">IF(ISERROR(INDIRECT(ADDRESS(ROW(EV35),COLUMN(EV35)-11))),"n/a",IF(ISNUMBER(INDIRECT(ADDRESS(ROW(EV35),COLUMN(EV35)-11))),Calculations!$C$6*AVERAGE(EK35:EV35),"n/a"))</f>
        <v>-127.08</v>
      </c>
      <c r="EW41">
        <f ca="1">IF(ISERROR(INDIRECT(ADDRESS(ROW(EW35),COLUMN(EW35)-11))),"n/a",IF(ISNUMBER(INDIRECT(ADDRESS(ROW(EW35),COLUMN(EW35)-11))),Calculations!$C$6*AVERAGE(EL35:EW35),"n/a"))</f>
        <v>-136.07333333333335</v>
      </c>
      <c r="EX41">
        <f ca="1">IF(ISERROR(INDIRECT(ADDRESS(ROW(EX35),COLUMN(EX35)-11))),"n/a",IF(ISNUMBER(INDIRECT(ADDRESS(ROW(EX35),COLUMN(EX35)-11))),Calculations!$C$6*AVERAGE(EM35:EX35),"n/a"))</f>
        <v>-144.67333333333335</v>
      </c>
      <c r="EY41">
        <f ca="1">IF(ISERROR(INDIRECT(ADDRESS(ROW(EY35),COLUMN(EY35)-11))),"n/a",IF(ISNUMBER(INDIRECT(ADDRESS(ROW(EY35),COLUMN(EY35)-11))),Calculations!$C$6*AVERAGE(EN35:EY35),"n/a"))</f>
        <v>-152.40666666666664</v>
      </c>
      <c r="EZ41">
        <f ca="1">IF(ISERROR(INDIRECT(ADDRESS(ROW(EZ35),COLUMN(EZ35)-11))),"n/a",IF(ISNUMBER(INDIRECT(ADDRESS(ROW(EZ35),COLUMN(EZ35)-11))),Calculations!$C$6*AVERAGE(EO35:EZ35),"n/a"))</f>
        <v>-160.3533333333333</v>
      </c>
      <c r="FA41">
        <f ca="1">IF(ISERROR(INDIRECT(ADDRESS(ROW(FA35),COLUMN(FA35)-11))),"n/a",IF(ISNUMBER(INDIRECT(ADDRESS(ROW(FA35),COLUMN(FA35)-11))),Calculations!$C$6*AVERAGE(EP35:FA35),"n/a"))</f>
        <v>-165.86666666666665</v>
      </c>
      <c r="FB41">
        <f ca="1">IF(ISERROR(INDIRECT(ADDRESS(ROW(FB35),COLUMN(FB35)-11))),"n/a",IF(ISNUMBER(INDIRECT(ADDRESS(ROW(FB35),COLUMN(FB35)-11))),Calculations!$C$6*AVERAGE(EQ35:FB35),"n/a"))</f>
        <v>-169.67333333333329</v>
      </c>
      <c r="FC41">
        <f ca="1">IF(ISERROR(INDIRECT(ADDRESS(ROW(FC35),COLUMN(FC35)-11))),"n/a",IF(ISNUMBER(INDIRECT(ADDRESS(ROW(FC35),COLUMN(FC35)-11))),Calculations!$C$6*AVERAGE(ER35:FC35),"n/a"))</f>
        <v>-164.59666666666664</v>
      </c>
      <c r="FD41">
        <f ca="1">IF(ISERROR(INDIRECT(ADDRESS(ROW(FD35),COLUMN(FD35)-11))),"n/a",IF(ISNUMBER(INDIRECT(ADDRESS(ROW(FD35),COLUMN(FD35)-11))),Calculations!$C$6*AVERAGE(ES35:FD35),"n/a"))</f>
        <v>-156.40333333333331</v>
      </c>
      <c r="FE41">
        <f ca="1">IF(ISERROR(INDIRECT(ADDRESS(ROW(FE35),COLUMN(FE35)-11))),"n/a",IF(ISNUMBER(INDIRECT(ADDRESS(ROW(FE35),COLUMN(FE35)-11))),Calculations!$C$6*AVERAGE(ET35:FE35),"n/a"))</f>
        <v>-148.13</v>
      </c>
      <c r="FF41">
        <f ca="1">IF(ISERROR(INDIRECT(ADDRESS(ROW(FF35),COLUMN(FF35)-11))),"n/a",IF(ISNUMBER(INDIRECT(ADDRESS(ROW(FF35),COLUMN(FF35)-11))),Calculations!$C$6*AVERAGE(EU35:FF35),"n/a"))</f>
        <v>-138.40666666666667</v>
      </c>
      <c r="FG41">
        <f ca="1">IF(ISERROR(INDIRECT(ADDRESS(ROW(FG35),COLUMN(FG35)-11))),"n/a",IF(ISNUMBER(INDIRECT(ADDRESS(ROW(FG35),COLUMN(FG35)-11))),Calculations!$C$6*AVERAGE(EV35:FG35),"n/a"))</f>
        <v>-128.62333333333333</v>
      </c>
      <c r="FH41">
        <f ca="1">IF(ISERROR(INDIRECT(ADDRESS(ROW(FH35),COLUMN(FH35)-11))),"n/a",IF(ISNUMBER(INDIRECT(ADDRESS(ROW(FH35),COLUMN(FH35)-11))),Calculations!$C$6*AVERAGE(EW35:FH35),"n/a"))</f>
        <v>-118.23333333333335</v>
      </c>
      <c r="FI41">
        <f ca="1">IF(ISERROR(INDIRECT(ADDRESS(ROW(FI35),COLUMN(FI35)-11))),"n/a",IF(ISNUMBER(INDIRECT(ADDRESS(ROW(FI35),COLUMN(FI35)-11))),Calculations!$C$6*AVERAGE(EX35:FI35),"n/a"))</f>
        <v>-109.03333333333336</v>
      </c>
      <c r="FJ41">
        <f ca="1">IF(ISERROR(INDIRECT(ADDRESS(ROW(FJ35),COLUMN(FJ35)-11))),"n/a",IF(ISNUMBER(INDIRECT(ADDRESS(ROW(FJ35),COLUMN(FJ35)-11))),Calculations!$C$6*AVERAGE(EY35:FJ35),"n/a"))</f>
        <v>-100.92333333333336</v>
      </c>
      <c r="FK41">
        <f ca="1">IF(ISERROR(INDIRECT(ADDRESS(ROW(FK35),COLUMN(FK35)-11))),"n/a",IF(ISNUMBER(INDIRECT(ADDRESS(ROW(FK35),COLUMN(FK35)-11))),Calculations!$C$6*AVERAGE(EZ35:FK35),"n/a"))</f>
        <v>-95.773333333333355</v>
      </c>
      <c r="FL41">
        <f ca="1">IF(ISERROR(INDIRECT(ADDRESS(ROW(FL35),COLUMN(FL35)-11))),"n/a",IF(ISNUMBER(INDIRECT(ADDRESS(ROW(FL35),COLUMN(FL35)-11))),Calculations!$C$6*AVERAGE(FA35:FL35),"n/a"))</f>
        <v>-90.523333333333355</v>
      </c>
      <c r="FM41">
        <f ca="1">IF(ISERROR(INDIRECT(ADDRESS(ROW(FM35),COLUMN(FM35)-11))),"n/a",IF(ISNUMBER(INDIRECT(ADDRESS(ROW(FM35),COLUMN(FM35)-11))),Calculations!$C$6*AVERAGE(FB35:FM35),"n/a"))</f>
        <v>-88.13333333333334</v>
      </c>
      <c r="FN41">
        <f ca="1">IF(ISERROR(INDIRECT(ADDRESS(ROW(FN35),COLUMN(FN35)-11))),"n/a",IF(ISNUMBER(INDIRECT(ADDRESS(ROW(FN35),COLUMN(FN35)-11))),Calculations!$C$6*AVERAGE(FC35:FN35),"n/a"))</f>
        <v>-86.526666666666699</v>
      </c>
      <c r="FO41">
        <f ca="1">IF(ISERROR(INDIRECT(ADDRESS(ROW(FO35),COLUMN(FO35)-11))),"n/a",IF(ISNUMBER(INDIRECT(ADDRESS(ROW(FO35),COLUMN(FO35)-11))),Calculations!$C$6*AVERAGE(FD35:FO35),"n/a"))</f>
        <v>-91.55000000000004</v>
      </c>
      <c r="FP41">
        <f ca="1">IF(ISERROR(INDIRECT(ADDRESS(ROW(FP35),COLUMN(FP35)-11))),"n/a",IF(ISNUMBER(INDIRECT(ADDRESS(ROW(FP35),COLUMN(FP35)-11))),Calculations!$C$6*AVERAGE(FE35:FP35),"n/a"))</f>
        <v>-99.54</v>
      </c>
      <c r="FQ41">
        <f ca="1">IF(ISERROR(INDIRECT(ADDRESS(ROW(FQ35),COLUMN(FQ35)-11))),"n/a",IF(ISNUMBER(INDIRECT(ADDRESS(ROW(FQ35),COLUMN(FQ35)-11))),Calculations!$C$6*AVERAGE(FF35:FQ35),"n/a"))</f>
        <v>-108.60666666666667</v>
      </c>
      <c r="FR41">
        <f ca="1">IF(ISERROR(INDIRECT(ADDRESS(ROW(FR35),COLUMN(FR35)-11))),"n/a",IF(ISNUMBER(INDIRECT(ADDRESS(ROW(FR35),COLUMN(FR35)-11))),Calculations!$C$6*AVERAGE(FG35:FR35),"n/a"))</f>
        <v>-119.53666666666666</v>
      </c>
      <c r="FS41">
        <f ca="1">IF(ISERROR(INDIRECT(ADDRESS(ROW(FS35),COLUMN(FS35)-11))),"n/a",IF(ISNUMBER(INDIRECT(ADDRESS(ROW(FS35),COLUMN(FS35)-11))),Calculations!$C$6*AVERAGE(FH35:FS35),"n/a"))</f>
        <v>-130.46333333333334</v>
      </c>
      <c r="FT41">
        <f ca="1">IF(ISERROR(INDIRECT(ADDRESS(ROW(FT35),COLUMN(FT35)-11))),"n/a",IF(ISNUMBER(INDIRECT(ADDRESS(ROW(FT35),COLUMN(FT35)-11))),Calculations!$C$6*AVERAGE(FI35:FT35),"n/a"))</f>
        <v>-142.13999999999999</v>
      </c>
      <c r="FU41">
        <f ca="1">IF(ISERROR(INDIRECT(ADDRESS(ROW(FU35),COLUMN(FU35)-11))),"n/a",IF(ISNUMBER(INDIRECT(ADDRESS(ROW(FU35),COLUMN(FU35)-11))),Calculations!$C$6*AVERAGE(FJ35:FU35),"n/a"))</f>
        <v>-151.89666666666665</v>
      </c>
      <c r="FV41">
        <f ca="1">IF(ISERROR(INDIRECT(ADDRESS(ROW(FV35),COLUMN(FV35)-11))),"n/a",IF(ISNUMBER(INDIRECT(ADDRESS(ROW(FV35),COLUMN(FV35)-11))),Calculations!$C$6*AVERAGE(FK35:FV35),"n/a"))</f>
        <v>-161.27000000000001</v>
      </c>
      <c r="FW41">
        <f ca="1">IF(ISERROR(INDIRECT(ADDRESS(ROW(FW35),COLUMN(FW35)-11))),"n/a",IF(ISNUMBER(INDIRECT(ADDRESS(ROW(FW35),COLUMN(FW35)-11))),Calculations!$C$6*AVERAGE(FL35:FW35),"n/a"))</f>
        <v>-167.70000000000005</v>
      </c>
      <c r="FX41">
        <f ca="1">IF(ISERROR(INDIRECT(ADDRESS(ROW(FX35),COLUMN(FX35)-11))),"n/a",IF(ISNUMBER(INDIRECT(ADDRESS(ROW(FX35),COLUMN(FX35)-11))),Calculations!$C$6*AVERAGE(FM35:FX35),"n/a"))</f>
        <v>-173.78000000000003</v>
      </c>
      <c r="FY41">
        <f ca="1">IF(ISERROR(INDIRECT(ADDRESS(ROW(FY35),COLUMN(FY35)-11))),"n/a",IF(ISNUMBER(INDIRECT(ADDRESS(ROW(FY35),COLUMN(FY35)-11))),Calculations!$C$6*AVERAGE(FN35:FY35),"n/a"))</f>
        <v>-179.87</v>
      </c>
      <c r="FZ41">
        <f ca="1">IF(ISERROR(INDIRECT(ADDRESS(ROW(FZ35),COLUMN(FZ35)-11))),"n/a",IF(ISNUMBER(INDIRECT(ADDRESS(ROW(FZ35),COLUMN(FZ35)-11))),Calculations!$C$6*AVERAGE(FO35:FZ35),"n/a"))</f>
        <v>-187.28</v>
      </c>
      <c r="GA41">
        <f ca="1">IF(ISERROR(INDIRECT(ADDRESS(ROW(GA35),COLUMN(GA35)-11))),"n/a",IF(ISNUMBER(INDIRECT(ADDRESS(ROW(GA35),COLUMN(GA35)-11))),Calculations!$C$6*AVERAGE(FP35:GA35),"n/a"))</f>
        <v>-197.48000000000002</v>
      </c>
      <c r="GB41">
        <f ca="1">IF(ISERROR(INDIRECT(ADDRESS(ROW(GB35),COLUMN(GB35)-11))),"n/a",IF(ISNUMBER(INDIRECT(ADDRESS(ROW(GB35),COLUMN(GB35)-11))),Calculations!$C$6*AVERAGE(FQ35:GB35),"n/a"))</f>
        <v>-208.11666666666667</v>
      </c>
      <c r="GC41">
        <f ca="1">IF(ISERROR(INDIRECT(ADDRESS(ROW(GC35),COLUMN(GC35)-11))),"n/a",IF(ISNUMBER(INDIRECT(ADDRESS(ROW(GC35),COLUMN(GC35)-11))),Calculations!$C$6*AVERAGE(FR35:GC35),"n/a"))</f>
        <v>-217.92000000000004</v>
      </c>
      <c r="GD41">
        <f ca="1">IF(ISERROR(INDIRECT(ADDRESS(ROW(GD35),COLUMN(GD35)-11))),"n/a",IF(ISNUMBER(INDIRECT(ADDRESS(ROW(GD35),COLUMN(GD35)-11))),Calculations!$C$6*AVERAGE(FS35:GD35),"n/a"))</f>
        <v>-226.28333333333336</v>
      </c>
      <c r="GE41">
        <f ca="1">IF(ISERROR(INDIRECT(ADDRESS(ROW(GE35),COLUMN(GE35)-11))),"n/a",IF(ISNUMBER(INDIRECT(ADDRESS(ROW(GE35),COLUMN(GE35)-11))),Calculations!$C$6*AVERAGE(FT35:GE35),"n/a"))</f>
        <v>-231.49333333333331</v>
      </c>
      <c r="GF41">
        <f ca="1">IF(ISERROR(INDIRECT(ADDRESS(ROW(GF35),COLUMN(GF35)-11))),"n/a",IF(ISNUMBER(INDIRECT(ADDRESS(ROW(GF35),COLUMN(GF35)-11))),Calculations!$C$6*AVERAGE(FU35:GF35),"n/a"))</f>
        <v>-236.44333333333336</v>
      </c>
      <c r="GG41">
        <f ca="1">IF(ISERROR(INDIRECT(ADDRESS(ROW(GG35),COLUMN(GG35)-11))),"n/a",IF(ISNUMBER(INDIRECT(ADDRESS(ROW(GG35),COLUMN(GG35)-11))),Calculations!$C$6*AVERAGE(FV35:GG35),"n/a"))</f>
        <v>-242.39000000000001</v>
      </c>
      <c r="GH41">
        <f ca="1">IF(ISERROR(INDIRECT(ADDRESS(ROW(GH35),COLUMN(GH35)-11))),"n/a",IF(ISNUMBER(INDIRECT(ADDRESS(ROW(GH35),COLUMN(GH35)-11))),Calculations!$C$6*AVERAGE(FW35:GH35),"n/a"))</f>
        <v>-248.05666666666673</v>
      </c>
      <c r="GI41">
        <f ca="1">IF(ISERROR(INDIRECT(ADDRESS(ROW(GI35),COLUMN(GI35)-11))),"n/a",IF(ISNUMBER(INDIRECT(ADDRESS(ROW(GI35),COLUMN(GI35)-11))),Calculations!$C$6*AVERAGE(FX35:GI35),"n/a"))</f>
        <v>-253.10000000000005</v>
      </c>
      <c r="GJ41">
        <f ca="1">IF(ISERROR(INDIRECT(ADDRESS(ROW(GJ35),COLUMN(GJ35)-11))),"n/a",IF(ISNUMBER(INDIRECT(ADDRESS(ROW(GJ35),COLUMN(GJ35)-11))),Calculations!$C$6*AVERAGE(FY35:GJ35),"n/a"))</f>
        <v>-258.2</v>
      </c>
      <c r="GK41">
        <f ca="1">IF(ISERROR(INDIRECT(ADDRESS(ROW(GK35),COLUMN(GK35)-11))),"n/a",IF(ISNUMBER(INDIRECT(ADDRESS(ROW(GK35),COLUMN(GK35)-11))),Calculations!$C$6*AVERAGE(FZ35:GK35),"n/a"))</f>
        <v>-263.03666666666675</v>
      </c>
      <c r="GL41">
        <f ca="1">IF(ISERROR(INDIRECT(ADDRESS(ROW(GL35),COLUMN(GL35)-11))),"n/a",IF(ISNUMBER(INDIRECT(ADDRESS(ROW(GL35),COLUMN(GL35)-11))),Calculations!$C$6*AVERAGE(GA35:GL35),"n/a"))</f>
        <v>-267.11000000000007</v>
      </c>
      <c r="GM41">
        <f ca="1">IF(ISERROR(INDIRECT(ADDRESS(ROW(GM35),COLUMN(GM35)-11))),"n/a",IF(ISNUMBER(INDIRECT(ADDRESS(ROW(GM35),COLUMN(GM35)-11))),Calculations!$C$6*AVERAGE(GB35:GM35),"n/a"))</f>
        <v>-266.75000000000006</v>
      </c>
      <c r="GN41">
        <f ca="1">IF(ISERROR(INDIRECT(ADDRESS(ROW(GN35),COLUMN(GN35)-11))),"n/a",IF(ISNUMBER(INDIRECT(ADDRESS(ROW(GN35),COLUMN(GN35)-11))),Calculations!$C$6*AVERAGE(GC35:GN35),"n/a"))</f>
        <v>-265.07000000000005</v>
      </c>
      <c r="GO41">
        <f ca="1">IF(ISERROR(INDIRECT(ADDRESS(ROW(GO35),COLUMN(GO35)-11))),"n/a",IF(ISNUMBER(INDIRECT(ADDRESS(ROW(GO35),COLUMN(GO35)-11))),Calculations!$C$6*AVERAGE(GD35:GO35),"n/a"))</f>
        <v>-263.65000000000003</v>
      </c>
      <c r="GP41">
        <f ca="1">IF(ISERROR(INDIRECT(ADDRESS(ROW(GP35),COLUMN(GP35)-11))),"n/a",IF(ISNUMBER(INDIRECT(ADDRESS(ROW(GP35),COLUMN(GP35)-11))),Calculations!$C$6*AVERAGE(GE35:GP35),"n/a"))</f>
        <v>-262.17666666666668</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-77.875499999998979</v>
      </c>
      <c r="O45">
        <f t="shared" ca="1" si="54"/>
        <v>-81.113166666667098</v>
      </c>
      <c r="P45">
        <f t="shared" ca="1" si="54"/>
        <v>-83.32200000000087</v>
      </c>
      <c r="Q45">
        <f t="shared" ca="1" si="54"/>
        <v>-85.432000000000286</v>
      </c>
      <c r="R45">
        <f t="shared" ca="1" si="54"/>
        <v>-88.037000000001456</v>
      </c>
      <c r="S45">
        <f t="shared" ca="1" si="54"/>
        <v>-90.925333333335814</v>
      </c>
      <c r="T45">
        <f t="shared" ca="1" si="54"/>
        <v>-94.739999999997963</v>
      </c>
      <c r="U45">
        <f t="shared" ca="1" si="54"/>
        <v>-99.71766666666548</v>
      </c>
      <c r="V45">
        <f t="shared" ca="1" si="54"/>
        <v>-103.32433333333114</v>
      </c>
      <c r="W45">
        <f t="shared" ca="1" si="54"/>
        <v>-105.99900000000042</v>
      </c>
      <c r="X45">
        <f t="shared" ca="1" si="54"/>
        <v>-109.22500000000308</v>
      </c>
      <c r="Y45">
        <f t="shared" ca="1" si="54"/>
        <v>-114.71383333333259</v>
      </c>
      <c r="Z45">
        <f t="shared" ca="1" si="54"/>
        <v>-119.34283333333335</v>
      </c>
      <c r="AA45">
        <f t="shared" ca="1" si="54"/>
        <v>-124.62733333333132</v>
      </c>
      <c r="AB45">
        <f t="shared" ca="1" si="54"/>
        <v>-128.69733333333741</v>
      </c>
      <c r="AC45">
        <f t="shared" ca="1" si="54"/>
        <v>-132.25866666666954</v>
      </c>
      <c r="AD45">
        <f t="shared" ca="1" si="54"/>
        <v>-136.05466666666476</v>
      </c>
      <c r="AE45">
        <f t="shared" ca="1" si="54"/>
        <v>-140.00816666666447</v>
      </c>
      <c r="AF45">
        <f t="shared" ca="1" si="54"/>
        <v>-143.72166666666422</v>
      </c>
      <c r="AG45">
        <f t="shared" ca="1" si="54"/>
        <v>-146.89516666666393</v>
      </c>
      <c r="AH45">
        <f t="shared" ca="1" si="54"/>
        <v>-149.83933333333027</v>
      </c>
      <c r="AI45">
        <f t="shared" ref="AI45:BN45" ca="1" si="55">IF(AI38="n/a", "n/a", IF(AI39="n/a", "n/a", IF(AI40="n/a", "n/a", IF(AI41="n/a", "n/a", SUM(AI38:AI41)))))</f>
        <v>-151.59483333333361</v>
      </c>
      <c r="AJ45">
        <f t="shared" ca="1" si="55"/>
        <v>-156.80966666666669</v>
      </c>
      <c r="AK45">
        <f t="shared" ca="1" si="55"/>
        <v>-162.30949999999785</v>
      </c>
      <c r="AL45">
        <f t="shared" ca="1" si="55"/>
        <v>-167.75033333333434</v>
      </c>
      <c r="AM45">
        <f t="shared" ca="1" si="55"/>
        <v>-172.50133333333116</v>
      </c>
      <c r="AN45">
        <f t="shared" ca="1" si="55"/>
        <v>-176.94033333333141</v>
      </c>
      <c r="AO45">
        <f t="shared" ca="1" si="55"/>
        <v>-182.66516666666769</v>
      </c>
      <c r="AP45">
        <f t="shared" ca="1" si="55"/>
        <v>-188.38283333333436</v>
      </c>
      <c r="AQ45">
        <f t="shared" ca="1" si="55"/>
        <v>-195.20216666666929</v>
      </c>
      <c r="AR45">
        <f t="shared" ca="1" si="55"/>
        <v>-198.59366666666432</v>
      </c>
      <c r="AS45">
        <f t="shared" ca="1" si="55"/>
        <v>-205.2298333333332</v>
      </c>
      <c r="AT45">
        <f t="shared" ca="1" si="55"/>
        <v>-213.78650000000101</v>
      </c>
      <c r="AU45">
        <f t="shared" ca="1" si="55"/>
        <v>-219.95033333333447</v>
      </c>
      <c r="AV45">
        <f t="shared" ca="1" si="55"/>
        <v>-224.57049999999941</v>
      </c>
      <c r="AW45">
        <f t="shared" ca="1" si="55"/>
        <v>-230.35350000000219</v>
      </c>
      <c r="AX45">
        <f t="shared" ca="1" si="55"/>
        <v>-234.86733333333189</v>
      </c>
      <c r="AY45">
        <f t="shared" ca="1" si="55"/>
        <v>-236.2431666666688</v>
      </c>
      <c r="AZ45">
        <f t="shared" ca="1" si="55"/>
        <v>-240.48100000000218</v>
      </c>
      <c r="BA45">
        <f t="shared" ca="1" si="55"/>
        <v>-243.96999999999764</v>
      </c>
      <c r="BB45">
        <f t="shared" ca="1" si="55"/>
        <v>-247.25283333333289</v>
      </c>
      <c r="BC45">
        <f t="shared" ca="1" si="55"/>
        <v>-249.93916666666914</v>
      </c>
      <c r="BD45">
        <f t="shared" ca="1" si="55"/>
        <v>-254.7465</v>
      </c>
      <c r="BE45">
        <f t="shared" ca="1" si="55"/>
        <v>-257.59133333333176</v>
      </c>
      <c r="BF45">
        <f t="shared" ca="1" si="55"/>
        <v>-260.17066666666619</v>
      </c>
      <c r="BG45">
        <f t="shared" ca="1" si="55"/>
        <v>-265.03883333333113</v>
      </c>
      <c r="BH45">
        <f t="shared" ca="1" si="55"/>
        <v>-268.98016666666547</v>
      </c>
      <c r="BI45">
        <f t="shared" ca="1" si="55"/>
        <v>-269.4989999999973</v>
      </c>
      <c r="BJ45">
        <f t="shared" ca="1" si="55"/>
        <v>-270.83183333333272</v>
      </c>
      <c r="BK45">
        <f t="shared" ca="1" si="55"/>
        <v>-275.65283333333264</v>
      </c>
      <c r="BL45">
        <f t="shared" ca="1" si="55"/>
        <v>-277.12916666666592</v>
      </c>
      <c r="BM45">
        <f t="shared" ca="1" si="55"/>
        <v>-280.15900000000028</v>
      </c>
      <c r="BN45">
        <f t="shared" ca="1" si="55"/>
        <v>-283.03816666666796</v>
      </c>
      <c r="BO45">
        <f t="shared" ref="BO45:CT45" ca="1" si="56">IF(BO38="n/a", "n/a", IF(BO39="n/a", "n/a", IF(BO40="n/a", "n/a", IF(BO41="n/a", "n/a", SUM(BO38:BO41)))))</f>
        <v>-286.28733333333184</v>
      </c>
      <c r="BP45">
        <f t="shared" ca="1" si="56"/>
        <v>-290.29166666666873</v>
      </c>
      <c r="BQ45">
        <f t="shared" ca="1" si="56"/>
        <v>-295.78716666666395</v>
      </c>
      <c r="BR45">
        <f t="shared" ca="1" si="56"/>
        <v>-302.25049999999868</v>
      </c>
      <c r="BS45">
        <f t="shared" ca="1" si="56"/>
        <v>-307.65349999999813</v>
      </c>
      <c r="BT45">
        <f t="shared" ca="1" si="56"/>
        <v>-316.10450000000122</v>
      </c>
      <c r="BU45">
        <f t="shared" ca="1" si="56"/>
        <v>-323.00500000000159</v>
      </c>
      <c r="BV45">
        <f t="shared" ca="1" si="56"/>
        <v>-328.84716666666702</v>
      </c>
      <c r="BW45">
        <f t="shared" ca="1" si="56"/>
        <v>-334.05883333333418</v>
      </c>
      <c r="BX45">
        <f t="shared" ca="1" si="56"/>
        <v>-341.47999999999854</v>
      </c>
      <c r="BY45">
        <f t="shared" ca="1" si="56"/>
        <v>-348.389833333333</v>
      </c>
      <c r="BZ45">
        <f t="shared" ca="1" si="56"/>
        <v>-354.9591666666675</v>
      </c>
      <c r="CA45">
        <f t="shared" ca="1" si="56"/>
        <v>-363.52116666666376</v>
      </c>
      <c r="CB45">
        <f t="shared" ca="1" si="56"/>
        <v>-369.43233333333245</v>
      </c>
      <c r="CC45">
        <f t="shared" ca="1" si="56"/>
        <v>-373.77016666666754</v>
      </c>
      <c r="CD45">
        <f t="shared" ca="1" si="56"/>
        <v>-379.87183333333138</v>
      </c>
      <c r="CE45">
        <f t="shared" ca="1" si="56"/>
        <v>-387.54333333332846</v>
      </c>
      <c r="CF45">
        <f t="shared" ca="1" si="56"/>
        <v>-394.919333333336</v>
      </c>
      <c r="CG45">
        <f t="shared" ca="1" si="56"/>
        <v>-403.31166666666786</v>
      </c>
      <c r="CH45">
        <f t="shared" ca="1" si="56"/>
        <v>-411.92883333333049</v>
      </c>
      <c r="CI45">
        <f t="shared" ca="1" si="56"/>
        <v>-420.29849999999578</v>
      </c>
      <c r="CJ45">
        <f t="shared" ca="1" si="56"/>
        <v>-430.81049999999971</v>
      </c>
      <c r="CK45">
        <f t="shared" ca="1" si="56"/>
        <v>-440.84749999999781</v>
      </c>
      <c r="CL45">
        <f t="shared" ca="1" si="56"/>
        <v>-453.28933333333339</v>
      </c>
      <c r="CM45">
        <f t="shared" ca="1" si="56"/>
        <v>-465.71716666666777</v>
      </c>
      <c r="CN45">
        <f t="shared" ca="1" si="56"/>
        <v>-477.64066666667395</v>
      </c>
      <c r="CO45">
        <f t="shared" ca="1" si="56"/>
        <v>-487.95866666666484</v>
      </c>
      <c r="CP45">
        <f t="shared" ca="1" si="56"/>
        <v>-497.3640000000035</v>
      </c>
      <c r="CQ45">
        <f t="shared" ca="1" si="56"/>
        <v>-507.47499999999934</v>
      </c>
      <c r="CR45">
        <f t="shared" ca="1" si="56"/>
        <v>-518.08916666666914</v>
      </c>
      <c r="CS45">
        <f t="shared" ca="1" si="56"/>
        <v>-528.4908333333367</v>
      </c>
      <c r="CT45">
        <f t="shared" ca="1" si="56"/>
        <v>-539.69466666666403</v>
      </c>
      <c r="CU45">
        <f t="shared" ref="CU45:DZ45" ca="1" si="57">IF(CU38="n/a", "n/a", IF(CU39="n/a", "n/a", IF(CU40="n/a", "n/a", IF(CU41="n/a", "n/a", SUM(CU38:CU41)))))</f>
        <v>-547.44516666667278</v>
      </c>
      <c r="CV45">
        <f t="shared" ca="1" si="57"/>
        <v>-552.53833333333228</v>
      </c>
      <c r="CW45">
        <f t="shared" ca="1" si="57"/>
        <v>-558.96966666666924</v>
      </c>
      <c r="CX45">
        <f t="shared" ca="1" si="57"/>
        <v>-568.86433333332866</v>
      </c>
      <c r="CY45">
        <f t="shared" ca="1" si="57"/>
        <v>-581.25766666667323</v>
      </c>
      <c r="CZ45">
        <f t="shared" ca="1" si="57"/>
        <v>-591.25866666666877</v>
      </c>
      <c r="DA45">
        <f t="shared" ca="1" si="57"/>
        <v>-599.84350000000438</v>
      </c>
      <c r="DB45">
        <f t="shared" ca="1" si="57"/>
        <v>-603.3836666666665</v>
      </c>
      <c r="DC45">
        <f t="shared" ca="1" si="57"/>
        <v>-614.03083333333473</v>
      </c>
      <c r="DD45">
        <f t="shared" ca="1" si="57"/>
        <v>-631.15300000000468</v>
      </c>
      <c r="DE45">
        <f t="shared" ca="1" si="57"/>
        <v>-642.78050000000053</v>
      </c>
      <c r="DF45">
        <f t="shared" ca="1" si="57"/>
        <v>-649.67633333333526</v>
      </c>
      <c r="DG45">
        <f t="shared" ca="1" si="57"/>
        <v>-659.76366666667059</v>
      </c>
      <c r="DH45">
        <f t="shared" ca="1" si="57"/>
        <v>-669.49066666666727</v>
      </c>
      <c r="DI45">
        <f t="shared" ca="1" si="57"/>
        <v>-681.07233333333158</v>
      </c>
      <c r="DJ45">
        <f t="shared" ca="1" si="57"/>
        <v>-695.1908333333314</v>
      </c>
      <c r="DK45">
        <f t="shared" ca="1" si="57"/>
        <v>-707.28883333333783</v>
      </c>
      <c r="DL45">
        <f t="shared" ca="1" si="57"/>
        <v>-717.81049999999266</v>
      </c>
      <c r="DM45">
        <f t="shared" ca="1" si="57"/>
        <v>-730.06366666666327</v>
      </c>
      <c r="DN45">
        <f t="shared" ca="1" si="57"/>
        <v>-743.29966666666405</v>
      </c>
      <c r="DO45">
        <f t="shared" ca="1" si="57"/>
        <v>-757.38199999999915</v>
      </c>
      <c r="DP45">
        <f t="shared" ca="1" si="57"/>
        <v>-768.94899999999996</v>
      </c>
      <c r="DQ45">
        <f t="shared" ca="1" si="57"/>
        <v>-779.86566666666863</v>
      </c>
      <c r="DR45">
        <f t="shared" ca="1" si="57"/>
        <v>-793.25749999999903</v>
      </c>
      <c r="DS45">
        <f t="shared" ca="1" si="57"/>
        <v>-807.87483333333728</v>
      </c>
      <c r="DT45">
        <f t="shared" ca="1" si="57"/>
        <v>-825.08050000000287</v>
      </c>
      <c r="DU45">
        <f t="shared" ca="1" si="57"/>
        <v>-839.75333333333299</v>
      </c>
      <c r="DV45">
        <f t="shared" ca="1" si="57"/>
        <v>-851.9334999999985</v>
      </c>
      <c r="DW45">
        <f t="shared" ca="1" si="57"/>
        <v>-863.30683333333161</v>
      </c>
      <c r="DX45">
        <f t="shared" ca="1" si="57"/>
        <v>-877.67799999999932</v>
      </c>
      <c r="DY45">
        <f t="shared" ca="1" si="57"/>
        <v>-879.42183333332628</v>
      </c>
      <c r="DZ45">
        <f t="shared" ca="1" si="57"/>
        <v>-887.9824999999953</v>
      </c>
      <c r="EA45">
        <f t="shared" ref="EA45:FF45" ca="1" si="58">IF(EA38="n/a", "n/a", IF(EA39="n/a", "n/a", IF(EA40="n/a", "n/a", IF(EA41="n/a", "n/a", SUM(EA38:EA41)))))</f>
        <v>-895.49833333333117</v>
      </c>
      <c r="EB45">
        <f t="shared" ca="1" si="58"/>
        <v>-900.6908333333314</v>
      </c>
      <c r="EC45">
        <f t="shared" ca="1" si="58"/>
        <v>-906.59049999999752</v>
      </c>
      <c r="ED45">
        <f t="shared" ca="1" si="58"/>
        <v>-914.01533333333748</v>
      </c>
      <c r="EE45">
        <f t="shared" ca="1" si="58"/>
        <v>-920.9893333333282</v>
      </c>
      <c r="EF45">
        <f t="shared" ca="1" si="58"/>
        <v>-923.65583333333984</v>
      </c>
      <c r="EG45">
        <f t="shared" ca="1" si="58"/>
        <v>-928.58149999999864</v>
      </c>
      <c r="EH45">
        <f t="shared" ca="1" si="58"/>
        <v>-933.13666666666768</v>
      </c>
      <c r="EI45">
        <f t="shared" ca="1" si="58"/>
        <v>-937.3061666666672</v>
      </c>
      <c r="EJ45">
        <f t="shared" ca="1" si="58"/>
        <v>-943.48183333333657</v>
      </c>
      <c r="EK45">
        <f t="shared" ca="1" si="58"/>
        <v>-953.93983333333335</v>
      </c>
      <c r="EL45">
        <f t="shared" ca="1" si="58"/>
        <v>-958.88833333333241</v>
      </c>
      <c r="EM45">
        <f t="shared" ca="1" si="58"/>
        <v>-981.71466666666743</v>
      </c>
      <c r="EN45">
        <f t="shared" ca="1" si="58"/>
        <v>-1005.6959999999975</v>
      </c>
      <c r="EO45">
        <f t="shared" ca="1" si="58"/>
        <v>-1022.1688333333293</v>
      </c>
      <c r="EP45">
        <f t="shared" ca="1" si="58"/>
        <v>-1043.8661666666608</v>
      </c>
      <c r="EQ45">
        <f t="shared" ca="1" si="58"/>
        <v>-1060.8628333333327</v>
      </c>
      <c r="ER45">
        <f t="shared" ca="1" si="58"/>
        <v>-1076.3634999999892</v>
      </c>
      <c r="ES45">
        <f t="shared" ca="1" si="58"/>
        <v>-1096.4931666666591</v>
      </c>
      <c r="ET45">
        <f t="shared" ca="1" si="58"/>
        <v>-1107.0819999999974</v>
      </c>
      <c r="EU45">
        <f t="shared" ca="1" si="58"/>
        <v>-1131.385333333332</v>
      </c>
      <c r="EV45">
        <f t="shared" ca="1" si="58"/>
        <v>-1154.2574999999929</v>
      </c>
      <c r="EW45">
        <f t="shared" ca="1" si="58"/>
        <v>-1167.8513333333253</v>
      </c>
      <c r="EX45">
        <f t="shared" ca="1" si="58"/>
        <v>-1181.401333333336</v>
      </c>
      <c r="EY45">
        <f t="shared" ca="1" si="58"/>
        <v>-1188.9126666666612</v>
      </c>
      <c r="EZ45">
        <f t="shared" ca="1" si="58"/>
        <v>-1234.0833333333267</v>
      </c>
      <c r="FA45">
        <f t="shared" ca="1" si="58"/>
        <v>-1247.8991666666648</v>
      </c>
      <c r="FB45">
        <f t="shared" ca="1" si="58"/>
        <v>-1228.0808333333389</v>
      </c>
      <c r="FC45">
        <f t="shared" ca="1" si="58"/>
        <v>-1222.3396666666645</v>
      </c>
      <c r="FD45">
        <f t="shared" ca="1" si="58"/>
        <v>-1242.5488333333365</v>
      </c>
      <c r="FE45">
        <f t="shared" ca="1" si="58"/>
        <v>-1258.1915000000026</v>
      </c>
      <c r="FF45">
        <f t="shared" ca="1" si="58"/>
        <v>-1266.895666666675</v>
      </c>
      <c r="FG45">
        <f t="shared" ref="FG45:FX45" ca="1" si="59">IF(FG38="n/a", "n/a", IF(FG39="n/a", "n/a", IF(FG40="n/a", "n/a", IF(FG41="n/a", "n/a", SUM(FG38:FG41)))))</f>
        <v>-1292.7568333333325</v>
      </c>
      <c r="FH45">
        <f t="shared" ca="1" si="59"/>
        <v>-1297.6443333333336</v>
      </c>
      <c r="FI45">
        <f t="shared" ca="1" si="59"/>
        <v>-1316.3173333333391</v>
      </c>
      <c r="FJ45">
        <f t="shared" ca="1" si="59"/>
        <v>-1345.5813333333358</v>
      </c>
      <c r="FK45">
        <f t="shared" ca="1" si="59"/>
        <v>-1366.8433333333351</v>
      </c>
      <c r="FL45">
        <f t="shared" ca="1" si="59"/>
        <v>-1374.3868333333312</v>
      </c>
      <c r="FM45">
        <f t="shared" ca="1" si="59"/>
        <v>-1377.1088333333341</v>
      </c>
      <c r="FN45">
        <f t="shared" ca="1" si="59"/>
        <v>-1385.0166666666728</v>
      </c>
      <c r="FO45">
        <f t="shared" ca="1" si="59"/>
        <v>-1396.1330000000012</v>
      </c>
      <c r="FP45">
        <f t="shared" ca="1" si="59"/>
        <v>-1413.7379999999998</v>
      </c>
      <c r="FQ45">
        <f t="shared" ca="1" si="59"/>
        <v>-1429.2216666666616</v>
      </c>
      <c r="FR45">
        <f t="shared" ca="1" si="59"/>
        <v>-1444.3171666666658</v>
      </c>
      <c r="FS45">
        <f t="shared" ca="1" si="59"/>
        <v>-1461.7613333333325</v>
      </c>
      <c r="FT45">
        <f t="shared" ca="1" si="59"/>
        <v>-1483.2405000000035</v>
      </c>
      <c r="FU45">
        <f t="shared" ca="1" si="59"/>
        <v>-1507.7361666666693</v>
      </c>
      <c r="FV45">
        <f t="shared" ca="1" si="59"/>
        <v>-1528.6835000000037</v>
      </c>
      <c r="FW45">
        <f t="shared" ca="1" si="59"/>
        <v>-1553.4915000000017</v>
      </c>
      <c r="FX45">
        <f t="shared" ca="1" si="59"/>
        <v>-1582.5410000000036</v>
      </c>
      <c r="FY45">
        <f t="shared" ref="FY45:GV45" ca="1" si="60">IF(FY38="n/a", "n/a", IF(FY39="n/a", "n/a", IF(FY40="n/a", "n/a", IF(FY41="n/a", "n/a", SUM(FY38:FY41)))))</f>
        <v>-1610.2939999999985</v>
      </c>
      <c r="FZ45">
        <f t="shared" ca="1" si="60"/>
        <v>-1635.7115000000026</v>
      </c>
      <c r="GA45">
        <f t="shared" ca="1" si="60"/>
        <v>-1667.8175000000012</v>
      </c>
      <c r="GB45">
        <f t="shared" ca="1" si="60"/>
        <v>-1702.8351666666672</v>
      </c>
      <c r="GC45">
        <f t="shared" ca="1" si="60"/>
        <v>-1728.7934999999966</v>
      </c>
      <c r="GD45">
        <f t="shared" ca="1" si="60"/>
        <v>-1747.5938333333261</v>
      </c>
      <c r="GE45">
        <f t="shared" ca="1" si="60"/>
        <v>-1768.2808333333323</v>
      </c>
      <c r="GF45">
        <f t="shared" ca="1" si="60"/>
        <v>-1788.4363333333301</v>
      </c>
      <c r="GG45">
        <f t="shared" ca="1" si="60"/>
        <v>-1809.914</v>
      </c>
      <c r="GH45">
        <f t="shared" ca="1" si="60"/>
        <v>-1827.3976666666617</v>
      </c>
      <c r="GI45">
        <f t="shared" ca="1" si="60"/>
        <v>-1834.5200000000034</v>
      </c>
      <c r="GJ45">
        <f t="shared" ca="1" si="60"/>
        <v>-1839.2090000000001</v>
      </c>
      <c r="GK45">
        <f t="shared" ca="1" si="60"/>
        <v>-1851.7151666666668</v>
      </c>
      <c r="GL45">
        <f t="shared" ca="1" si="60"/>
        <v>-1861.9610000000016</v>
      </c>
      <c r="GM45">
        <f t="shared" ca="1" si="60"/>
        <v>-1852.5800000000063</v>
      </c>
      <c r="GN45">
        <f t="shared" ca="1" si="60"/>
        <v>-1848.5180000000018</v>
      </c>
      <c r="GO45">
        <f t="shared" ca="1" si="60"/>
        <v>-1849.4125000000049</v>
      </c>
      <c r="GP45" t="e">
        <f t="shared" ca="1" si="60"/>
        <v>#N/A</v>
      </c>
      <c r="GQ45" t="e">
        <f t="shared" ca="1" si="60"/>
        <v>#N/A</v>
      </c>
      <c r="GR45" t="e">
        <f t="shared" ca="1" si="60"/>
        <v>#N/A</v>
      </c>
      <c r="GS45" t="str">
        <f t="shared" ca="1" si="60"/>
        <v>n/a</v>
      </c>
      <c r="GT45" t="str">
        <f t="shared" ca="1" si="60"/>
        <v>n/a</v>
      </c>
      <c r="GU45" t="str">
        <f t="shared" ca="1" si="60"/>
        <v>n/a</v>
      </c>
      <c r="GV45" t="str">
        <f t="shared" ca="1" si="60"/>
        <v>n/a</v>
      </c>
    </row>
    <row r="46" spans="1:204" x14ac:dyDescent="0.25">
      <c r="A46" s="7" t="s">
        <v>77</v>
      </c>
      <c r="B46" t="s">
        <v>145</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-2.2231087639166137E-2</v>
      </c>
      <c r="O46">
        <f t="shared" ca="1" si="61"/>
        <v>-2.2739884122979281E-2</v>
      </c>
      <c r="P46">
        <f t="shared" ca="1" si="61"/>
        <v>-2.3370263371946504E-2</v>
      </c>
      <c r="Q46">
        <f t="shared" ca="1" si="61"/>
        <v>-2.3877693619162157E-2</v>
      </c>
      <c r="R46">
        <f t="shared" ca="1" si="61"/>
        <v>-2.4679580623458583E-2</v>
      </c>
      <c r="S46">
        <f t="shared" ca="1" si="61"/>
        <v>-2.5719269463224E-2</v>
      </c>
      <c r="T46">
        <f t="shared" ca="1" si="61"/>
        <v>-2.6702367531002809E-2</v>
      </c>
      <c r="U46">
        <f t="shared" ca="1" si="61"/>
        <v>-2.7984639706638642E-2</v>
      </c>
      <c r="V46">
        <f t="shared" ca="1" si="61"/>
        <v>-2.9427071466544528E-2</v>
      </c>
      <c r="W46">
        <f t="shared" ca="1" si="61"/>
        <v>-2.9938146076936234E-2</v>
      </c>
      <c r="X46">
        <f t="shared" ca="1" si="61"/>
        <v>-3.034955125177223E-2</v>
      </c>
      <c r="Y46">
        <f t="shared" ca="1" si="61"/>
        <v>-3.1428447488584269E-2</v>
      </c>
      <c r="Z46">
        <f t="shared" ca="1" si="61"/>
        <v>-3.2348367802383468E-2</v>
      </c>
      <c r="AA46">
        <f t="shared" ca="1" si="61"/>
        <v>-3.3119142528124187E-2</v>
      </c>
      <c r="AB46">
        <f t="shared" ca="1" si="61"/>
        <v>-3.3888230595712512E-2</v>
      </c>
      <c r="AC46">
        <f t="shared" ca="1" si="61"/>
        <v>-3.4463003013958764E-2</v>
      </c>
      <c r="AD46">
        <f t="shared" ca="1" si="61"/>
        <v>-3.4998885287509586E-2</v>
      </c>
      <c r="AE46">
        <f t="shared" ca="1" si="61"/>
        <v>-3.5595598267781366E-2</v>
      </c>
      <c r="AF46">
        <f t="shared" ca="1" si="61"/>
        <v>-3.6342908680186171E-2</v>
      </c>
      <c r="AG46">
        <f t="shared" ca="1" si="61"/>
        <v>-3.6797386439545068E-2</v>
      </c>
      <c r="AH46">
        <f t="shared" ca="1" si="61"/>
        <v>-3.6979104968738963E-2</v>
      </c>
      <c r="AI46">
        <f t="shared" ca="1" si="61"/>
        <v>-3.7203012008769416E-2</v>
      </c>
      <c r="AJ46">
        <f t="shared" ca="1" si="61"/>
        <v>-3.7677422971879836E-2</v>
      </c>
      <c r="AK46">
        <f t="shared" ca="1" si="61"/>
        <v>-3.8835598411254696E-2</v>
      </c>
      <c r="AL46">
        <f t="shared" ca="1" si="61"/>
        <v>-3.9816366412697139E-2</v>
      </c>
      <c r="AM46">
        <f t="shared" ca="1" si="61"/>
        <v>-4.0733271938730824E-2</v>
      </c>
      <c r="AN46">
        <f t="shared" ca="1" si="61"/>
        <v>-4.1808121859394975E-2</v>
      </c>
      <c r="AO46">
        <f t="shared" ca="1" si="61"/>
        <v>-4.2745692244089507E-2</v>
      </c>
      <c r="AP46">
        <f t="shared" ca="1" si="61"/>
        <v>-4.3973583877995881E-2</v>
      </c>
      <c r="AQ46">
        <f t="shared" ca="1" si="61"/>
        <v>-4.5630371599773088E-2</v>
      </c>
      <c r="AR46">
        <f t="shared" ca="1" si="61"/>
        <v>-4.7493403483597825E-2</v>
      </c>
      <c r="AS46">
        <f t="shared" ca="1" si="61"/>
        <v>-4.8547531185440987E-2</v>
      </c>
      <c r="AT46">
        <f t="shared" ca="1" si="61"/>
        <v>-4.9897654335395267E-2</v>
      </c>
      <c r="AU46">
        <f t="shared" ca="1" si="61"/>
        <v>-5.1165519059582783E-2</v>
      </c>
      <c r="AV46">
        <f t="shared" ca="1" si="61"/>
        <v>-5.2235415891328484E-2</v>
      </c>
      <c r="AW46">
        <f t="shared" ca="1" si="61"/>
        <v>-5.3334915489697196E-2</v>
      </c>
      <c r="AX46">
        <f t="shared" ca="1" si="61"/>
        <v>-5.4754011734079004E-2</v>
      </c>
      <c r="AY46">
        <f t="shared" ca="1" si="61"/>
        <v>-5.4671997099504474E-2</v>
      </c>
      <c r="AZ46">
        <f t="shared" ca="1" si="61"/>
        <v>-5.5483238354521416E-2</v>
      </c>
      <c r="BA46">
        <f t="shared" ca="1" si="61"/>
        <v>-5.5914101712006427E-2</v>
      </c>
      <c r="BB46">
        <f t="shared" ca="1" si="61"/>
        <v>-5.5691338003318443E-2</v>
      </c>
      <c r="BC46">
        <f t="shared" ca="1" si="61"/>
        <v>-5.5745197311684612E-2</v>
      </c>
      <c r="BD46">
        <f t="shared" ca="1" si="61"/>
        <v>-5.5683512207917119E-2</v>
      </c>
      <c r="BE46">
        <f t="shared" ca="1" si="61"/>
        <v>-5.5312719204065226E-2</v>
      </c>
      <c r="BF46">
        <f t="shared" ca="1" si="61"/>
        <v>-5.4990418216660931E-2</v>
      </c>
      <c r="BG46">
        <f t="shared" ca="1" si="61"/>
        <v>-5.5557873039163846E-2</v>
      </c>
      <c r="BH46">
        <f t="shared" ca="1" si="61"/>
        <v>-5.5605434160929744E-2</v>
      </c>
      <c r="BI46">
        <f t="shared" ca="1" si="61"/>
        <v>-5.5302265451858595E-2</v>
      </c>
      <c r="BJ46">
        <f t="shared" ca="1" si="61"/>
        <v>-5.4865351241483035E-2</v>
      </c>
      <c r="BK46">
        <f t="shared" ca="1" si="61"/>
        <v>-5.4908735375748509E-2</v>
      </c>
      <c r="BL46">
        <f t="shared" ca="1" si="61"/>
        <v>-5.4700504641783138E-2</v>
      </c>
      <c r="BM46">
        <f t="shared" ca="1" si="61"/>
        <v>-5.4268087167070274E-2</v>
      </c>
      <c r="BN46">
        <f t="shared" ca="1" si="61"/>
        <v>-5.4708165816195288E-2</v>
      </c>
      <c r="BO46">
        <f t="shared" ref="BO46:DZ46" ca="1" si="62">IFERROR(BO45/BO23, "n/a")</f>
        <v>-5.4855876397963528E-2</v>
      </c>
      <c r="BP46">
        <f t="shared" ca="1" si="62"/>
        <v>-5.5024293774602183E-2</v>
      </c>
      <c r="BQ46">
        <f t="shared" ca="1" si="62"/>
        <v>-5.5091668218786354E-2</v>
      </c>
      <c r="BR46">
        <f t="shared" ca="1" si="62"/>
        <v>-5.5951592002961618E-2</v>
      </c>
      <c r="BS46">
        <f t="shared" ca="1" si="62"/>
        <v>-5.6894903280689087E-2</v>
      </c>
      <c r="BT46">
        <f t="shared" ca="1" si="62"/>
        <v>-5.767067430489696E-2</v>
      </c>
      <c r="BU46">
        <f t="shared" ca="1" si="62"/>
        <v>-5.826523801793055E-2</v>
      </c>
      <c r="BV46">
        <f t="shared" ca="1" si="62"/>
        <v>-5.9193081930819375E-2</v>
      </c>
      <c r="BW46">
        <f t="shared" ca="1" si="62"/>
        <v>-5.9087808358096461E-2</v>
      </c>
      <c r="BX46">
        <f t="shared" ca="1" si="62"/>
        <v>-5.9958211156567437E-2</v>
      </c>
      <c r="BY46">
        <f t="shared" ca="1" si="62"/>
        <v>-6.0632770033125012E-2</v>
      </c>
      <c r="BZ46">
        <f t="shared" ca="1" si="62"/>
        <v>-6.1080853968417996E-2</v>
      </c>
      <c r="CA46">
        <f t="shared" ca="1" si="62"/>
        <v>-6.2265966679227118E-2</v>
      </c>
      <c r="CB46">
        <f t="shared" ca="1" si="62"/>
        <v>-6.2983945671013966E-2</v>
      </c>
      <c r="CC46">
        <f t="shared" ca="1" si="62"/>
        <v>-6.3112332483438449E-2</v>
      </c>
      <c r="CD46">
        <f t="shared" ca="1" si="62"/>
        <v>-6.3865472988118926E-2</v>
      </c>
      <c r="CE46">
        <f t="shared" ca="1" si="62"/>
        <v>-6.461101571052974E-2</v>
      </c>
      <c r="CF46">
        <f t="shared" ca="1" si="62"/>
        <v>-6.5641562643707255E-2</v>
      </c>
      <c r="CG46">
        <f t="shared" ca="1" si="62"/>
        <v>-6.6771243777800054E-2</v>
      </c>
      <c r="CH46">
        <f t="shared" ca="1" si="62"/>
        <v>-6.8721236083769399E-2</v>
      </c>
      <c r="CI46">
        <f t="shared" ca="1" si="62"/>
        <v>-7.0381717098982832E-2</v>
      </c>
      <c r="CJ46">
        <f t="shared" ca="1" si="62"/>
        <v>-7.1548943732146375E-2</v>
      </c>
      <c r="CK46">
        <f t="shared" ca="1" si="62"/>
        <v>-7.2852905208883822E-2</v>
      </c>
      <c r="CL46">
        <f t="shared" ca="1" si="62"/>
        <v>-7.4946154778832277E-2</v>
      </c>
      <c r="CM46">
        <f t="shared" ca="1" si="62"/>
        <v>-7.5586257452310804E-2</v>
      </c>
      <c r="CN46">
        <f t="shared" ca="1" si="62"/>
        <v>-7.6999075745852782E-2</v>
      </c>
      <c r="CO46">
        <f t="shared" ca="1" si="62"/>
        <v>-7.7828072581888258E-2</v>
      </c>
      <c r="CP46">
        <f t="shared" ca="1" si="62"/>
        <v>-7.8394174390013796E-2</v>
      </c>
      <c r="CQ46">
        <f t="shared" ca="1" si="62"/>
        <v>-7.9681415651299978E-2</v>
      </c>
      <c r="CR46">
        <f t="shared" ca="1" si="62"/>
        <v>-8.0615116104169979E-2</v>
      </c>
      <c r="CS46">
        <f t="shared" ca="1" si="62"/>
        <v>-8.132880387389381E-2</v>
      </c>
      <c r="CT46">
        <f t="shared" ca="1" si="62"/>
        <v>-8.2329514540396928E-2</v>
      </c>
      <c r="CU46">
        <f t="shared" ca="1" si="62"/>
        <v>-8.2567178961234444E-2</v>
      </c>
      <c r="CV46">
        <f t="shared" ca="1" si="62"/>
        <v>-8.2693036806449197E-2</v>
      </c>
      <c r="CW46">
        <f t="shared" ca="1" si="62"/>
        <v>-8.3021873019645503E-2</v>
      </c>
      <c r="CX46">
        <f t="shared" ca="1" si="62"/>
        <v>-8.3587682692683768E-2</v>
      </c>
      <c r="CY46">
        <f t="shared" ca="1" si="62"/>
        <v>-8.5197166239160599E-2</v>
      </c>
      <c r="CZ46">
        <f t="shared" ca="1" si="62"/>
        <v>-8.5910039763838944E-2</v>
      </c>
      <c r="DA46">
        <f t="shared" ca="1" si="62"/>
        <v>-8.6374285426296951E-2</v>
      </c>
      <c r="DB46">
        <f t="shared" ca="1" si="62"/>
        <v>-8.6282716773200221E-2</v>
      </c>
      <c r="DC46">
        <f t="shared" ca="1" si="62"/>
        <v>-8.700278187108007E-2</v>
      </c>
      <c r="DD46">
        <f t="shared" ca="1" si="62"/>
        <v>-8.8476085006168645E-2</v>
      </c>
      <c r="DE46">
        <f t="shared" ca="1" si="62"/>
        <v>-8.9563663471184995E-2</v>
      </c>
      <c r="DF46">
        <f t="shared" ca="1" si="62"/>
        <v>-8.9809968804287488E-2</v>
      </c>
      <c r="DG46">
        <f t="shared" ca="1" si="62"/>
        <v>-9.0252478272368833E-2</v>
      </c>
      <c r="DH46">
        <f t="shared" ca="1" si="62"/>
        <v>-9.1172756283676812E-2</v>
      </c>
      <c r="DI46">
        <f t="shared" ca="1" si="62"/>
        <v>-9.1196316827794055E-2</v>
      </c>
      <c r="DJ46">
        <f t="shared" ca="1" si="62"/>
        <v>-9.1988095553144134E-2</v>
      </c>
      <c r="DK46">
        <f t="shared" ca="1" si="62"/>
        <v>-9.2651047738814746E-2</v>
      </c>
      <c r="DL46">
        <f t="shared" ca="1" si="62"/>
        <v>-9.240252049997974E-2</v>
      </c>
      <c r="DM46">
        <f t="shared" ca="1" si="62"/>
        <v>-9.2770111144996351E-2</v>
      </c>
      <c r="DN46">
        <f t="shared" ca="1" si="62"/>
        <v>-9.3106818817614775E-2</v>
      </c>
      <c r="DO46">
        <f t="shared" ca="1" si="62"/>
        <v>-9.3958664152441335E-2</v>
      </c>
      <c r="DP46">
        <f t="shared" ca="1" si="62"/>
        <v>-9.4023085482312946E-2</v>
      </c>
      <c r="DQ46">
        <f t="shared" ca="1" si="62"/>
        <v>-9.4293723147857306E-2</v>
      </c>
      <c r="DR46">
        <f t="shared" ca="1" si="62"/>
        <v>-9.4527693700993717E-2</v>
      </c>
      <c r="DS46">
        <f t="shared" ca="1" si="62"/>
        <v>-9.4813200010954168E-2</v>
      </c>
      <c r="DT46">
        <f t="shared" ca="1" si="62"/>
        <v>-9.5906137393932681E-2</v>
      </c>
      <c r="DU46">
        <f t="shared" ca="1" si="62"/>
        <v>-9.666225419664265E-2</v>
      </c>
      <c r="DV46">
        <f t="shared" ca="1" si="62"/>
        <v>-9.7228264591084246E-2</v>
      </c>
      <c r="DW46">
        <f t="shared" ca="1" si="62"/>
        <v>-9.8133158279623489E-2</v>
      </c>
      <c r="DX46">
        <f t="shared" ca="1" si="62"/>
        <v>-9.953141833274734E-2</v>
      </c>
      <c r="DY46">
        <f t="shared" ca="1" si="62"/>
        <v>-9.9388790313769459E-2</v>
      </c>
      <c r="DZ46">
        <f t="shared" ca="1" si="62"/>
        <v>-9.8877858940382077E-2</v>
      </c>
      <c r="EA46">
        <f t="shared" ref="EA46:GL46" ca="1" si="63">IFERROR(EA45/EA23, "n/a")</f>
        <v>-9.9410345503861103E-2</v>
      </c>
      <c r="EB46">
        <f t="shared" ca="1" si="63"/>
        <v>-9.9476583869910595E-2</v>
      </c>
      <c r="EC46">
        <f t="shared" ca="1" si="63"/>
        <v>-9.9407943069550933E-2</v>
      </c>
      <c r="ED46">
        <f t="shared" ca="1" si="63"/>
        <v>-9.9648438067827125E-2</v>
      </c>
      <c r="EE46">
        <f t="shared" ca="1" si="63"/>
        <v>-9.9939160472391972E-2</v>
      </c>
      <c r="EF46">
        <f t="shared" ca="1" si="63"/>
        <v>-9.9115337840255377E-2</v>
      </c>
      <c r="EG46">
        <f t="shared" ca="1" si="63"/>
        <v>-9.8203358820605408E-2</v>
      </c>
      <c r="EH46">
        <f t="shared" ca="1" si="63"/>
        <v>-9.8020616679622238E-2</v>
      </c>
      <c r="EI46">
        <f t="shared" ca="1" si="63"/>
        <v>-9.7590313568292703E-2</v>
      </c>
      <c r="EJ46">
        <f t="shared" ca="1" si="63"/>
        <v>-9.7625470373781512E-2</v>
      </c>
      <c r="EK46">
        <f t="shared" ca="1" si="63"/>
        <v>-9.762870437651168E-2</v>
      </c>
      <c r="EL46">
        <f t="shared" ca="1" si="63"/>
        <v>-9.7079022144828844E-2</v>
      </c>
      <c r="EM46">
        <f t="shared" ca="1" si="63"/>
        <v>-9.8813756081194512E-2</v>
      </c>
      <c r="EN46">
        <f t="shared" ca="1" si="63"/>
        <v>-0.10009116423495666</v>
      </c>
      <c r="EO46">
        <f t="shared" ca="1" si="63"/>
        <v>-0.10075294307051831</v>
      </c>
      <c r="EP46">
        <f t="shared" ca="1" si="63"/>
        <v>-0.10258723653779318</v>
      </c>
      <c r="EQ46">
        <f t="shared" ca="1" si="63"/>
        <v>-0.10310750744329644</v>
      </c>
      <c r="ER46">
        <f t="shared" ca="1" si="63"/>
        <v>-0.10408698385069039</v>
      </c>
      <c r="ES46">
        <f t="shared" ca="1" si="63"/>
        <v>-0.10539352608341752</v>
      </c>
      <c r="ET46">
        <f t="shared" ca="1" si="63"/>
        <v>-0.10539121328954233</v>
      </c>
      <c r="EU46">
        <f t="shared" ca="1" si="63"/>
        <v>-0.107105292222443</v>
      </c>
      <c r="EV46">
        <f t="shared" ca="1" si="63"/>
        <v>-0.10906919718788911</v>
      </c>
      <c r="EW46">
        <f t="shared" ca="1" si="63"/>
        <v>-0.10973468013467938</v>
      </c>
      <c r="EX46">
        <f t="shared" ca="1" si="63"/>
        <v>-0.11069272668215802</v>
      </c>
      <c r="EY46">
        <f t="shared" ca="1" si="63"/>
        <v>-0.11169372314706899</v>
      </c>
      <c r="EZ46">
        <f t="shared" ca="1" si="63"/>
        <v>-0.11574920822507917</v>
      </c>
      <c r="FA46">
        <f t="shared" ca="1" si="63"/>
        <v>-0.11792770359450239</v>
      </c>
      <c r="FB46">
        <f t="shared" ca="1" si="63"/>
        <v>-0.11714528047516444</v>
      </c>
      <c r="FC46">
        <f t="shared" ca="1" si="63"/>
        <v>-0.11686182841445399</v>
      </c>
      <c r="FD46">
        <f t="shared" ca="1" si="63"/>
        <v>-0.11927743593189565</v>
      </c>
      <c r="FE46">
        <f t="shared" ca="1" si="63"/>
        <v>-0.11995114022041743</v>
      </c>
      <c r="FF46">
        <f t="shared" ca="1" si="63"/>
        <v>-0.12096086032182582</v>
      </c>
      <c r="FG46">
        <f t="shared" ca="1" si="63"/>
        <v>-0.12282258473153823</v>
      </c>
      <c r="FH46">
        <f t="shared" ca="1" si="63"/>
        <v>-0.12231427108174431</v>
      </c>
      <c r="FI46">
        <f t="shared" ca="1" si="63"/>
        <v>-0.12321261532797349</v>
      </c>
      <c r="FJ46">
        <f t="shared" ca="1" si="63"/>
        <v>-0.12512379889653485</v>
      </c>
      <c r="FK46">
        <f t="shared" ca="1" si="63"/>
        <v>-0.12656308354244422</v>
      </c>
      <c r="FL46">
        <f t="shared" ca="1" si="63"/>
        <v>-0.1269793909045272</v>
      </c>
      <c r="FM46">
        <f t="shared" ca="1" si="63"/>
        <v>-0.12673558193754225</v>
      </c>
      <c r="FN46">
        <f t="shared" ca="1" si="63"/>
        <v>-0.12723033159101893</v>
      </c>
      <c r="FO46">
        <f t="shared" ca="1" si="63"/>
        <v>-0.12723000373634197</v>
      </c>
      <c r="FP46">
        <f t="shared" ca="1" si="63"/>
        <v>-0.12864326272111812</v>
      </c>
      <c r="FQ46">
        <f t="shared" ca="1" si="63"/>
        <v>-0.1298407146642436</v>
      </c>
      <c r="FR46">
        <f t="shared" ca="1" si="63"/>
        <v>-0.13062586861296258</v>
      </c>
      <c r="FS46">
        <f t="shared" ca="1" si="63"/>
        <v>-0.13152195689598284</v>
      </c>
      <c r="FT46">
        <f t="shared" ca="1" si="63"/>
        <v>-0.13335855316394268</v>
      </c>
      <c r="FU46">
        <f t="shared" ca="1" si="63"/>
        <v>-0.13501228277545976</v>
      </c>
      <c r="FV46">
        <f t="shared" ca="1" si="63"/>
        <v>-0.13571890869704212</v>
      </c>
      <c r="FW46">
        <f t="shared" ca="1" si="63"/>
        <v>-0.1373883685760528</v>
      </c>
      <c r="FX46">
        <f t="shared" ca="1" si="63"/>
        <v>-0.13847077970372865</v>
      </c>
      <c r="FY46">
        <f t="shared" ca="1" si="63"/>
        <v>-0.1393687144068822</v>
      </c>
      <c r="FZ46">
        <f t="shared" ca="1" si="63"/>
        <v>-0.13995871516458339</v>
      </c>
      <c r="GA46">
        <f t="shared" ca="1" si="63"/>
        <v>-0.14147954769095053</v>
      </c>
      <c r="GB46">
        <f t="shared" ca="1" si="63"/>
        <v>-0.14324586049772173</v>
      </c>
      <c r="GC46">
        <f t="shared" ca="1" si="63"/>
        <v>-0.14440306548613402</v>
      </c>
      <c r="GD46">
        <f t="shared" ca="1" si="63"/>
        <v>-0.1451526062388038</v>
      </c>
      <c r="GE46">
        <f t="shared" ca="1" si="63"/>
        <v>-0.1459965350594736</v>
      </c>
      <c r="GF46">
        <f t="shared" ca="1" si="63"/>
        <v>-0.14642391443768515</v>
      </c>
      <c r="GG46">
        <f t="shared" ca="1" si="63"/>
        <v>-0.14721570158528749</v>
      </c>
      <c r="GH46">
        <f t="shared" ca="1" si="63"/>
        <v>-0.14769594887669318</v>
      </c>
      <c r="GI46">
        <f t="shared" ca="1" si="63"/>
        <v>-0.14761659532009425</v>
      </c>
      <c r="GJ46">
        <f t="shared" ca="1" si="63"/>
        <v>-0.14694979985458498</v>
      </c>
      <c r="GK46">
        <f t="shared" ca="1" si="63"/>
        <v>-0.14713785303551613</v>
      </c>
      <c r="GL46">
        <f t="shared" ca="1" si="63"/>
        <v>-0.1465372568154632</v>
      </c>
      <c r="GM46">
        <f t="shared" ref="GM46:GV46" ca="1" si="64">IFERROR(GM45/GM23, "n/a")</f>
        <v>-0.14561102901876996</v>
      </c>
      <c r="GN46">
        <f t="shared" ca="1" si="64"/>
        <v>-0.14394315527176466</v>
      </c>
      <c r="GO46">
        <f t="shared" ca="1" si="64"/>
        <v>-0.14277539314306045</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7" t="s">
        <v>91</v>
      </c>
      <c r="B47" s="13" t="s">
        <v>90</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60.82223108763916</v>
      </c>
      <c r="O47">
        <f t="shared" ca="1" si="65"/>
        <v>74.122739884122979</v>
      </c>
      <c r="P47">
        <f t="shared" ca="1" si="65"/>
        <v>75.323370263371942</v>
      </c>
      <c r="Q47">
        <f t="shared" ca="1" si="65"/>
        <v>76.62387769361915</v>
      </c>
      <c r="R47">
        <f t="shared" ca="1" si="65"/>
        <v>78.12467958062345</v>
      </c>
      <c r="S47">
        <f t="shared" ca="1" si="65"/>
        <v>83.725719269463227</v>
      </c>
      <c r="T47">
        <f t="shared" ca="1" si="65"/>
        <v>85.326702367530999</v>
      </c>
      <c r="U47">
        <f t="shared" ca="1" si="65"/>
        <v>86.927984639706651</v>
      </c>
      <c r="V47">
        <f t="shared" ca="1" si="65"/>
        <v>87.129427071466537</v>
      </c>
      <c r="W47">
        <f t="shared" ca="1" si="65"/>
        <v>88.229938146076933</v>
      </c>
      <c r="X47">
        <f t="shared" ca="1" si="65"/>
        <v>88.630349551251769</v>
      </c>
      <c r="Y47">
        <f t="shared" ca="1" si="65"/>
        <v>90.331428447488577</v>
      </c>
      <c r="Z47">
        <f t="shared" ca="1" si="65"/>
        <v>92.43234836780239</v>
      </c>
      <c r="AA47">
        <f t="shared" ca="1" si="65"/>
        <v>99.633119142528116</v>
      </c>
      <c r="AB47">
        <f t="shared" ca="1" si="65"/>
        <v>101.1338882305957</v>
      </c>
      <c r="AC47">
        <f t="shared" ca="1" si="65"/>
        <v>102.83446300301395</v>
      </c>
      <c r="AD47">
        <f t="shared" ca="1" si="65"/>
        <v>104.43499888528751</v>
      </c>
      <c r="AE47">
        <f t="shared" ca="1" si="65"/>
        <v>110.03559559826778</v>
      </c>
      <c r="AF47">
        <f t="shared" ca="1" si="65"/>
        <v>112.83634290868018</v>
      </c>
      <c r="AG47">
        <f t="shared" ca="1" si="65"/>
        <v>115.13679738643954</v>
      </c>
      <c r="AH47">
        <f t="shared" ca="1" si="65"/>
        <v>117.53697910496874</v>
      </c>
      <c r="AI47">
        <f t="shared" ca="1" si="65"/>
        <v>124.73720301200878</v>
      </c>
      <c r="AJ47">
        <f t="shared" ca="1" si="65"/>
        <v>129.93767742297189</v>
      </c>
      <c r="AK47">
        <f t="shared" ca="1" si="65"/>
        <v>134.23883559841124</v>
      </c>
      <c r="AL47">
        <f t="shared" ca="1" si="65"/>
        <v>139.6398163664127</v>
      </c>
      <c r="AM47">
        <f t="shared" ca="1" si="65"/>
        <v>146.94073327193874</v>
      </c>
      <c r="AN47">
        <f t="shared" ca="1" si="65"/>
        <v>151.24180812185938</v>
      </c>
      <c r="AO47">
        <f t="shared" ca="1" si="65"/>
        <v>156.34274569224411</v>
      </c>
      <c r="AP47">
        <f t="shared" ca="1" si="65"/>
        <v>160.34397358387801</v>
      </c>
      <c r="AQ47">
        <f t="shared" ca="1" si="65"/>
        <v>162.94563037159978</v>
      </c>
      <c r="AR47">
        <f t="shared" ca="1" si="65"/>
        <v>163.94749340348361</v>
      </c>
      <c r="AS47">
        <f t="shared" ca="1" si="65"/>
        <v>168.04854753118545</v>
      </c>
      <c r="AT47">
        <f t="shared" ca="1" si="65"/>
        <v>174.04989765433538</v>
      </c>
      <c r="AU47">
        <f t="shared" ca="1" si="65"/>
        <v>191.05116551905959</v>
      </c>
      <c r="AV47">
        <f t="shared" ca="1" si="65"/>
        <v>194.85223541589133</v>
      </c>
      <c r="AW47">
        <f t="shared" ca="1" si="65"/>
        <v>199.5533349154897</v>
      </c>
      <c r="AX47">
        <f t="shared" ca="1" si="65"/>
        <v>202.25475401173406</v>
      </c>
      <c r="AY47">
        <f t="shared" ca="1" si="65"/>
        <v>207.25467199709951</v>
      </c>
      <c r="AZ47">
        <f t="shared" ca="1" si="65"/>
        <v>209.25548323835451</v>
      </c>
      <c r="BA47">
        <f t="shared" ca="1" si="65"/>
        <v>211.55591410171201</v>
      </c>
      <c r="BB47">
        <f t="shared" ca="1" si="65"/>
        <v>212.45569133800333</v>
      </c>
      <c r="BC47">
        <f t="shared" ca="1" si="65"/>
        <v>220.25574519731168</v>
      </c>
      <c r="BD47">
        <f t="shared" ca="1" si="65"/>
        <v>224.2556835122079</v>
      </c>
      <c r="BE47">
        <f t="shared" ca="1" si="65"/>
        <v>228.95531271920407</v>
      </c>
      <c r="BF47">
        <f t="shared" ca="1" si="65"/>
        <v>235.55499041821665</v>
      </c>
      <c r="BG47">
        <f t="shared" ca="1" si="65"/>
        <v>250.85555787303917</v>
      </c>
      <c r="BH47">
        <f t="shared" ca="1" si="65"/>
        <v>256.85560543416096</v>
      </c>
      <c r="BI47">
        <f t="shared" ca="1" si="65"/>
        <v>261.85530226545188</v>
      </c>
      <c r="BJ47">
        <f t="shared" ca="1" si="65"/>
        <v>265.85486535124147</v>
      </c>
      <c r="BK47">
        <f t="shared" ca="1" si="65"/>
        <v>275.75490873537575</v>
      </c>
      <c r="BL47">
        <f t="shared" ca="1" si="65"/>
        <v>279.85470050464181</v>
      </c>
      <c r="BM47">
        <f t="shared" ca="1" si="65"/>
        <v>284.65426808716711</v>
      </c>
      <c r="BN47">
        <f t="shared" ca="1" si="65"/>
        <v>291.1547081658162</v>
      </c>
      <c r="BO47">
        <f t="shared" ref="BO47:DZ47" ca="1" si="66">IFERROR(BO21-BO46, "n/a")</f>
        <v>298.25485587639793</v>
      </c>
      <c r="BP47">
        <f t="shared" ca="1" si="66"/>
        <v>301.95502429377456</v>
      </c>
      <c r="BQ47">
        <f t="shared" ca="1" si="66"/>
        <v>306.95509166821876</v>
      </c>
      <c r="BR47">
        <f t="shared" ca="1" si="66"/>
        <v>312.65595159200296</v>
      </c>
      <c r="BS47">
        <f t="shared" ca="1" si="66"/>
        <v>317.45689490328067</v>
      </c>
      <c r="BT47">
        <f t="shared" ca="1" si="66"/>
        <v>321.55767067430492</v>
      </c>
      <c r="BU47">
        <f t="shared" ca="1" si="66"/>
        <v>326.35826523801796</v>
      </c>
      <c r="BV47">
        <f t="shared" ca="1" si="66"/>
        <v>333.35919308193081</v>
      </c>
      <c r="BW47">
        <f t="shared" ca="1" si="66"/>
        <v>352.75908780835806</v>
      </c>
      <c r="BX47">
        <f t="shared" ca="1" si="66"/>
        <v>360.05995821115658</v>
      </c>
      <c r="BY47">
        <f t="shared" ca="1" si="66"/>
        <v>366.26063277003311</v>
      </c>
      <c r="BZ47">
        <f t="shared" ca="1" si="66"/>
        <v>373.76108085396839</v>
      </c>
      <c r="CA47">
        <f t="shared" ca="1" si="66"/>
        <v>379.76226596667919</v>
      </c>
      <c r="CB47">
        <f t="shared" ca="1" si="66"/>
        <v>384.36298394567103</v>
      </c>
      <c r="CC47">
        <f t="shared" ca="1" si="66"/>
        <v>388.96311233248343</v>
      </c>
      <c r="CD47">
        <f t="shared" ca="1" si="66"/>
        <v>394.96386547298812</v>
      </c>
      <c r="CE47">
        <f t="shared" ca="1" si="66"/>
        <v>403.56461101571051</v>
      </c>
      <c r="CF47">
        <f t="shared" ca="1" si="66"/>
        <v>408.8656415626437</v>
      </c>
      <c r="CG47">
        <f t="shared" ca="1" si="66"/>
        <v>416.66677124377782</v>
      </c>
      <c r="CH47">
        <f t="shared" ca="1" si="66"/>
        <v>419.46872123608375</v>
      </c>
      <c r="CI47">
        <f t="shared" ca="1" si="66"/>
        <v>423.070381717099</v>
      </c>
      <c r="CJ47">
        <f t="shared" ca="1" si="66"/>
        <v>429.77154894373211</v>
      </c>
      <c r="CK47">
        <f t="shared" ca="1" si="66"/>
        <v>435.67285290520891</v>
      </c>
      <c r="CL47">
        <f t="shared" ca="1" si="66"/>
        <v>440.67494615477887</v>
      </c>
      <c r="CM47">
        <f t="shared" ca="1" si="66"/>
        <v>452.5755862574523</v>
      </c>
      <c r="CN47">
        <f t="shared" ca="1" si="66"/>
        <v>458.17699907574587</v>
      </c>
      <c r="CO47">
        <f t="shared" ca="1" si="66"/>
        <v>461.27782807258188</v>
      </c>
      <c r="CP47">
        <f t="shared" ca="1" si="66"/>
        <v>456.57839417439004</v>
      </c>
      <c r="CQ47">
        <f t="shared" ca="1" si="66"/>
        <v>475.97968141565127</v>
      </c>
      <c r="CR47">
        <f t="shared" ca="1" si="66"/>
        <v>476.48061511610416</v>
      </c>
      <c r="CS47">
        <f t="shared" ca="1" si="66"/>
        <v>481.08132880387387</v>
      </c>
      <c r="CT47">
        <f t="shared" ca="1" si="66"/>
        <v>485.28232951454038</v>
      </c>
      <c r="CU47">
        <f t="shared" ca="1" si="66"/>
        <v>500.48256717896123</v>
      </c>
      <c r="CV47">
        <f t="shared" ca="1" si="66"/>
        <v>507.68269303680648</v>
      </c>
      <c r="CW47">
        <f t="shared" ca="1" si="66"/>
        <v>513.6830218730197</v>
      </c>
      <c r="CX47">
        <f t="shared" ca="1" si="66"/>
        <v>521.18358768269275</v>
      </c>
      <c r="CY47">
        <f t="shared" ca="1" si="66"/>
        <v>528.28519716623919</v>
      </c>
      <c r="CZ47">
        <f t="shared" ca="1" si="66"/>
        <v>532.78591003976385</v>
      </c>
      <c r="DA47">
        <f t="shared" ca="1" si="66"/>
        <v>538.18637428542627</v>
      </c>
      <c r="DB47">
        <f t="shared" ca="1" si="66"/>
        <v>543.18628271677323</v>
      </c>
      <c r="DC47">
        <f t="shared" ca="1" si="66"/>
        <v>545.98700278187107</v>
      </c>
      <c r="DD47">
        <f t="shared" ca="1" si="66"/>
        <v>554.48847608500614</v>
      </c>
      <c r="DE47">
        <f t="shared" ca="1" si="66"/>
        <v>561.88956366347111</v>
      </c>
      <c r="DF47">
        <f t="shared" ca="1" si="66"/>
        <v>569.48980996880425</v>
      </c>
      <c r="DG47">
        <f t="shared" ca="1" si="66"/>
        <v>577.39025247827237</v>
      </c>
      <c r="DH47">
        <f t="shared" ca="1" si="66"/>
        <v>584.99117275628362</v>
      </c>
      <c r="DI47">
        <f t="shared" ca="1" si="66"/>
        <v>593.69119631682781</v>
      </c>
      <c r="DJ47">
        <f t="shared" ca="1" si="66"/>
        <v>605.39198809555307</v>
      </c>
      <c r="DK47">
        <f t="shared" ca="1" si="66"/>
        <v>613.39265104773881</v>
      </c>
      <c r="DL47">
        <f t="shared" ca="1" si="66"/>
        <v>622.8924025204999</v>
      </c>
      <c r="DM47">
        <f t="shared" ca="1" si="66"/>
        <v>632.69277011114502</v>
      </c>
      <c r="DN47">
        <f t="shared" ca="1" si="66"/>
        <v>642.49310681881764</v>
      </c>
      <c r="DO47">
        <f t="shared" ca="1" si="66"/>
        <v>653.39395866415236</v>
      </c>
      <c r="DP47">
        <f t="shared" ca="1" si="66"/>
        <v>659.09402308548226</v>
      </c>
      <c r="DQ47">
        <f t="shared" ca="1" si="66"/>
        <v>666.49429372314785</v>
      </c>
      <c r="DR47">
        <f t="shared" ca="1" si="66"/>
        <v>679.69452769370105</v>
      </c>
      <c r="DS47">
        <f t="shared" ca="1" si="66"/>
        <v>699.594813200011</v>
      </c>
      <c r="DT47">
        <f t="shared" ca="1" si="66"/>
        <v>701.99590613739394</v>
      </c>
      <c r="DU47">
        <f t="shared" ca="1" si="66"/>
        <v>715.29666225419669</v>
      </c>
      <c r="DV47">
        <f t="shared" ca="1" si="66"/>
        <v>721.09722826459108</v>
      </c>
      <c r="DW47">
        <f t="shared" ca="1" si="66"/>
        <v>736.19813315827969</v>
      </c>
      <c r="DX47">
        <f t="shared" ca="1" si="66"/>
        <v>736.99953141833271</v>
      </c>
      <c r="DY47">
        <f t="shared" ca="1" si="66"/>
        <v>736.19938879031383</v>
      </c>
      <c r="DZ47">
        <f t="shared" ca="1" si="66"/>
        <v>738.79887785894039</v>
      </c>
      <c r="EA47">
        <f t="shared" ref="EA47:GK47" ca="1" si="67">IFERROR(EA21-EA46, "n/a")</f>
        <v>746.99941034550386</v>
      </c>
      <c r="EB47">
        <f t="shared" ca="1" si="67"/>
        <v>755.39947658386984</v>
      </c>
      <c r="EC47">
        <f t="shared" ca="1" si="67"/>
        <v>758.19940794306956</v>
      </c>
      <c r="ED47">
        <f t="shared" ca="1" si="67"/>
        <v>760.89964843806774</v>
      </c>
      <c r="EE47">
        <f t="shared" ca="1" si="67"/>
        <v>767.19993916047247</v>
      </c>
      <c r="EF47">
        <f t="shared" ca="1" si="67"/>
        <v>777.89911533784016</v>
      </c>
      <c r="EG47">
        <f t="shared" ca="1" si="67"/>
        <v>787.79820335882061</v>
      </c>
      <c r="EH47">
        <f t="shared" ca="1" si="67"/>
        <v>800.19802061667963</v>
      </c>
      <c r="EI47">
        <f t="shared" ca="1" si="67"/>
        <v>813.49759031356825</v>
      </c>
      <c r="EJ47">
        <f t="shared" ca="1" si="67"/>
        <v>828.09762547037383</v>
      </c>
      <c r="EK47">
        <f t="shared" ca="1" si="67"/>
        <v>843.79762870437651</v>
      </c>
      <c r="EL47">
        <f t="shared" ca="1" si="67"/>
        <v>849.59707902214484</v>
      </c>
      <c r="EM47">
        <f t="shared" ca="1" si="67"/>
        <v>862.79881375608124</v>
      </c>
      <c r="EN47">
        <f t="shared" ca="1" si="67"/>
        <v>871.10009116423498</v>
      </c>
      <c r="EO47">
        <f t="shared" ca="1" si="67"/>
        <v>884.30075294307062</v>
      </c>
      <c r="EP47">
        <f t="shared" ca="1" si="67"/>
        <v>894.20258723653785</v>
      </c>
      <c r="EQ47">
        <f t="shared" ca="1" si="67"/>
        <v>918.00310750744325</v>
      </c>
      <c r="ER47">
        <f t="shared" ca="1" si="67"/>
        <v>922.80408698385077</v>
      </c>
      <c r="ES47">
        <f t="shared" ca="1" si="67"/>
        <v>927.30539352608344</v>
      </c>
      <c r="ET47">
        <f t="shared" ca="1" si="67"/>
        <v>940.90539121328948</v>
      </c>
      <c r="EU47">
        <f t="shared" ca="1" si="67"/>
        <v>960.50710529222238</v>
      </c>
      <c r="EV47">
        <f t="shared" ca="1" si="67"/>
        <v>962.10906919718786</v>
      </c>
      <c r="EW47">
        <f t="shared" ca="1" si="67"/>
        <v>965.40973468013465</v>
      </c>
      <c r="EX47">
        <f t="shared" ca="1" si="67"/>
        <v>977.01069272668212</v>
      </c>
      <c r="EY47">
        <f t="shared" ca="1" si="67"/>
        <v>988.91169372314698</v>
      </c>
      <c r="EZ47">
        <f t="shared" ca="1" si="67"/>
        <v>991.11574920822511</v>
      </c>
      <c r="FA47">
        <f t="shared" ca="1" si="67"/>
        <v>996.51792770359452</v>
      </c>
      <c r="FB47">
        <f t="shared" ca="1" si="67"/>
        <v>996.71714528047517</v>
      </c>
      <c r="FC47">
        <f t="shared" ca="1" si="67"/>
        <v>964.81686182841452</v>
      </c>
      <c r="FD47">
        <f t="shared" ca="1" si="67"/>
        <v>971.31927743593189</v>
      </c>
      <c r="FE47">
        <f t="shared" ca="1" si="67"/>
        <v>968.91995114022041</v>
      </c>
      <c r="FF47">
        <f t="shared" ca="1" si="67"/>
        <v>972.32096086032186</v>
      </c>
      <c r="FG47">
        <f t="shared" ca="1" si="67"/>
        <v>978.7228225847316</v>
      </c>
      <c r="FH47">
        <f t="shared" ca="1" si="67"/>
        <v>989.62231427108179</v>
      </c>
      <c r="FI47">
        <f t="shared" ca="1" si="67"/>
        <v>992.42321261532788</v>
      </c>
      <c r="FJ47">
        <f t="shared" ca="1" si="67"/>
        <v>994.42512379889649</v>
      </c>
      <c r="FK47">
        <f t="shared" ca="1" si="67"/>
        <v>916.32656308354251</v>
      </c>
      <c r="FL47">
        <f t="shared" ca="1" si="67"/>
        <v>919.02697939090456</v>
      </c>
      <c r="FM47">
        <f t="shared" ca="1" si="67"/>
        <v>927.42673558193746</v>
      </c>
      <c r="FN47">
        <f t="shared" ca="1" si="67"/>
        <v>922.027230331591</v>
      </c>
      <c r="FO47">
        <f t="shared" ca="1" si="67"/>
        <v>945.02723000373635</v>
      </c>
      <c r="FP47">
        <f t="shared" ca="1" si="67"/>
        <v>949.52864326272106</v>
      </c>
      <c r="FQ47">
        <f t="shared" ca="1" si="67"/>
        <v>952.42984071466424</v>
      </c>
      <c r="FR47">
        <f t="shared" ca="1" si="67"/>
        <v>974.23062586861295</v>
      </c>
      <c r="FS47">
        <f t="shared" ca="1" si="67"/>
        <v>1096.0315219568961</v>
      </c>
      <c r="FT47">
        <f t="shared" ca="1" si="67"/>
        <v>1108.3333585531641</v>
      </c>
      <c r="FU47">
        <f t="shared" ca="1" si="67"/>
        <v>1111.5350122827756</v>
      </c>
      <c r="FV47">
        <f t="shared" ca="1" si="67"/>
        <v>1122.435718908697</v>
      </c>
      <c r="FW47">
        <f t="shared" ca="1" si="67"/>
        <v>1147.5373883685761</v>
      </c>
      <c r="FX47">
        <f t="shared" ca="1" si="67"/>
        <v>1150.2384707797037</v>
      </c>
      <c r="FY47">
        <f t="shared" ca="1" si="67"/>
        <v>1160.9393687144068</v>
      </c>
      <c r="FZ47">
        <f t="shared" ca="1" si="67"/>
        <v>1178.0399587151646</v>
      </c>
      <c r="GA47">
        <f t="shared" ca="1" si="67"/>
        <v>1193.2414795476909</v>
      </c>
      <c r="GB47">
        <f t="shared" ca="1" si="67"/>
        <v>1206.8432458604977</v>
      </c>
      <c r="GC47">
        <f t="shared" ca="1" si="67"/>
        <v>1217.244403065486</v>
      </c>
      <c r="GD47">
        <f t="shared" ca="1" si="67"/>
        <v>1225.6451526062388</v>
      </c>
      <c r="GE47">
        <f t="shared" ca="1" si="67"/>
        <v>1231.2459965350595</v>
      </c>
      <c r="GF47">
        <f t="shared" ca="1" si="67"/>
        <v>1237.6464239144377</v>
      </c>
      <c r="GG47">
        <f t="shared" ca="1" si="67"/>
        <v>1248.8472157015854</v>
      </c>
      <c r="GH47">
        <f t="shared" ca="1" si="67"/>
        <v>1262.8476959488767</v>
      </c>
      <c r="GI47">
        <f t="shared" ca="1" si="67"/>
        <v>1285.8476165953202</v>
      </c>
      <c r="GJ47">
        <f t="shared" ca="1" si="67"/>
        <v>1295.9469497998546</v>
      </c>
      <c r="GK47">
        <f t="shared" ca="1" si="67"/>
        <v>1311.2471378530354</v>
      </c>
      <c r="GL47">
        <f ca="1">IFERROR(GL21-GL46, "n/a")</f>
        <v>1322.6465372568155</v>
      </c>
      <c r="GM47">
        <f t="shared" ref="GM47:GV47" ca="1" si="68">IFERROR(GM21-GM46, "n/a")</f>
        <v>1349.0456110290188</v>
      </c>
      <c r="GN47">
        <f t="shared" ca="1" si="68"/>
        <v>1357.9439431552717</v>
      </c>
      <c r="GO47">
        <f t="shared" ca="1" si="68"/>
        <v>1372.9427753931429</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69">IFERROR(((C21/B21)^4-1)*100, "n/a")</f>
        <v>n/a</v>
      </c>
      <c r="D50">
        <f t="shared" si="69"/>
        <v>2.6228116722532668</v>
      </c>
      <c r="E50">
        <f t="shared" si="69"/>
        <v>3.4855135722447805</v>
      </c>
      <c r="F50">
        <f t="shared" si="69"/>
        <v>-1.6948768906928646</v>
      </c>
      <c r="G50">
        <f t="shared" si="69"/>
        <v>40.019114527154208</v>
      </c>
      <c r="H50">
        <f t="shared" si="69"/>
        <v>4.8087706186882295</v>
      </c>
      <c r="I50">
        <f t="shared" si="69"/>
        <v>1.5655279858023841</v>
      </c>
      <c r="J50">
        <f t="shared" si="69"/>
        <v>4.7329184266647895</v>
      </c>
      <c r="K50">
        <f t="shared" si="69"/>
        <v>57.739860465642302</v>
      </c>
      <c r="L50">
        <f t="shared" si="69"/>
        <v>4.8729205391182528</v>
      </c>
      <c r="M50">
        <f t="shared" si="69"/>
        <v>4.8142817574658769</v>
      </c>
      <c r="N50">
        <f t="shared" si="69"/>
        <v>6.1468296909497511</v>
      </c>
      <c r="O50">
        <f t="shared" si="69"/>
        <v>120.62692642211914</v>
      </c>
      <c r="P50">
        <f t="shared" si="69"/>
        <v>6.636792331212038</v>
      </c>
      <c r="Q50">
        <f t="shared" si="69"/>
        <v>7.0866107984290938</v>
      </c>
      <c r="R50">
        <f t="shared" si="69"/>
        <v>8.0659951155784384</v>
      </c>
      <c r="S50">
        <f t="shared" si="69"/>
        <v>31.916067567725204</v>
      </c>
      <c r="T50">
        <f t="shared" si="69"/>
        <v>7.8684138490658695</v>
      </c>
      <c r="U50">
        <f t="shared" si="69"/>
        <v>7.7166854139084418</v>
      </c>
      <c r="V50">
        <f t="shared" si="69"/>
        <v>0.9237813982876375</v>
      </c>
      <c r="W50">
        <f t="shared" si="69"/>
        <v>5.1481704539215301</v>
      </c>
      <c r="X50">
        <f t="shared" si="69"/>
        <v>1.8264368471102133</v>
      </c>
      <c r="Y50">
        <f t="shared" si="69"/>
        <v>7.8986755325668234</v>
      </c>
      <c r="Z50">
        <f t="shared" si="69"/>
        <v>9.6318855645590506</v>
      </c>
      <c r="AA50">
        <f t="shared" si="69"/>
        <v>35.00488051659589</v>
      </c>
      <c r="AB50">
        <f t="shared" si="69"/>
        <v>6.1615543750615176</v>
      </c>
      <c r="AC50">
        <f t="shared" si="69"/>
        <v>6.8975708251211909</v>
      </c>
      <c r="AD50">
        <f t="shared" si="69"/>
        <v>6.3725415749818604</v>
      </c>
      <c r="AE50">
        <f t="shared" si="69"/>
        <v>23.244840177839208</v>
      </c>
      <c r="AF50">
        <f t="shared" si="69"/>
        <v>10.577217639232273</v>
      </c>
      <c r="AG50">
        <f t="shared" si="69"/>
        <v>8.4088895588487098</v>
      </c>
      <c r="AH50">
        <f t="shared" si="69"/>
        <v>8.6050880198204283</v>
      </c>
      <c r="AI50">
        <f t="shared" si="69"/>
        <v>26.856973941685091</v>
      </c>
      <c r="AJ50">
        <f t="shared" si="69"/>
        <v>17.752677318523947</v>
      </c>
      <c r="AK50">
        <f t="shared" si="69"/>
        <v>13.913044458620295</v>
      </c>
      <c r="AL50">
        <f t="shared" si="69"/>
        <v>17.093182466340352</v>
      </c>
      <c r="AM50">
        <f t="shared" si="69"/>
        <v>22.615538559796367</v>
      </c>
      <c r="AN50">
        <f t="shared" si="69"/>
        <v>12.232847448403561</v>
      </c>
      <c r="AO50">
        <f t="shared" si="69"/>
        <v>14.190177337496412</v>
      </c>
      <c r="AP50">
        <f t="shared" si="69"/>
        <v>10.636436053556375</v>
      </c>
      <c r="AQ50">
        <f t="shared" si="69"/>
        <v>6.6473940434290668</v>
      </c>
      <c r="AR50">
        <f t="shared" si="69"/>
        <v>2.4781972867684354</v>
      </c>
      <c r="AS50">
        <f t="shared" si="69"/>
        <v>10.387859621763763</v>
      </c>
      <c r="AT50">
        <f t="shared" si="69"/>
        <v>15.069404675135377</v>
      </c>
      <c r="AU50">
        <f t="shared" si="69"/>
        <v>45.18992331369649</v>
      </c>
      <c r="AV50">
        <f t="shared" si="69"/>
        <v>8.1987743414630785</v>
      </c>
      <c r="AW50">
        <f t="shared" si="69"/>
        <v>10.00585223064685</v>
      </c>
      <c r="AX50">
        <f t="shared" si="69"/>
        <v>5.524427564869705</v>
      </c>
      <c r="AY50">
        <f t="shared" si="69"/>
        <v>10.26416658607079</v>
      </c>
      <c r="AZ50">
        <f t="shared" si="69"/>
        <v>3.917267028010496</v>
      </c>
      <c r="BA50">
        <f t="shared" si="69"/>
        <v>4.4707628762534091</v>
      </c>
      <c r="BB50">
        <f t="shared" si="69"/>
        <v>1.7130231586860223</v>
      </c>
      <c r="BC50">
        <f t="shared" si="69"/>
        <v>15.51841167177046</v>
      </c>
      <c r="BD50">
        <f t="shared" si="69"/>
        <v>7.4665172259503088</v>
      </c>
      <c r="BE50">
        <f t="shared" si="69"/>
        <v>8.6527537221545501</v>
      </c>
      <c r="BF50">
        <f t="shared" si="69"/>
        <v>12.04190263327316</v>
      </c>
      <c r="BG50">
        <f t="shared" si="69"/>
        <v>28.63124785939992</v>
      </c>
      <c r="BH50">
        <f t="shared" si="69"/>
        <v>9.9182863322224701</v>
      </c>
      <c r="BI50">
        <f t="shared" si="69"/>
        <v>8.0185868336317476</v>
      </c>
      <c r="BJ50">
        <f t="shared" si="69"/>
        <v>6.2530334167264945</v>
      </c>
      <c r="BK50">
        <f t="shared" si="69"/>
        <v>15.751641349435118</v>
      </c>
      <c r="BL50">
        <f t="shared" si="69"/>
        <v>6.0825073743892011</v>
      </c>
      <c r="BM50">
        <f t="shared" si="69"/>
        <v>7.0406511590182852</v>
      </c>
      <c r="BN50">
        <f t="shared" si="69"/>
        <v>9.4533954546232923</v>
      </c>
      <c r="BO50">
        <f t="shared" ref="BO50:DZ50" si="70">IFERROR(((BO21/BN21)^4-1)*100, "n/a")</f>
        <v>10.118867094563111</v>
      </c>
      <c r="BP50">
        <f t="shared" si="70"/>
        <v>5.0562502644416973</v>
      </c>
      <c r="BQ50">
        <f t="shared" si="70"/>
        <v>6.7911102433317883</v>
      </c>
      <c r="BR50">
        <f t="shared" si="70"/>
        <v>7.6386744835761355</v>
      </c>
      <c r="BS50">
        <f t="shared" si="70"/>
        <v>6.2849554753874326</v>
      </c>
      <c r="BT50">
        <f t="shared" si="70"/>
        <v>5.2679630521889287</v>
      </c>
      <c r="BU50">
        <f t="shared" si="70"/>
        <v>6.1070856003742513</v>
      </c>
      <c r="BV50">
        <f t="shared" si="70"/>
        <v>8.861160436336224</v>
      </c>
      <c r="BW50">
        <f t="shared" si="70"/>
        <v>25.395105169550259</v>
      </c>
      <c r="BX50">
        <f t="shared" si="70"/>
        <v>8.5395869176726702</v>
      </c>
      <c r="BY50">
        <f t="shared" si="70"/>
        <v>7.0689039277644472</v>
      </c>
      <c r="BZ50">
        <f t="shared" si="70"/>
        <v>8.4473718241062876</v>
      </c>
      <c r="CA50">
        <f t="shared" si="70"/>
        <v>6.5785965749621145</v>
      </c>
      <c r="CB50">
        <f t="shared" si="70"/>
        <v>4.9347058120834397</v>
      </c>
      <c r="CC50">
        <f t="shared" si="70"/>
        <v>4.8745800356503999</v>
      </c>
      <c r="CD50">
        <f t="shared" si="70"/>
        <v>6.3155431703609821</v>
      </c>
      <c r="CE50">
        <f t="shared" si="70"/>
        <v>8.9997799759337092</v>
      </c>
      <c r="CF50">
        <f t="shared" si="70"/>
        <v>5.3584547247678582</v>
      </c>
      <c r="CG50">
        <f t="shared" si="70"/>
        <v>7.8533189085934874</v>
      </c>
      <c r="CH50">
        <f t="shared" si="70"/>
        <v>2.7156555094396184</v>
      </c>
      <c r="CI50">
        <f t="shared" si="70"/>
        <v>3.4779377659835076</v>
      </c>
      <c r="CJ50">
        <f t="shared" si="70"/>
        <v>6.4878221845755757</v>
      </c>
      <c r="CK50">
        <f t="shared" si="70"/>
        <v>5.606358982822468</v>
      </c>
      <c r="CL50">
        <f t="shared" si="70"/>
        <v>4.6710273786736423</v>
      </c>
      <c r="CM50">
        <f t="shared" si="70"/>
        <v>11.249063282135751</v>
      </c>
      <c r="CN50">
        <f t="shared" si="70"/>
        <v>5.0429313926465325</v>
      </c>
      <c r="CO50">
        <f t="shared" si="70"/>
        <v>2.7344327686471104</v>
      </c>
      <c r="CP50">
        <f t="shared" si="70"/>
        <v>-4.0144333711294884</v>
      </c>
      <c r="CQ50">
        <f t="shared" si="70"/>
        <v>18.113541549851764</v>
      </c>
      <c r="CR50">
        <f t="shared" si="70"/>
        <v>0.42091912816666355</v>
      </c>
      <c r="CS50">
        <f t="shared" si="70"/>
        <v>3.9186016747959851</v>
      </c>
      <c r="CT50">
        <f t="shared" si="70"/>
        <v>3.5387370651824179</v>
      </c>
      <c r="CU50">
        <f t="shared" si="70"/>
        <v>13.132148601332648</v>
      </c>
      <c r="CV50">
        <f t="shared" si="70"/>
        <v>5.8808086741981791</v>
      </c>
      <c r="CW50">
        <f t="shared" si="70"/>
        <v>4.8126270901321044</v>
      </c>
      <c r="CX50">
        <f t="shared" si="70"/>
        <v>5.9703167404603352</v>
      </c>
      <c r="CY50">
        <f t="shared" si="70"/>
        <v>5.5624095553052255</v>
      </c>
      <c r="CZ50">
        <f t="shared" si="70"/>
        <v>3.4515970771753723</v>
      </c>
      <c r="DA50">
        <f t="shared" si="70"/>
        <v>4.1168885401761113</v>
      </c>
      <c r="DB50">
        <f t="shared" si="70"/>
        <v>3.7689071574586119</v>
      </c>
      <c r="DC50">
        <f t="shared" si="70"/>
        <v>2.0782382551976175</v>
      </c>
      <c r="DD50">
        <f t="shared" si="70"/>
        <v>6.3752292858663795</v>
      </c>
      <c r="DE50">
        <f t="shared" si="70"/>
        <v>5.446957415019904</v>
      </c>
      <c r="DF50">
        <f t="shared" si="70"/>
        <v>5.5219751707802578</v>
      </c>
      <c r="DG50">
        <f t="shared" si="70"/>
        <v>5.6662703826161565</v>
      </c>
      <c r="DH50">
        <f t="shared" si="70"/>
        <v>5.370794693529124</v>
      </c>
      <c r="DI50">
        <f t="shared" si="70"/>
        <v>6.0838037965036396</v>
      </c>
      <c r="DJ50">
        <f t="shared" si="70"/>
        <v>8.120271247225741</v>
      </c>
      <c r="DK50">
        <f t="shared" si="70"/>
        <v>5.3923681377382238</v>
      </c>
      <c r="DL50">
        <f t="shared" si="70"/>
        <v>6.3414448751649699</v>
      </c>
      <c r="DM50">
        <f t="shared" si="70"/>
        <v>6.4442814781536795</v>
      </c>
      <c r="DN50">
        <f t="shared" si="70"/>
        <v>6.3421358556609686</v>
      </c>
      <c r="DO50">
        <f t="shared" si="70"/>
        <v>6.961750954988033</v>
      </c>
      <c r="DP50">
        <f t="shared" si="70"/>
        <v>3.5359149241301679</v>
      </c>
      <c r="DQ50">
        <f t="shared" si="70"/>
        <v>4.5678780638851002</v>
      </c>
      <c r="DR50">
        <f t="shared" si="70"/>
        <v>8.1617056397578445</v>
      </c>
      <c r="DS50">
        <f t="shared" si="70"/>
        <v>12.237347511115892</v>
      </c>
      <c r="DT50">
        <f t="shared" si="70"/>
        <v>1.3794881810415882</v>
      </c>
      <c r="DU50">
        <f t="shared" si="70"/>
        <v>7.7975904818581299</v>
      </c>
      <c r="DV50">
        <f t="shared" si="70"/>
        <v>3.2835212007918502</v>
      </c>
      <c r="DW50">
        <f t="shared" si="70"/>
        <v>8.6441163711599387</v>
      </c>
      <c r="DX50">
        <f t="shared" si="70"/>
        <v>0.4354327487071874</v>
      </c>
      <c r="DY50">
        <f t="shared" si="70"/>
        <v>-0.43354495200580434</v>
      </c>
      <c r="DZ50">
        <f t="shared" si="70"/>
        <v>1.4203547172068509</v>
      </c>
      <c r="EA50">
        <f t="shared" ref="EA50:GL50" si="71">IFERROR(((EA21/DZ21)^4-1)*100, "n/a")</f>
        <v>4.5147152521613387</v>
      </c>
      <c r="EB50">
        <f t="shared" si="71"/>
        <v>4.5750548480703257</v>
      </c>
      <c r="EC50">
        <f t="shared" si="71"/>
        <v>1.4911206078986217</v>
      </c>
      <c r="ED50">
        <f t="shared" si="71"/>
        <v>1.4322429743717446</v>
      </c>
      <c r="EE50">
        <f t="shared" si="71"/>
        <v>3.3536729998946413</v>
      </c>
      <c r="EF50">
        <f t="shared" si="71"/>
        <v>5.6972831366491894</v>
      </c>
      <c r="EG50">
        <f t="shared" si="71"/>
        <v>5.1893149194772725</v>
      </c>
      <c r="EH50">
        <f t="shared" si="71"/>
        <v>6.4470670486566517</v>
      </c>
      <c r="EI50">
        <f t="shared" si="71"/>
        <v>6.8168067220104822</v>
      </c>
      <c r="EJ50">
        <f t="shared" si="71"/>
        <v>7.375370372685297</v>
      </c>
      <c r="EK50">
        <f t="shared" si="71"/>
        <v>7.8030006179445888</v>
      </c>
      <c r="EL50">
        <f t="shared" si="71"/>
        <v>2.7782778518271378</v>
      </c>
      <c r="EM50">
        <f t="shared" si="71"/>
        <v>6.3617953182888876</v>
      </c>
      <c r="EN50">
        <f t="shared" si="71"/>
        <v>3.9042777510926996</v>
      </c>
      <c r="EO50">
        <f t="shared" si="71"/>
        <v>6.2011995717567547</v>
      </c>
      <c r="EP50">
        <f t="shared" si="71"/>
        <v>4.5544055694862307</v>
      </c>
      <c r="EQ50">
        <f t="shared" si="71"/>
        <v>11.080314299592287</v>
      </c>
      <c r="ER50">
        <f t="shared" si="71"/>
        <v>2.1081959220093038</v>
      </c>
      <c r="ES50">
        <f t="shared" si="71"/>
        <v>1.9651140589191485</v>
      </c>
      <c r="ET50">
        <f t="shared" si="71"/>
        <v>5.9974806591779117</v>
      </c>
      <c r="EU50">
        <f t="shared" si="71"/>
        <v>8.5973857361592909</v>
      </c>
      <c r="EV50">
        <f t="shared" si="71"/>
        <v>0.66805613353608795</v>
      </c>
      <c r="EW50">
        <f t="shared" si="71"/>
        <v>1.3792179272156702</v>
      </c>
      <c r="EX50">
        <f t="shared" si="71"/>
        <v>4.8941368626096216</v>
      </c>
      <c r="EY50">
        <f t="shared" si="71"/>
        <v>4.9623130259023318</v>
      </c>
      <c r="EZ50">
        <f t="shared" si="71"/>
        <v>0.89294220455113926</v>
      </c>
      <c r="FA50">
        <f t="shared" si="71"/>
        <v>2.1974965855164674</v>
      </c>
      <c r="FB50">
        <f t="shared" si="71"/>
        <v>8.0313217518579449E-2</v>
      </c>
      <c r="FC50">
        <f t="shared" si="71"/>
        <v>-12.201805969141388</v>
      </c>
      <c r="FD50">
        <f t="shared" si="71"/>
        <v>2.7225000874454119</v>
      </c>
      <c r="FE50">
        <f t="shared" si="71"/>
        <v>-0.98480989954844445</v>
      </c>
      <c r="FF50">
        <f t="shared" si="71"/>
        <v>1.4112057572701397</v>
      </c>
      <c r="FG50">
        <f t="shared" si="71"/>
        <v>2.6593189384291893</v>
      </c>
      <c r="FH50">
        <f t="shared" si="71"/>
        <v>4.5303365028762421</v>
      </c>
      <c r="FI50">
        <f t="shared" si="71"/>
        <v>1.1366982219360944</v>
      </c>
      <c r="FJ50">
        <f t="shared" si="71"/>
        <v>0.80864846809718394</v>
      </c>
      <c r="FK50">
        <f t="shared" si="71"/>
        <v>-27.907283205578803</v>
      </c>
      <c r="FL50">
        <f t="shared" si="71"/>
        <v>1.1840028956709769</v>
      </c>
      <c r="FM50">
        <f t="shared" si="71"/>
        <v>3.706990854843184</v>
      </c>
      <c r="FN50">
        <f t="shared" si="71"/>
        <v>-2.309075231143165</v>
      </c>
      <c r="FO50">
        <f t="shared" si="71"/>
        <v>10.359096439490578</v>
      </c>
      <c r="FP50">
        <f t="shared" si="71"/>
        <v>1.9186150673277114</v>
      </c>
      <c r="FQ50">
        <f t="shared" si="71"/>
        <v>1.2274339237519305</v>
      </c>
      <c r="FR50">
        <f t="shared" si="71"/>
        <v>9.4760290269514158</v>
      </c>
      <c r="FS50">
        <f t="shared" si="71"/>
        <v>60.202590474741456</v>
      </c>
      <c r="FT50">
        <f t="shared" si="71"/>
        <v>4.565610058795655</v>
      </c>
      <c r="FU50">
        <f t="shared" si="71"/>
        <v>1.1600386265992579</v>
      </c>
      <c r="FV50">
        <f t="shared" si="71"/>
        <v>3.981069932470005</v>
      </c>
      <c r="FW50">
        <f t="shared" si="71"/>
        <v>9.2505244662226982</v>
      </c>
      <c r="FX50">
        <f t="shared" si="71"/>
        <v>0.94458609091321311</v>
      </c>
      <c r="FY50">
        <f t="shared" si="71"/>
        <v>3.7736718892782406</v>
      </c>
      <c r="FZ50">
        <f t="shared" si="71"/>
        <v>6.0239766735305178</v>
      </c>
      <c r="GA50">
        <f t="shared" si="71"/>
        <v>5.2625037157709054</v>
      </c>
      <c r="GB50">
        <f t="shared" si="71"/>
        <v>4.6381055173169816</v>
      </c>
      <c r="GC50">
        <f t="shared" si="71"/>
        <v>3.492242809062085</v>
      </c>
      <c r="GD50">
        <f t="shared" si="71"/>
        <v>2.789371987282685</v>
      </c>
      <c r="GE50">
        <f t="shared" si="71"/>
        <v>1.8403921336939577</v>
      </c>
      <c r="GF50">
        <f t="shared" si="71"/>
        <v>2.0957127042209756</v>
      </c>
      <c r="GG50">
        <f t="shared" si="71"/>
        <v>3.6696462128459784</v>
      </c>
      <c r="GH50">
        <f t="shared" si="71"/>
        <v>4.5606501525740306</v>
      </c>
      <c r="GI50">
        <f t="shared" si="71"/>
        <v>7.4874732177030667</v>
      </c>
      <c r="GJ50">
        <f t="shared" si="71"/>
        <v>3.1794781039000908</v>
      </c>
      <c r="GK50">
        <f t="shared" si="71"/>
        <v>4.8072599632519308</v>
      </c>
      <c r="GL50">
        <f t="shared" si="71"/>
        <v>3.5236207937362929</v>
      </c>
      <c r="GM50">
        <f t="shared" ref="GM50:GV50" si="72">IFERROR(((GM21/GL21)^4-1)*100, "n/a")</f>
        <v>8.2271683780783746</v>
      </c>
      <c r="GN50">
        <f t="shared" si="72"/>
        <v>2.6654224825674033</v>
      </c>
      <c r="GO50">
        <f t="shared" si="72"/>
        <v>4.4926792004413185</v>
      </c>
      <c r="GP50" t="str">
        <f t="shared" si="72"/>
        <v>n/a</v>
      </c>
      <c r="GQ50" t="str">
        <f t="shared" si="72"/>
        <v>n/a</v>
      </c>
      <c r="GR50" t="str">
        <f t="shared" si="72"/>
        <v>n/a</v>
      </c>
      <c r="GS50" t="str">
        <f t="shared" si="72"/>
        <v>n/a</v>
      </c>
      <c r="GT50" t="str">
        <f t="shared" si="72"/>
        <v>n/a</v>
      </c>
      <c r="GU50" t="str">
        <f t="shared" si="72"/>
        <v>n/a</v>
      </c>
      <c r="GV50" t="str">
        <f t="shared" si="72"/>
        <v>n/a</v>
      </c>
    </row>
    <row r="51" spans="1:204" x14ac:dyDescent="0.25">
      <c r="A51" s="7" t="s">
        <v>153</v>
      </c>
      <c r="B51" t="s">
        <v>143</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120.57509214841846</v>
      </c>
      <c r="P51">
        <f t="shared" ca="1" si="73"/>
        <v>6.6382767095179762</v>
      </c>
      <c r="Q51">
        <f t="shared" ca="1" si="73"/>
        <v>7.0871919601010136</v>
      </c>
      <c r="R51">
        <f t="shared" ca="1" si="73"/>
        <v>8.0678448628962904</v>
      </c>
      <c r="S51">
        <f t="shared" ca="1" si="73"/>
        <v>31.911467560511596</v>
      </c>
      <c r="T51">
        <f t="shared" ca="1" si="73"/>
        <v>7.8708990190471395</v>
      </c>
      <c r="U51">
        <f t="shared" ca="1" si="73"/>
        <v>7.7205586189928566</v>
      </c>
      <c r="V51">
        <f t="shared" ca="1" si="73"/>
        <v>0.93016642894105939</v>
      </c>
      <c r="W51">
        <f t="shared" ca="1" si="73"/>
        <v>5.1488351458095716</v>
      </c>
      <c r="X51">
        <f t="shared" ca="1" si="73"/>
        <v>1.8277035359334226</v>
      </c>
      <c r="Y51">
        <f t="shared" ca="1" si="73"/>
        <v>7.9010481207635985</v>
      </c>
      <c r="Z51">
        <f t="shared" ca="1" si="73"/>
        <v>9.6327823676167323</v>
      </c>
      <c r="AA51">
        <f t="shared" ca="1" si="73"/>
        <v>34.995396457209061</v>
      </c>
      <c r="AB51">
        <f t="shared" ca="1" si="73"/>
        <v>6.1626893566663732</v>
      </c>
      <c r="AC51">
        <f t="shared" ca="1" si="73"/>
        <v>6.897591368556788</v>
      </c>
      <c r="AD51">
        <f t="shared" ca="1" si="73"/>
        <v>6.3725395098524595</v>
      </c>
      <c r="AE51">
        <f t="shared" ca="1" si="73"/>
        <v>23.239102927310885</v>
      </c>
      <c r="AF51">
        <f t="shared" ca="1" si="73"/>
        <v>10.576595318221681</v>
      </c>
      <c r="AG51">
        <f t="shared" ca="1" si="73"/>
        <v>8.4078103173241381</v>
      </c>
      <c r="AH51">
        <f t="shared" ca="1" si="73"/>
        <v>8.6029237996989352</v>
      </c>
      <c r="AI51">
        <f t="shared" ref="AI51:BN51" ca="1" si="74">IFERROR(((AI47/AH47)^4-1)*100, "n/a")</f>
        <v>26.848667285845963</v>
      </c>
      <c r="AJ51">
        <f t="shared" ca="1" si="74"/>
        <v>17.748773538862352</v>
      </c>
      <c r="AK51">
        <f t="shared" ca="1" si="74"/>
        <v>13.912742236719655</v>
      </c>
      <c r="AL51">
        <f t="shared" ca="1" si="74"/>
        <v>17.091230652830536</v>
      </c>
      <c r="AM51">
        <f t="shared" ca="1" si="74"/>
        <v>22.611649464311089</v>
      </c>
      <c r="AN51">
        <f t="shared" ca="1" si="74"/>
        <v>12.232498736900443</v>
      </c>
      <c r="AO51">
        <f t="shared" ca="1" si="74"/>
        <v>14.188796560068994</v>
      </c>
      <c r="AP51">
        <f t="shared" ca="1" si="74"/>
        <v>10.636805758747748</v>
      </c>
      <c r="AQ51">
        <f t="shared" ca="1" si="74"/>
        <v>6.6498642922691698</v>
      </c>
      <c r="AR51">
        <f t="shared" ca="1" si="74"/>
        <v>2.4821551054226676</v>
      </c>
      <c r="AS51">
        <f t="shared" ca="1" si="74"/>
        <v>10.387507713537358</v>
      </c>
      <c r="AT51">
        <f t="shared" ca="1" si="74"/>
        <v>15.0683899345879</v>
      </c>
      <c r="AU51">
        <f t="shared" ca="1" si="74"/>
        <v>45.178958640017129</v>
      </c>
      <c r="AV51">
        <f t="shared" ca="1" si="74"/>
        <v>8.1988897169178898</v>
      </c>
      <c r="AW51">
        <f t="shared" ca="1" si="74"/>
        <v>10.005497659616802</v>
      </c>
      <c r="AX51">
        <f t="shared" ca="1" si="74"/>
        <v>5.525882753123601</v>
      </c>
      <c r="AY51">
        <f t="shared" ca="1" si="74"/>
        <v>10.261110762123238</v>
      </c>
      <c r="AZ51">
        <f t="shared" ca="1" si="74"/>
        <v>3.9178302179938784</v>
      </c>
      <c r="BA51">
        <f t="shared" ca="1" si="74"/>
        <v>4.4704090364353632</v>
      </c>
      <c r="BB51">
        <f t="shared" ca="1" si="74"/>
        <v>1.7121409317269132</v>
      </c>
      <c r="BC51">
        <f t="shared" ca="1" si="74"/>
        <v>15.514234219967227</v>
      </c>
      <c r="BD51">
        <f t="shared" ca="1" si="74"/>
        <v>7.4644579451552673</v>
      </c>
      <c r="BE51">
        <f t="shared" ca="1" si="74"/>
        <v>8.6498340764616266</v>
      </c>
      <c r="BF51">
        <f t="shared" ca="1" si="74"/>
        <v>12.038255107318996</v>
      </c>
      <c r="BG51">
        <f t="shared" ca="1" si="74"/>
        <v>28.625084195628702</v>
      </c>
      <c r="BH51">
        <f t="shared" ca="1" si="74"/>
        <v>9.9160926214623579</v>
      </c>
      <c r="BI51">
        <f t="shared" ca="1" si="74"/>
        <v>8.0163001766619502</v>
      </c>
      <c r="BJ51">
        <f t="shared" ca="1" si="74"/>
        <v>6.250984166489526</v>
      </c>
      <c r="BK51">
        <f t="shared" ca="1" si="74"/>
        <v>15.748283084167314</v>
      </c>
      <c r="BL51">
        <f t="shared" ca="1" si="74"/>
        <v>6.0809535471924914</v>
      </c>
      <c r="BM51">
        <f t="shared" ca="1" si="74"/>
        <v>7.0385892794817773</v>
      </c>
      <c r="BN51">
        <f t="shared" ca="1" si="74"/>
        <v>9.4521934624200554</v>
      </c>
      <c r="BO51">
        <f t="shared" ref="BO51:CT51" ca="1" si="75">IFERROR(((BO47/BN47)^4-1)*100, "n/a")</f>
        <v>10.11711463901821</v>
      </c>
      <c r="BP51">
        <f t="shared" ca="1" si="75"/>
        <v>5.0555374175809131</v>
      </c>
      <c r="BQ51">
        <f t="shared" ca="1" si="75"/>
        <v>6.7899358288370681</v>
      </c>
      <c r="BR51">
        <f t="shared" ca="1" si="75"/>
        <v>7.6384496272857039</v>
      </c>
      <c r="BS51">
        <f t="shared" ca="1" si="75"/>
        <v>6.2850681960017418</v>
      </c>
      <c r="BT51">
        <f t="shared" ca="1" si="75"/>
        <v>5.2680165229441078</v>
      </c>
      <c r="BU51">
        <f t="shared" ca="1" si="75"/>
        <v>6.1067390698696267</v>
      </c>
      <c r="BV51">
        <f t="shared" ca="1" si="75"/>
        <v>8.8607396999664125</v>
      </c>
      <c r="BW51">
        <f t="shared" ca="1" si="75"/>
        <v>25.390056697329811</v>
      </c>
      <c r="BX51">
        <f t="shared" ca="1" si="75"/>
        <v>8.539161796862027</v>
      </c>
      <c r="BY51">
        <f t="shared" ca="1" si="75"/>
        <v>7.0684852484570682</v>
      </c>
      <c r="BZ51">
        <f t="shared" ca="1" si="75"/>
        <v>8.4464506414733798</v>
      </c>
      <c r="CA51">
        <f t="shared" ca="1" si="75"/>
        <v>6.5788260527639864</v>
      </c>
      <c r="CB51">
        <f t="shared" ca="1" si="75"/>
        <v>4.9346661029272987</v>
      </c>
      <c r="CC51">
        <f t="shared" ca="1" si="75"/>
        <v>4.8739054131317516</v>
      </c>
      <c r="CD51">
        <f t="shared" ca="1" si="75"/>
        <v>6.3153056860101087</v>
      </c>
      <c r="CE51">
        <f t="shared" ca="1" si="75"/>
        <v>8.9990828179048457</v>
      </c>
      <c r="CF51">
        <f t="shared" ca="1" si="75"/>
        <v>5.3586421925518879</v>
      </c>
      <c r="CG51">
        <f t="shared" ca="1" si="75"/>
        <v>7.8531917881767166</v>
      </c>
      <c r="CH51">
        <f t="shared" ca="1" si="75"/>
        <v>2.7171259403582004</v>
      </c>
      <c r="CI51">
        <f t="shared" ca="1" si="75"/>
        <v>3.4789851954320827</v>
      </c>
      <c r="CJ51">
        <f t="shared" ca="1" si="75"/>
        <v>6.487874151985773</v>
      </c>
      <c r="CK51">
        <f t="shared" ca="1" si="75"/>
        <v>5.6066707638615654</v>
      </c>
      <c r="CL51">
        <f t="shared" ca="1" si="75"/>
        <v>4.672221672211907</v>
      </c>
      <c r="CM51">
        <f t="shared" ca="1" si="75"/>
        <v>11.247702382159908</v>
      </c>
      <c r="CN51">
        <f t="shared" ca="1" si="75"/>
        <v>5.0433691812922232</v>
      </c>
      <c r="CO51">
        <f t="shared" ca="1" si="75"/>
        <v>2.7347071011056379</v>
      </c>
      <c r="CP51">
        <f t="shared" ca="1" si="75"/>
        <v>-4.0132903675348501</v>
      </c>
      <c r="CQ51">
        <f t="shared" ca="1" si="75"/>
        <v>18.111512416969223</v>
      </c>
      <c r="CR51">
        <f t="shared" ca="1" si="75"/>
        <v>0.42163568655226857</v>
      </c>
      <c r="CS51">
        <f t="shared" ca="1" si="75"/>
        <v>3.9185457611486285</v>
      </c>
      <c r="CT51">
        <f t="shared" ca="1" si="75"/>
        <v>3.5389850410950885</v>
      </c>
      <c r="CU51">
        <f t="shared" ref="CU51:DZ51" ca="1" si="76">IFERROR(((CU47/CT47)^4-1)*100, "n/a")</f>
        <v>13.130031481664716</v>
      </c>
      <c r="CV51">
        <f t="shared" ca="1" si="76"/>
        <v>5.8799225957109957</v>
      </c>
      <c r="CW51">
        <f t="shared" ca="1" si="76"/>
        <v>4.8120977080231775</v>
      </c>
      <c r="CX51">
        <f t="shared" ca="1" si="76"/>
        <v>5.9697909058272103</v>
      </c>
      <c r="CY51">
        <f t="shared" ca="1" si="76"/>
        <v>5.5627856984474366</v>
      </c>
      <c r="CZ51">
        <f t="shared" ca="1" si="76"/>
        <v>3.4515870084370848</v>
      </c>
      <c r="DA51">
        <f t="shared" ca="1" si="76"/>
        <v>4.1165738779847194</v>
      </c>
      <c r="DB51">
        <f t="shared" ca="1" si="76"/>
        <v>3.7682238924123368</v>
      </c>
      <c r="DC51">
        <f t="shared" ca="1" si="76"/>
        <v>2.0784440821918215</v>
      </c>
      <c r="DD51">
        <f t="shared" ca="1" si="76"/>
        <v>6.3753203090230137</v>
      </c>
      <c r="DE51">
        <f t="shared" ca="1" si="76"/>
        <v>5.4468873189156275</v>
      </c>
      <c r="DF51">
        <f t="shared" ca="1" si="76"/>
        <v>5.5212597186392154</v>
      </c>
      <c r="DG51">
        <f t="shared" ca="1" si="76"/>
        <v>5.6656821742591346</v>
      </c>
      <c r="DH51">
        <f t="shared" ca="1" si="76"/>
        <v>5.3706016935380019</v>
      </c>
      <c r="DI51">
        <f t="shared" ca="1" si="76"/>
        <v>6.0828513572187326</v>
      </c>
      <c r="DJ51">
        <f t="shared" ca="1" si="76"/>
        <v>8.1195527800327127</v>
      </c>
      <c r="DK51">
        <f t="shared" ca="1" si="76"/>
        <v>5.3919882016235876</v>
      </c>
      <c r="DL51">
        <f t="shared" ca="1" si="76"/>
        <v>6.340295111559513</v>
      </c>
      <c r="DM51">
        <f t="shared" ca="1" si="76"/>
        <v>6.4435503779327608</v>
      </c>
      <c r="DN51">
        <f t="shared" ca="1" si="76"/>
        <v>6.341407294413326</v>
      </c>
      <c r="DO51">
        <f t="shared" ca="1" si="76"/>
        <v>6.9612742856110854</v>
      </c>
      <c r="DP51">
        <f t="shared" ca="1" si="76"/>
        <v>3.5354402916263794</v>
      </c>
      <c r="DQ51">
        <f t="shared" ca="1" si="76"/>
        <v>4.5673853226794181</v>
      </c>
      <c r="DR51">
        <f t="shared" ca="1" si="76"/>
        <v>8.1606656861345606</v>
      </c>
      <c r="DS51">
        <f t="shared" ca="1" si="76"/>
        <v>12.235754470141181</v>
      </c>
      <c r="DT51">
        <f t="shared" ca="1" si="76"/>
        <v>1.379931615366492</v>
      </c>
      <c r="DU51">
        <f t="shared" ca="1" si="76"/>
        <v>7.7969507985107045</v>
      </c>
      <c r="DV51">
        <f t="shared" ca="1" si="76"/>
        <v>3.283396370017444</v>
      </c>
      <c r="DW51">
        <f t="shared" ca="1" si="76"/>
        <v>8.6434485274476955</v>
      </c>
      <c r="DX51">
        <f t="shared" ca="1" si="76"/>
        <v>0.43613681310901153</v>
      </c>
      <c r="DY51">
        <f t="shared" ca="1" si="76"/>
        <v>-0.43356365559595877</v>
      </c>
      <c r="DZ51">
        <f t="shared" ca="1" si="76"/>
        <v>1.4198813943001154</v>
      </c>
      <c r="EA51">
        <f t="shared" ref="EA51:FF51" ca="1" si="77">IFERROR(((EA47/DZ47)^4-1)*100, "n/a")</f>
        <v>4.5143989855372268</v>
      </c>
      <c r="EB51">
        <f t="shared" ca="1" si="77"/>
        <v>4.5744724307953621</v>
      </c>
      <c r="EC51">
        <f t="shared" ca="1" si="77"/>
        <v>1.4908864026089486</v>
      </c>
      <c r="ED51">
        <f t="shared" ca="1" si="77"/>
        <v>1.4321824270028038</v>
      </c>
      <c r="EE51">
        <f t="shared" ca="1" si="77"/>
        <v>3.3533850099944695</v>
      </c>
      <c r="EF51">
        <f t="shared" ca="1" si="77"/>
        <v>5.6960777476627422</v>
      </c>
      <c r="EG51">
        <f t="shared" ca="1" si="77"/>
        <v>5.1881540558606387</v>
      </c>
      <c r="EH51">
        <f t="shared" ca="1" si="77"/>
        <v>6.4461472259168762</v>
      </c>
      <c r="EI51">
        <f t="shared" ca="1" si="77"/>
        <v>6.815724932205125</v>
      </c>
      <c r="EJ51">
        <f t="shared" ca="1" si="77"/>
        <v>7.3744800833005497</v>
      </c>
      <c r="EK51">
        <f t="shared" ca="1" si="77"/>
        <v>7.8020562891876866</v>
      </c>
      <c r="EL51">
        <f t="shared" ca="1" si="77"/>
        <v>2.7776871047576535</v>
      </c>
      <c r="EM51">
        <f t="shared" ca="1" si="77"/>
        <v>6.3619068906551002</v>
      </c>
      <c r="EN51">
        <f t="shared" ca="1" si="77"/>
        <v>3.9044336375592348</v>
      </c>
      <c r="EO51">
        <f t="shared" ca="1" si="77"/>
        <v>6.2007887945055185</v>
      </c>
      <c r="EP51">
        <f t="shared" ca="1" si="77"/>
        <v>4.5547358623762024</v>
      </c>
      <c r="EQ51">
        <f t="shared" ca="1" si="77"/>
        <v>11.079244408631661</v>
      </c>
      <c r="ER51">
        <f t="shared" ca="1" si="77"/>
        <v>2.1083907959775328</v>
      </c>
      <c r="ES51">
        <f t="shared" ca="1" si="77"/>
        <v>1.9654654478679756</v>
      </c>
      <c r="ET51">
        <f t="shared" ca="1" si="77"/>
        <v>5.9967830109928011</v>
      </c>
      <c r="EU51">
        <f t="shared" ca="1" si="77"/>
        <v>8.5971679456894776</v>
      </c>
      <c r="EV51">
        <f t="shared" ca="1" si="77"/>
        <v>0.66880341129675891</v>
      </c>
      <c r="EW51">
        <f t="shared" ca="1" si="77"/>
        <v>1.3793403023842687</v>
      </c>
      <c r="EX51">
        <f t="shared" ca="1" si="77"/>
        <v>4.8939819887567237</v>
      </c>
      <c r="EY51">
        <f t="shared" ca="1" si="77"/>
        <v>4.9621655371743234</v>
      </c>
      <c r="EZ51">
        <f t="shared" ca="1" si="77"/>
        <v>0.89449237931520376</v>
      </c>
      <c r="FA51">
        <f t="shared" ca="1" si="77"/>
        <v>2.198131512999435</v>
      </c>
      <c r="FB51">
        <f t="shared" ca="1" si="77"/>
        <v>7.9989458808316094E-2</v>
      </c>
      <c r="FC51">
        <f t="shared" ca="1" si="77"/>
        <v>-12.200544251629919</v>
      </c>
      <c r="FD51">
        <f t="shared" ca="1" si="77"/>
        <v>2.7231888601690235</v>
      </c>
      <c r="FE51">
        <f t="shared" ca="1" si="77"/>
        <v>-0.98441402618995033</v>
      </c>
      <c r="FF51">
        <f t="shared" ca="1" si="77"/>
        <v>1.4114513804545092</v>
      </c>
      <c r="FG51">
        <f t="shared" ref="FG51:FX51" ca="1" si="78">IFERROR(((FG47/FF47)^4-1)*100, "n/a")</f>
        <v>2.6597659595859025</v>
      </c>
      <c r="FH51">
        <f t="shared" ca="1" si="78"/>
        <v>4.5295437350332701</v>
      </c>
      <c r="FI51">
        <f t="shared" ca="1" si="78"/>
        <v>1.136923330759787</v>
      </c>
      <c r="FJ51">
        <f t="shared" ca="1" si="78"/>
        <v>0.8093227470094666</v>
      </c>
      <c r="FK51">
        <f t="shared" ca="1" si="78"/>
        <v>-27.903737186865818</v>
      </c>
      <c r="FL51">
        <f t="shared" ca="1" si="78"/>
        <v>1.1840219787788042</v>
      </c>
      <c r="FM51">
        <f t="shared" ca="1" si="78"/>
        <v>3.7063626064910871</v>
      </c>
      <c r="FN51">
        <f t="shared" ca="1" si="78"/>
        <v>-2.3085527673422646</v>
      </c>
      <c r="FO51">
        <f t="shared" ca="1" si="78"/>
        <v>10.357613581053249</v>
      </c>
      <c r="FP51">
        <f t="shared" ca="1" si="78"/>
        <v>1.9189616936935217</v>
      </c>
      <c r="FQ51">
        <f t="shared" ca="1" si="78"/>
        <v>1.2277759456878146</v>
      </c>
      <c r="FR51">
        <f t="shared" ca="1" si="78"/>
        <v>9.4750459355253511</v>
      </c>
      <c r="FS51">
        <f t="shared" ca="1" si="78"/>
        <v>60.193565229982468</v>
      </c>
      <c r="FT51">
        <f t="shared" ca="1" si="78"/>
        <v>4.5657460814793271</v>
      </c>
      <c r="FU51">
        <f t="shared" ca="1" si="78"/>
        <v>1.1605004630757643</v>
      </c>
      <c r="FV51">
        <f t="shared" ca="1" si="78"/>
        <v>3.980841114899647</v>
      </c>
      <c r="FW51">
        <f t="shared" ca="1" si="78"/>
        <v>9.2500043229102538</v>
      </c>
      <c r="FX51">
        <f t="shared" ca="1" si="78"/>
        <v>0.94485257060215044</v>
      </c>
      <c r="FY51">
        <f t="shared" ref="FY51" ca="1" si="79">IFERROR(((FY47/FX47)^4-1)*100, "n/a")</f>
        <v>3.7735323253525355</v>
      </c>
      <c r="FZ51">
        <f t="shared" ref="FZ51" ca="1" si="80">IFERROR(((FZ47/FY47)^4-1)*100, "n/a")</f>
        <v>6.0234499679270526</v>
      </c>
      <c r="GA51">
        <f t="shared" ref="GA51" ca="1" si="81">IFERROR(((GA47/FZ47)^4-1)*100, "n/a")</f>
        <v>5.2624030654764065</v>
      </c>
      <c r="GB51">
        <f t="shared" ref="GB51" ca="1" si="82">IFERROR(((GB47/GA47)^4-1)*100, "n/a")</f>
        <v>4.6381587899419374</v>
      </c>
      <c r="GC51">
        <f t="shared" ref="GC51" ca="1" si="83">IFERROR(((GC47/GB47)^4-1)*100, "n/a")</f>
        <v>3.4922164978584025</v>
      </c>
      <c r="GD51">
        <f t="shared" ref="GD51" ca="1" si="84">IFERROR(((GD47/GC47)^4-1)*100, "n/a")</f>
        <v>2.7892891017276433</v>
      </c>
      <c r="GE51">
        <f t="shared" ref="GE51" ca="1" si="85">IFERROR(((GE47/GD47)^4-1)*100, "n/a")</f>
        <v>1.8404519006025577</v>
      </c>
      <c r="GF51">
        <f t="shared" ref="GF51" ca="1" si="86">IFERROR(((GF47/GE47)^4-1)*100, "n/a")</f>
        <v>2.0956032875895092</v>
      </c>
      <c r="GG51">
        <f t="shared" ref="GG51" ca="1" si="87">IFERROR(((GG47/GF47)^4-1)*100, "n/a")</f>
        <v>3.6694690903356975</v>
      </c>
      <c r="GH51">
        <f t="shared" ref="GH51" ca="1" si="88">IFERROR(((GH47/GG47)^4-1)*100, "n/a")</f>
        <v>4.5602625666762098</v>
      </c>
      <c r="GI51">
        <f t="shared" ref="GI51" ca="1" si="89">IFERROR(((GI47/GH47)^4-1)*100, "n/a")</f>
        <v>7.4865471406862394</v>
      </c>
      <c r="GJ51">
        <f t="shared" ref="GJ51" ca="1" si="90">IFERROR(((GJ47/GI47)^4-1)*100, "n/a")</f>
        <v>3.1788964496404226</v>
      </c>
      <c r="GK51">
        <f t="shared" ref="GK51" ca="1" si="91">IFERROR(((GK47/GJ47)^4-1)*100, "n/a")</f>
        <v>4.8067653489433093</v>
      </c>
      <c r="GL51">
        <f t="shared" ref="GL51" ca="1" si="92">IFERROR(((GL47/GK47)^4-1)*100, "n/a")</f>
        <v>3.5230322180727081</v>
      </c>
      <c r="GM51">
        <f t="shared" ref="GM51" ca="1" si="93">IFERROR(((GM47/GL47)^4-1)*100, "n/a")</f>
        <v>8.225932462303053</v>
      </c>
      <c r="GN51">
        <f t="shared" ref="GN51" ca="1" si="94">IFERROR(((GN47/GM47)^4-1)*100, "n/a")</f>
        <v>2.6646275568866562</v>
      </c>
      <c r="GO51">
        <f t="shared" ref="GO51" ca="1" si="95">IFERROR(((GO47/GN47)^4-1)*100, "n/a")</f>
        <v>4.4918395925823695</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4" x14ac:dyDescent="0.25">
      <c r="A52" s="7" t="s">
        <v>96</v>
      </c>
      <c r="B52" t="s">
        <v>95</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5.1834273700677613E-2</v>
      </c>
      <c r="P52">
        <f t="shared" ca="1" si="103"/>
        <v>-1.4843783059381721E-3</v>
      </c>
      <c r="Q52">
        <f t="shared" ca="1" si="103"/>
        <v>-5.8116167191979429E-4</v>
      </c>
      <c r="R52">
        <f t="shared" ca="1" si="103"/>
        <v>-1.8497473178520352E-3</v>
      </c>
      <c r="S52">
        <f t="shared" ca="1" si="103"/>
        <v>4.6000072136074266E-3</v>
      </c>
      <c r="T52">
        <f t="shared" ca="1" si="103"/>
        <v>-2.485169981270019E-3</v>
      </c>
      <c r="U52">
        <f t="shared" ca="1" si="103"/>
        <v>-3.8732050844147992E-3</v>
      </c>
      <c r="V52">
        <f t="shared" ca="1" si="103"/>
        <v>-6.3850306534218859E-3</v>
      </c>
      <c r="W52">
        <f t="shared" ca="1" si="103"/>
        <v>-6.6469188804152424E-4</v>
      </c>
      <c r="X52">
        <f t="shared" ca="1" si="103"/>
        <v>-1.2666888232093498E-3</v>
      </c>
      <c r="Y52">
        <f t="shared" ca="1" si="103"/>
        <v>-2.372588196775105E-3</v>
      </c>
      <c r="Z52">
        <f t="shared" ca="1" si="103"/>
        <v>-8.9680305768169433E-4</v>
      </c>
      <c r="AA52">
        <f t="shared" ca="1" si="103"/>
        <v>9.4840593868283918E-3</v>
      </c>
      <c r="AB52">
        <f t="shared" ca="1" si="103"/>
        <v>-1.1349816048555894E-3</v>
      </c>
      <c r="AC52">
        <f t="shared" ca="1" si="103"/>
        <v>-2.0543435597097925E-5</v>
      </c>
      <c r="AD52">
        <f t="shared" ca="1" si="103"/>
        <v>2.0651294008189325E-6</v>
      </c>
      <c r="AE52">
        <f t="shared" ca="1" si="103"/>
        <v>5.7372505283233011E-3</v>
      </c>
      <c r="AF52">
        <f t="shared" ca="1" si="103"/>
        <v>6.2232101059223055E-4</v>
      </c>
      <c r="AG52">
        <f t="shared" ca="1" si="103"/>
        <v>1.079241524571728E-3</v>
      </c>
      <c r="AH52">
        <f t="shared" ca="1" si="103"/>
        <v>2.1642201214930878E-3</v>
      </c>
      <c r="AI52">
        <f t="shared" ref="AI52:BN52" ca="1" si="104">IFERROR(AI50-AI51, "n/a")</f>
        <v>8.306655839128041E-3</v>
      </c>
      <c r="AJ52">
        <f t="shared" ca="1" si="104"/>
        <v>3.9037796615950526E-3</v>
      </c>
      <c r="AK52">
        <f t="shared" ca="1" si="104"/>
        <v>3.0222190063966536E-4</v>
      </c>
      <c r="AL52">
        <f t="shared" ca="1" si="104"/>
        <v>1.9518135098159917E-3</v>
      </c>
      <c r="AM52">
        <f t="shared" ca="1" si="104"/>
        <v>3.8890954852774939E-3</v>
      </c>
      <c r="AN52">
        <f t="shared" ca="1" si="104"/>
        <v>3.4871150311843735E-4</v>
      </c>
      <c r="AO52">
        <f t="shared" ca="1" si="104"/>
        <v>1.380777427417712E-3</v>
      </c>
      <c r="AP52">
        <f t="shared" ca="1" si="104"/>
        <v>-3.6970519137291546E-4</v>
      </c>
      <c r="AQ52">
        <f t="shared" ca="1" si="104"/>
        <v>-2.4702488401029399E-3</v>
      </c>
      <c r="AR52">
        <f t="shared" ca="1" si="104"/>
        <v>-3.9578186542321703E-3</v>
      </c>
      <c r="AS52">
        <f t="shared" ca="1" si="104"/>
        <v>3.5190822640451813E-4</v>
      </c>
      <c r="AT52">
        <f t="shared" ca="1" si="104"/>
        <v>1.0147405474771887E-3</v>
      </c>
      <c r="AU52">
        <f t="shared" ca="1" si="104"/>
        <v>1.0964673679360715E-2</v>
      </c>
      <c r="AV52">
        <f t="shared" ca="1" si="104"/>
        <v>-1.1537545481132838E-4</v>
      </c>
      <c r="AW52">
        <f t="shared" ca="1" si="104"/>
        <v>3.5457103004787882E-4</v>
      </c>
      <c r="AX52">
        <f t="shared" ca="1" si="104"/>
        <v>-1.4551882538960115E-3</v>
      </c>
      <c r="AY52">
        <f t="shared" ca="1" si="104"/>
        <v>3.0558239475517723E-3</v>
      </c>
      <c r="AZ52">
        <f t="shared" ca="1" si="104"/>
        <v>-5.6318998338245052E-4</v>
      </c>
      <c r="BA52">
        <f t="shared" ca="1" si="104"/>
        <v>3.5383981804582021E-4</v>
      </c>
      <c r="BB52">
        <f t="shared" ca="1" si="104"/>
        <v>8.8222695910911142E-4</v>
      </c>
      <c r="BC52">
        <f t="shared" ca="1" si="104"/>
        <v>4.1774518032333674E-3</v>
      </c>
      <c r="BD52">
        <f t="shared" ca="1" si="104"/>
        <v>2.0592807950414738E-3</v>
      </c>
      <c r="BE52">
        <f t="shared" ca="1" si="104"/>
        <v>2.9196456929234671E-3</v>
      </c>
      <c r="BF52">
        <f t="shared" ca="1" si="104"/>
        <v>3.647525954164621E-3</v>
      </c>
      <c r="BG52">
        <f t="shared" ca="1" si="104"/>
        <v>6.1636637712183528E-3</v>
      </c>
      <c r="BH52">
        <f t="shared" ca="1" si="104"/>
        <v>2.1937107601122108E-3</v>
      </c>
      <c r="BI52">
        <f t="shared" ca="1" si="104"/>
        <v>2.2866569697974626E-3</v>
      </c>
      <c r="BJ52">
        <f t="shared" ca="1" si="104"/>
        <v>2.0492502369684473E-3</v>
      </c>
      <c r="BK52">
        <f t="shared" ca="1" si="104"/>
        <v>3.3582652678045832E-3</v>
      </c>
      <c r="BL52">
        <f t="shared" ca="1" si="104"/>
        <v>1.5538271967097117E-3</v>
      </c>
      <c r="BM52">
        <f t="shared" ca="1" si="104"/>
        <v>2.0618795365079379E-3</v>
      </c>
      <c r="BN52">
        <f t="shared" ca="1" si="104"/>
        <v>1.2019922032369124E-3</v>
      </c>
      <c r="BO52">
        <f t="shared" ref="BO52:CT52" ca="1" si="105">IFERROR(BO50-BO51, "n/a")</f>
        <v>1.7524555449011103E-3</v>
      </c>
      <c r="BP52">
        <f t="shared" ca="1" si="105"/>
        <v>7.1284686078421089E-4</v>
      </c>
      <c r="BQ52">
        <f t="shared" ca="1" si="105"/>
        <v>1.1744144947201107E-3</v>
      </c>
      <c r="BR52">
        <f t="shared" ca="1" si="105"/>
        <v>2.2485629043167421E-4</v>
      </c>
      <c r="BS52">
        <f t="shared" ca="1" si="105"/>
        <v>-1.127206143092252E-4</v>
      </c>
      <c r="BT52">
        <f t="shared" ca="1" si="105"/>
        <v>-5.3470755179141349E-5</v>
      </c>
      <c r="BU52">
        <f t="shared" ca="1" si="105"/>
        <v>3.4653050462463142E-4</v>
      </c>
      <c r="BV52">
        <f t="shared" ca="1" si="105"/>
        <v>4.2073636981143636E-4</v>
      </c>
      <c r="BW52">
        <f t="shared" ca="1" si="105"/>
        <v>5.0484722204480192E-3</v>
      </c>
      <c r="BX52">
        <f t="shared" ca="1" si="105"/>
        <v>4.2512081064316476E-4</v>
      </c>
      <c r="BY52">
        <f t="shared" ca="1" si="105"/>
        <v>4.1867930737904402E-4</v>
      </c>
      <c r="BZ52">
        <f t="shared" ca="1" si="105"/>
        <v>9.2118263290785762E-4</v>
      </c>
      <c r="CA52">
        <f t="shared" ca="1" si="105"/>
        <v>-2.2947780187188016E-4</v>
      </c>
      <c r="CB52">
        <f t="shared" ca="1" si="105"/>
        <v>3.9709156141043422E-5</v>
      </c>
      <c r="CC52">
        <f t="shared" ca="1" si="105"/>
        <v>6.7462251864824907E-4</v>
      </c>
      <c r="CD52">
        <f t="shared" ca="1" si="105"/>
        <v>2.3748435087345143E-4</v>
      </c>
      <c r="CE52">
        <f t="shared" ca="1" si="105"/>
        <v>6.971580288634982E-4</v>
      </c>
      <c r="CF52">
        <f t="shared" ca="1" si="105"/>
        <v>-1.8746778402967124E-4</v>
      </c>
      <c r="CG52">
        <f t="shared" ca="1" si="105"/>
        <v>1.2712041677076513E-4</v>
      </c>
      <c r="CH52">
        <f t="shared" ca="1" si="105"/>
        <v>-1.4704309185820108E-3</v>
      </c>
      <c r="CI52">
        <f t="shared" ca="1" si="105"/>
        <v>-1.0474294485751656E-3</v>
      </c>
      <c r="CJ52">
        <f t="shared" ca="1" si="105"/>
        <v>-5.1967410197306663E-5</v>
      </c>
      <c r="CK52">
        <f t="shared" ca="1" si="105"/>
        <v>-3.1178103909734745E-4</v>
      </c>
      <c r="CL52">
        <f t="shared" ca="1" si="105"/>
        <v>-1.1942935382647235E-3</v>
      </c>
      <c r="CM52">
        <f t="shared" ca="1" si="105"/>
        <v>1.3608999758432105E-3</v>
      </c>
      <c r="CN52">
        <f t="shared" ca="1" si="105"/>
        <v>-4.3778864569077314E-4</v>
      </c>
      <c r="CO52">
        <f t="shared" ca="1" si="105"/>
        <v>-2.74332458527482E-4</v>
      </c>
      <c r="CP52">
        <f t="shared" ca="1" si="105"/>
        <v>-1.1430035946382588E-3</v>
      </c>
      <c r="CQ52">
        <f t="shared" ca="1" si="105"/>
        <v>2.0291328825408073E-3</v>
      </c>
      <c r="CR52">
        <f t="shared" ca="1" si="105"/>
        <v>-7.1655838560502616E-4</v>
      </c>
      <c r="CS52">
        <f t="shared" ca="1" si="105"/>
        <v>5.591364735657578E-5</v>
      </c>
      <c r="CT52">
        <f t="shared" ca="1" si="105"/>
        <v>-2.4797591267056163E-4</v>
      </c>
      <c r="CU52">
        <f t="shared" ref="CU52:DZ52" ca="1" si="106">IFERROR(CU50-CU51, "n/a")</f>
        <v>2.1171196679325988E-3</v>
      </c>
      <c r="CV52">
        <f t="shared" ca="1" si="106"/>
        <v>8.8607848718336157E-4</v>
      </c>
      <c r="CW52">
        <f t="shared" ca="1" si="106"/>
        <v>5.293821089269457E-4</v>
      </c>
      <c r="CX52">
        <f t="shared" ca="1" si="106"/>
        <v>5.2583463312494416E-4</v>
      </c>
      <c r="CY52">
        <f t="shared" ca="1" si="106"/>
        <v>-3.7614314221112721E-4</v>
      </c>
      <c r="CZ52">
        <f t="shared" ca="1" si="106"/>
        <v>1.0068738287571932E-5</v>
      </c>
      <c r="DA52">
        <f t="shared" ca="1" si="106"/>
        <v>3.1466219139186791E-4</v>
      </c>
      <c r="DB52">
        <f t="shared" ca="1" si="106"/>
        <v>6.8326504627513884E-4</v>
      </c>
      <c r="DC52">
        <f t="shared" ca="1" si="106"/>
        <v>-2.0582699420401696E-4</v>
      </c>
      <c r="DD52">
        <f t="shared" ca="1" si="106"/>
        <v>-9.1023156634228997E-5</v>
      </c>
      <c r="DE52">
        <f t="shared" ca="1" si="106"/>
        <v>7.009610427655133E-5</v>
      </c>
      <c r="DF52">
        <f t="shared" ca="1" si="106"/>
        <v>7.1545214104240529E-4</v>
      </c>
      <c r="DG52">
        <f t="shared" ca="1" si="106"/>
        <v>5.88208357021891E-4</v>
      </c>
      <c r="DH52">
        <f t="shared" ca="1" si="106"/>
        <v>1.9299999112210031E-4</v>
      </c>
      <c r="DI52">
        <f t="shared" ca="1" si="106"/>
        <v>9.5243928490695851E-4</v>
      </c>
      <c r="DJ52">
        <f t="shared" ca="1" si="106"/>
        <v>7.1846719302826045E-4</v>
      </c>
      <c r="DK52">
        <f t="shared" ca="1" si="106"/>
        <v>3.7993611463615906E-4</v>
      </c>
      <c r="DL52">
        <f t="shared" ca="1" si="106"/>
        <v>1.1497636054569327E-3</v>
      </c>
      <c r="DM52">
        <f t="shared" ca="1" si="106"/>
        <v>7.311002209187123E-4</v>
      </c>
      <c r="DN52">
        <f t="shared" ca="1" si="106"/>
        <v>7.2856124764264507E-4</v>
      </c>
      <c r="DO52">
        <f t="shared" ca="1" si="106"/>
        <v>4.7666937694756939E-4</v>
      </c>
      <c r="DP52">
        <f t="shared" ca="1" si="106"/>
        <v>4.7463250378854127E-4</v>
      </c>
      <c r="DQ52">
        <f t="shared" ca="1" si="106"/>
        <v>4.9274120568210122E-4</v>
      </c>
      <c r="DR52">
        <f t="shared" ca="1" si="106"/>
        <v>1.0399536232839068E-3</v>
      </c>
      <c r="DS52">
        <f t="shared" ca="1" si="106"/>
        <v>1.5930409747113572E-3</v>
      </c>
      <c r="DT52">
        <f t="shared" ca="1" si="106"/>
        <v>-4.4343432490379087E-4</v>
      </c>
      <c r="DU52">
        <f t="shared" ca="1" si="106"/>
        <v>6.3968334742536825E-4</v>
      </c>
      <c r="DV52">
        <f t="shared" ca="1" si="106"/>
        <v>1.2483077440617052E-4</v>
      </c>
      <c r="DW52">
        <f t="shared" ca="1" si="106"/>
        <v>6.6784371224315464E-4</v>
      </c>
      <c r="DX52">
        <f t="shared" ca="1" si="106"/>
        <v>-7.0406440182413377E-4</v>
      </c>
      <c r="DY52">
        <f t="shared" ca="1" si="106"/>
        <v>1.8703590154434124E-5</v>
      </c>
      <c r="DZ52">
        <f t="shared" ca="1" si="106"/>
        <v>4.7332290673551825E-4</v>
      </c>
      <c r="EA52">
        <f t="shared" ref="EA52:FF52" ca="1" si="107">IFERROR(EA50-EA51, "n/a")</f>
        <v>3.1626662411188278E-4</v>
      </c>
      <c r="EB52">
        <f t="shared" ca="1" si="107"/>
        <v>5.8241727496355367E-4</v>
      </c>
      <c r="EC52">
        <f t="shared" ca="1" si="107"/>
        <v>2.3420528967310617E-4</v>
      </c>
      <c r="ED52">
        <f t="shared" ca="1" si="107"/>
        <v>6.0547368940788715E-5</v>
      </c>
      <c r="EE52">
        <f t="shared" ca="1" si="107"/>
        <v>2.8798990017175896E-4</v>
      </c>
      <c r="EF52">
        <f t="shared" ca="1" si="107"/>
        <v>1.2053889864471756E-3</v>
      </c>
      <c r="EG52">
        <f t="shared" ca="1" si="107"/>
        <v>1.1608636166338115E-3</v>
      </c>
      <c r="EH52">
        <f t="shared" ca="1" si="107"/>
        <v>9.1982273977553319E-4</v>
      </c>
      <c r="EI52">
        <f t="shared" ca="1" si="107"/>
        <v>1.081789805357225E-3</v>
      </c>
      <c r="EJ52">
        <f t="shared" ca="1" si="107"/>
        <v>8.9028938474733366E-4</v>
      </c>
      <c r="EK52">
        <f t="shared" ca="1" si="107"/>
        <v>9.4432875690220186E-4</v>
      </c>
      <c r="EL52">
        <f t="shared" ca="1" si="107"/>
        <v>5.9074706948436528E-4</v>
      </c>
      <c r="EM52">
        <f t="shared" ca="1" si="107"/>
        <v>-1.1157236621262001E-4</v>
      </c>
      <c r="EN52">
        <f t="shared" ca="1" si="107"/>
        <v>-1.5588646653519334E-4</v>
      </c>
      <c r="EO52">
        <f t="shared" ca="1" si="107"/>
        <v>4.1077725123628284E-4</v>
      </c>
      <c r="EP52">
        <f t="shared" ca="1" si="107"/>
        <v>-3.3029288997177275E-4</v>
      </c>
      <c r="EQ52">
        <f t="shared" ca="1" si="107"/>
        <v>1.0698909606254858E-3</v>
      </c>
      <c r="ER52">
        <f t="shared" ca="1" si="107"/>
        <v>-1.9487396822892578E-4</v>
      </c>
      <c r="ES52">
        <f t="shared" ca="1" si="107"/>
        <v>-3.5138894882713601E-4</v>
      </c>
      <c r="ET52">
        <f t="shared" ca="1" si="107"/>
        <v>6.9764818511064419E-4</v>
      </c>
      <c r="EU52">
        <f t="shared" ca="1" si="107"/>
        <v>2.1779046981329486E-4</v>
      </c>
      <c r="EV52">
        <f t="shared" ca="1" si="107"/>
        <v>-7.472777606709613E-4</v>
      </c>
      <c r="EW52">
        <f t="shared" ca="1" si="107"/>
        <v>-1.2237516859858744E-4</v>
      </c>
      <c r="EX52">
        <f t="shared" ca="1" si="107"/>
        <v>1.5487385289780775E-4</v>
      </c>
      <c r="EY52">
        <f t="shared" ca="1" si="107"/>
        <v>1.4748872800840473E-4</v>
      </c>
      <c r="EZ52">
        <f t="shared" ca="1" si="107"/>
        <v>-1.5501747640644936E-3</v>
      </c>
      <c r="FA52">
        <f t="shared" ca="1" si="107"/>
        <v>-6.3492748296756218E-4</v>
      </c>
      <c r="FB52">
        <f t="shared" ca="1" si="107"/>
        <v>3.2375871026335545E-4</v>
      </c>
      <c r="FC52">
        <f t="shared" ca="1" si="107"/>
        <v>-1.2617175114684187E-3</v>
      </c>
      <c r="FD52">
        <f t="shared" ca="1" si="107"/>
        <v>-6.8877272361156372E-4</v>
      </c>
      <c r="FE52">
        <f t="shared" ca="1" si="107"/>
        <v>-3.9587335849411431E-4</v>
      </c>
      <c r="FF52">
        <f t="shared" ca="1" si="107"/>
        <v>-2.4562318436949226E-4</v>
      </c>
      <c r="FG52">
        <f t="shared" ref="FG52:FX52" ca="1" si="108">IFERROR(FG50-FG51, "n/a")</f>
        <v>-4.4702115671313436E-4</v>
      </c>
      <c r="FH52">
        <f t="shared" ca="1" si="108"/>
        <v>7.9276784297199754E-4</v>
      </c>
      <c r="FI52">
        <f t="shared" ca="1" si="108"/>
        <v>-2.2510882369264351E-4</v>
      </c>
      <c r="FJ52">
        <f t="shared" ca="1" si="108"/>
        <v>-6.7427891228266645E-4</v>
      </c>
      <c r="FK52">
        <f t="shared" ca="1" si="108"/>
        <v>-3.5460187129849885E-3</v>
      </c>
      <c r="FL52">
        <f t="shared" ca="1" si="108"/>
        <v>-1.9083107827277956E-5</v>
      </c>
      <c r="FM52">
        <f t="shared" ca="1" si="108"/>
        <v>6.2824835209696062E-4</v>
      </c>
      <c r="FN52">
        <f t="shared" ca="1" si="108"/>
        <v>-5.2246380090048561E-4</v>
      </c>
      <c r="FO52">
        <f t="shared" ca="1" si="108"/>
        <v>1.4828584373294262E-3</v>
      </c>
      <c r="FP52">
        <f t="shared" ca="1" si="108"/>
        <v>-3.466263658102875E-4</v>
      </c>
      <c r="FQ52">
        <f t="shared" ca="1" si="108"/>
        <v>-3.420219358840626E-4</v>
      </c>
      <c r="FR52">
        <f t="shared" ca="1" si="108"/>
        <v>9.8309142606467503E-4</v>
      </c>
      <c r="FS52">
        <f t="shared" ca="1" si="108"/>
        <v>9.0252447589875828E-3</v>
      </c>
      <c r="FT52">
        <f t="shared" ca="1" si="108"/>
        <v>-1.3602268367218784E-4</v>
      </c>
      <c r="FU52">
        <f t="shared" ca="1" si="108"/>
        <v>-4.6183647650632764E-4</v>
      </c>
      <c r="FV52">
        <f t="shared" ca="1" si="108"/>
        <v>2.2881757035797534E-4</v>
      </c>
      <c r="FW52">
        <f t="shared" ca="1" si="108"/>
        <v>5.2014331244443213E-4</v>
      </c>
      <c r="FX52">
        <f t="shared" ca="1" si="108"/>
        <v>-2.6647968893733776E-4</v>
      </c>
      <c r="FY52">
        <f t="shared" ref="FY52:GV52" ca="1" si="109">IFERROR(FY50-FY51, "n/a")</f>
        <v>1.3956392570513287E-4</v>
      </c>
      <c r="FZ52">
        <f t="shared" ca="1" si="109"/>
        <v>5.2670560346523843E-4</v>
      </c>
      <c r="GA52">
        <f t="shared" ca="1" si="109"/>
        <v>1.0065029449890517E-4</v>
      </c>
      <c r="GB52">
        <f t="shared" ca="1" si="109"/>
        <v>-5.3272624955802428E-5</v>
      </c>
      <c r="GC52">
        <f t="shared" ca="1" si="109"/>
        <v>2.6311203682460871E-5</v>
      </c>
      <c r="GD52">
        <f t="shared" ca="1" si="109"/>
        <v>8.2885555041656289E-5</v>
      </c>
      <c r="GE52">
        <f t="shared" ca="1" si="109"/>
        <v>-5.9766908599989677E-5</v>
      </c>
      <c r="GF52">
        <f t="shared" ca="1" si="109"/>
        <v>1.094166314663525E-4</v>
      </c>
      <c r="GG52">
        <f t="shared" ca="1" si="109"/>
        <v>1.7712251028090265E-4</v>
      </c>
      <c r="GH52">
        <f t="shared" ca="1" si="109"/>
        <v>3.875858978208413E-4</v>
      </c>
      <c r="GI52">
        <f t="shared" ca="1" si="109"/>
        <v>9.2607701682734245E-4</v>
      </c>
      <c r="GJ52">
        <f t="shared" ca="1" si="109"/>
        <v>5.8165425966816287E-4</v>
      </c>
      <c r="GK52">
        <f t="shared" ca="1" si="109"/>
        <v>4.9461430862152156E-4</v>
      </c>
      <c r="GL52">
        <f t="shared" ca="1" si="109"/>
        <v>5.8857566358483382E-4</v>
      </c>
      <c r="GM52">
        <f t="shared" ca="1" si="109"/>
        <v>1.2359157753216721E-3</v>
      </c>
      <c r="GN52">
        <f t="shared" ca="1" si="109"/>
        <v>7.9492568074712722E-4</v>
      </c>
      <c r="GO52">
        <f t="shared" ca="1" si="109"/>
        <v>8.3960785894898748E-4</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4" x14ac:dyDescent="0.25">
      <c r="A53" s="7" t="s">
        <v>171</v>
      </c>
      <c r="B53" t="s">
        <v>108</v>
      </c>
      <c r="C53" t="str">
        <f t="shared" ref="C53:BN53" si="110">IFERROR(((C20/B20)^4-1), "n/a")</f>
        <v>n/a</v>
      </c>
      <c r="D53">
        <f t="shared" si="110"/>
        <v>6.3083518214003043E-2</v>
      </c>
      <c r="E53">
        <f t="shared" si="110"/>
        <v>7.1939959921893726E-2</v>
      </c>
      <c r="F53">
        <f t="shared" si="110"/>
        <v>9.2390942099231932E-3</v>
      </c>
      <c r="G53">
        <f t="shared" si="110"/>
        <v>0.18254100744482038</v>
      </c>
      <c r="H53">
        <f t="shared" si="110"/>
        <v>7.6446804273494928E-2</v>
      </c>
      <c r="I53">
        <f t="shared" si="110"/>
        <v>7.6109827663862983E-2</v>
      </c>
      <c r="J53">
        <f t="shared" si="110"/>
        <v>4.3486979048450003E-2</v>
      </c>
      <c r="K53">
        <f t="shared" si="110"/>
        <v>0.14246238122936528</v>
      </c>
      <c r="L53">
        <f t="shared" si="110"/>
        <v>0.12154309117206297</v>
      </c>
      <c r="M53">
        <f t="shared" si="110"/>
        <v>7.865617906991007E-2</v>
      </c>
      <c r="N53">
        <f t="shared" si="110"/>
        <v>0.12409382629931831</v>
      </c>
      <c r="O53">
        <f t="shared" si="110"/>
        <v>0.15450873838124624</v>
      </c>
      <c r="P53">
        <f t="shared" si="110"/>
        <v>0.10996260579400241</v>
      </c>
      <c r="Q53">
        <f t="shared" si="110"/>
        <v>5.749793084000876E-2</v>
      </c>
      <c r="R53">
        <f t="shared" si="110"/>
        <v>0.12394271007134128</v>
      </c>
      <c r="S53">
        <f t="shared" si="110"/>
        <v>4.0986508656955856E-2</v>
      </c>
      <c r="T53">
        <f t="shared" si="110"/>
        <v>0.10849995689213698</v>
      </c>
      <c r="U53">
        <f t="shared" si="110"/>
        <v>8.0485972065943878E-2</v>
      </c>
      <c r="V53">
        <f t="shared" si="110"/>
        <v>0.10574704085062159</v>
      </c>
      <c r="W53">
        <f t="shared" si="110"/>
        <v>4.1642621431627225E-2</v>
      </c>
      <c r="X53">
        <f t="shared" si="110"/>
        <v>9.1596392239517543E-2</v>
      </c>
      <c r="Y53">
        <f t="shared" si="110"/>
        <v>0.14774719028499361</v>
      </c>
      <c r="Z53">
        <f t="shared" si="110"/>
        <v>0.12731470376954057</v>
      </c>
      <c r="AA53">
        <f t="shared" si="110"/>
        <v>0.14008258157311393</v>
      </c>
      <c r="AB53">
        <f t="shared" si="110"/>
        <v>7.1723056068700775E-2</v>
      </c>
      <c r="AC53">
        <f t="shared" si="110"/>
        <v>7.6152982145190284E-2</v>
      </c>
      <c r="AD53">
        <f t="shared" si="110"/>
        <v>0.10503493159054811</v>
      </c>
      <c r="AE53">
        <f t="shared" si="110"/>
        <v>0.11710607364119729</v>
      </c>
      <c r="AF53">
        <f t="shared" si="110"/>
        <v>0.14240002999082835</v>
      </c>
      <c r="AG53">
        <f t="shared" si="110"/>
        <v>0.12747242037063122</v>
      </c>
      <c r="AH53">
        <f t="shared" si="110"/>
        <v>8.9321221632565839E-2</v>
      </c>
      <c r="AI53">
        <f t="shared" si="110"/>
        <v>7.3075880760827827E-2</v>
      </c>
      <c r="AJ53">
        <f t="shared" si="110"/>
        <v>0.25520862663714472</v>
      </c>
      <c r="AK53">
        <f t="shared" si="110"/>
        <v>0.11346973337276278</v>
      </c>
      <c r="AL53">
        <f t="shared" si="110"/>
        <v>0.14377154949919846</v>
      </c>
      <c r="AM53">
        <f t="shared" si="110"/>
        <v>8.2709817123093554E-2</v>
      </c>
      <c r="AN53">
        <f t="shared" si="110"/>
        <v>0.10626143481745243</v>
      </c>
      <c r="AO53">
        <f t="shared" si="110"/>
        <v>0.12325689973707177</v>
      </c>
      <c r="AP53">
        <f t="shared" si="110"/>
        <v>8.7130809115437913E-2</v>
      </c>
      <c r="AQ53">
        <f t="shared" si="110"/>
        <v>0.10034187517220383</v>
      </c>
      <c r="AR53">
        <f t="shared" si="110"/>
        <v>1.0941447315372832E-2</v>
      </c>
      <c r="AS53">
        <f t="shared" si="110"/>
        <v>8.7223000418586771E-2</v>
      </c>
      <c r="AT53">
        <f t="shared" si="110"/>
        <v>0.19340973084209656</v>
      </c>
      <c r="AU53">
        <f t="shared" si="110"/>
        <v>0.19902661681269018</v>
      </c>
      <c r="AV53">
        <f t="shared" si="110"/>
        <v>4.9945664311277227E-2</v>
      </c>
      <c r="AW53">
        <f t="shared" si="110"/>
        <v>0.1299727234342094</v>
      </c>
      <c r="AX53">
        <f t="shared" si="110"/>
        <v>2.5011949210930862E-2</v>
      </c>
      <c r="AY53">
        <f t="shared" si="110"/>
        <v>-7.9013759651143101E-3</v>
      </c>
      <c r="AZ53">
        <f t="shared" si="110"/>
        <v>7.2373562132233227E-2</v>
      </c>
      <c r="BA53">
        <f t="shared" si="110"/>
        <v>4.1816658389993266E-2</v>
      </c>
      <c r="BB53">
        <f t="shared" si="110"/>
        <v>4.3836123838849828E-2</v>
      </c>
      <c r="BC53">
        <f t="shared" si="110"/>
        <v>8.5864435206449485E-2</v>
      </c>
      <c r="BD53">
        <f t="shared" si="110"/>
        <v>0.12701712420094058</v>
      </c>
      <c r="BE53">
        <f t="shared" si="110"/>
        <v>0.1292213616796507</v>
      </c>
      <c r="BF53">
        <f t="shared" si="110"/>
        <v>0.11938888258303915</v>
      </c>
      <c r="BG53">
        <f t="shared" si="110"/>
        <v>0.12500093211205443</v>
      </c>
      <c r="BH53">
        <f t="shared" si="110"/>
        <v>0.10800450402404915</v>
      </c>
      <c r="BI53">
        <f t="shared" si="110"/>
        <v>7.6629660710478165E-2</v>
      </c>
      <c r="BJ53">
        <f t="shared" si="110"/>
        <v>6.4475608721550559E-2</v>
      </c>
      <c r="BK53">
        <f t="shared" si="110"/>
        <v>8.1029017327226338E-2</v>
      </c>
      <c r="BL53">
        <f t="shared" si="110"/>
        <v>6.2597089564162323E-2</v>
      </c>
      <c r="BM53">
        <f t="shared" si="110"/>
        <v>8.8376393487309413E-2</v>
      </c>
      <c r="BN53">
        <f t="shared" si="110"/>
        <v>5.3280276743722155E-2</v>
      </c>
      <c r="BO53">
        <f t="shared" ref="BO53:DZ53" si="111">IFERROR(((BO20/BN20)^4-1), "n/a")</f>
        <v>5.8672915747555621E-2</v>
      </c>
      <c r="BP53">
        <f t="shared" si="111"/>
        <v>3.3601469345644785E-2</v>
      </c>
      <c r="BQ53">
        <f t="shared" si="111"/>
        <v>5.6055077051948787E-2</v>
      </c>
      <c r="BR53">
        <f t="shared" si="111"/>
        <v>4.4027580908969632E-2</v>
      </c>
      <c r="BS53">
        <f t="shared" si="111"/>
        <v>5.664415519894872E-2</v>
      </c>
      <c r="BT53">
        <f t="shared" si="111"/>
        <v>7.3074436522703845E-2</v>
      </c>
      <c r="BU53">
        <f t="shared" si="111"/>
        <v>6.68630258353482E-2</v>
      </c>
      <c r="BV53">
        <f t="shared" si="111"/>
        <v>0.10494652472845178</v>
      </c>
      <c r="BW53">
        <f t="shared" si="111"/>
        <v>5.3268600628826546E-2</v>
      </c>
      <c r="BX53">
        <f t="shared" si="111"/>
        <v>9.5148501166555599E-2</v>
      </c>
      <c r="BY53">
        <f t="shared" si="111"/>
        <v>7.3463408982900047E-2</v>
      </c>
      <c r="BZ53">
        <f t="shared" si="111"/>
        <v>9.1333546942021782E-2</v>
      </c>
      <c r="CA53">
        <f t="shared" si="111"/>
        <v>8.5430511667119458E-2</v>
      </c>
      <c r="CB53">
        <f t="shared" si="111"/>
        <v>7.549701285063648E-2</v>
      </c>
      <c r="CC53">
        <f t="shared" si="111"/>
        <v>6.0404366974261325E-2</v>
      </c>
      <c r="CD53">
        <f t="shared" si="111"/>
        <v>3.6879573509610353E-2</v>
      </c>
      <c r="CE53">
        <f t="shared" si="111"/>
        <v>9.0249814202578937E-2</v>
      </c>
      <c r="CF53">
        <f t="shared" si="111"/>
        <v>6.0800644747388333E-2</v>
      </c>
      <c r="CG53">
        <f t="shared" si="111"/>
        <v>3.7495850151126442E-2</v>
      </c>
      <c r="CH53">
        <f t="shared" si="111"/>
        <v>-6.898012638818396E-3</v>
      </c>
      <c r="CI53">
        <f t="shared" si="111"/>
        <v>2.0472741927523685E-2</v>
      </c>
      <c r="CJ53">
        <f t="shared" si="111"/>
        <v>6.2176041884366207E-2</v>
      </c>
      <c r="CK53">
        <f t="shared" si="111"/>
        <v>5.2581965176778489E-2</v>
      </c>
      <c r="CL53">
        <f t="shared" si="111"/>
        <v>3.8308863647320557E-2</v>
      </c>
      <c r="CM53">
        <f t="shared" si="111"/>
        <v>6.4459983826055334E-2</v>
      </c>
      <c r="CN53">
        <f t="shared" si="111"/>
        <v>6.9441205228460978E-2</v>
      </c>
      <c r="CO53">
        <f t="shared" si="111"/>
        <v>6.0548031179246564E-2</v>
      </c>
      <c r="CP53">
        <f t="shared" si="111"/>
        <v>7.1399978574860468E-2</v>
      </c>
      <c r="CQ53">
        <f t="shared" si="111"/>
        <v>2.9478561764185285E-2</v>
      </c>
      <c r="CR53">
        <f t="shared" si="111"/>
        <v>4.8037044445790711E-2</v>
      </c>
      <c r="CS53">
        <f t="shared" si="111"/>
        <v>4.3700981161429509E-2</v>
      </c>
      <c r="CT53">
        <f t="shared" si="111"/>
        <v>7.8710304544007847E-2</v>
      </c>
      <c r="CU53">
        <f t="shared" si="111"/>
        <v>5.9453198738858015E-2</v>
      </c>
      <c r="CV53">
        <f t="shared" si="111"/>
        <v>7.5817376915983781E-2</v>
      </c>
      <c r="CW53">
        <f t="shared" si="111"/>
        <v>4.7291310313129609E-2</v>
      </c>
      <c r="CX53">
        <f t="shared" si="111"/>
        <v>6.9507715907225709E-2</v>
      </c>
      <c r="CY53">
        <f t="shared" si="111"/>
        <v>3.6435076434292224E-2</v>
      </c>
      <c r="CZ53">
        <f t="shared" si="111"/>
        <v>3.1581126246945646E-2</v>
      </c>
      <c r="DA53">
        <f t="shared" si="111"/>
        <v>5.4969628015504313E-2</v>
      </c>
      <c r="DB53">
        <f t="shared" si="111"/>
        <v>4.7416303853131003E-2</v>
      </c>
      <c r="DC53">
        <f t="shared" si="111"/>
        <v>5.0273780242561239E-2</v>
      </c>
      <c r="DD53">
        <f t="shared" si="111"/>
        <v>8.6175542829825202E-2</v>
      </c>
      <c r="DE53">
        <f t="shared" si="111"/>
        <v>5.0010121340133606E-2</v>
      </c>
      <c r="DF53">
        <f t="shared" si="111"/>
        <v>6.4674432061855303E-2</v>
      </c>
      <c r="DG53">
        <f t="shared" si="111"/>
        <v>5.0770672956747642E-2</v>
      </c>
      <c r="DH53">
        <f t="shared" si="111"/>
        <v>7.6781584348245557E-2</v>
      </c>
      <c r="DI53">
        <f t="shared" si="111"/>
        <v>6.9348987485887026E-2</v>
      </c>
      <c r="DJ53">
        <f t="shared" si="111"/>
        <v>4.8462487140294552E-2</v>
      </c>
      <c r="DK53">
        <f t="shared" si="111"/>
        <v>4.6701449725661703E-2</v>
      </c>
      <c r="DL53">
        <f t="shared" si="111"/>
        <v>4.7376433887251768E-2</v>
      </c>
      <c r="DM53">
        <f t="shared" si="111"/>
        <v>6.9244923732528108E-2</v>
      </c>
      <c r="DN53">
        <f t="shared" si="111"/>
        <v>7.8007553326873813E-2</v>
      </c>
      <c r="DO53">
        <f t="shared" si="111"/>
        <v>5.4131885182982176E-2</v>
      </c>
      <c r="DP53">
        <f t="shared" si="111"/>
        <v>4.6184795458488415E-2</v>
      </c>
      <c r="DQ53">
        <f t="shared" si="111"/>
        <v>6.789448638950879E-2</v>
      </c>
      <c r="DR53">
        <f t="shared" si="111"/>
        <v>9.2931947239137891E-2</v>
      </c>
      <c r="DS53">
        <f t="shared" si="111"/>
        <v>4.2481164430913765E-2</v>
      </c>
      <c r="DT53">
        <f t="shared" si="111"/>
        <v>0.10154413752232561</v>
      </c>
      <c r="DU53">
        <f t="shared" si="111"/>
        <v>2.8441304487475172E-2</v>
      </c>
      <c r="DV53">
        <f t="shared" si="111"/>
        <v>4.7009127506854709E-2</v>
      </c>
      <c r="DW53">
        <f t="shared" si="111"/>
        <v>1.3053162176889677E-2</v>
      </c>
      <c r="DX53">
        <f t="shared" si="111"/>
        <v>4.8564259016357969E-2</v>
      </c>
      <c r="DY53">
        <f t="shared" si="111"/>
        <v>-5.6603505170005342E-4</v>
      </c>
      <c r="DZ53">
        <f t="shared" si="111"/>
        <v>2.4379137344335389E-2</v>
      </c>
      <c r="EA53">
        <f t="shared" ref="EA53:GL53" si="112">IFERROR(((EA20/DZ20)^4-1), "n/a")</f>
        <v>4.917290323116652E-2</v>
      </c>
      <c r="EB53">
        <f t="shared" si="112"/>
        <v>3.919521214201982E-2</v>
      </c>
      <c r="EC53">
        <f t="shared" si="112"/>
        <v>3.6813810116239187E-2</v>
      </c>
      <c r="ED53">
        <f t="shared" si="112"/>
        <v>2.9208050745251013E-2</v>
      </c>
      <c r="EE53">
        <f t="shared" si="112"/>
        <v>4.1082414917861021E-2</v>
      </c>
      <c r="EF53">
        <f t="shared" si="112"/>
        <v>4.7091959018840557E-2</v>
      </c>
      <c r="EG53">
        <f t="shared" si="112"/>
        <v>9.3030307182677685E-2</v>
      </c>
      <c r="EH53">
        <f t="shared" si="112"/>
        <v>7.1703220477941754E-2</v>
      </c>
      <c r="EI53">
        <f t="shared" si="112"/>
        <v>5.2280774916598327E-2</v>
      </c>
      <c r="EJ53">
        <f t="shared" si="112"/>
        <v>6.4875776963225995E-2</v>
      </c>
      <c r="EK53">
        <f t="shared" si="112"/>
        <v>6.5745085365860101E-2</v>
      </c>
      <c r="EL53">
        <f t="shared" si="112"/>
        <v>7.315841053804184E-2</v>
      </c>
      <c r="EM53">
        <f t="shared" si="112"/>
        <v>7.8522934767396357E-2</v>
      </c>
      <c r="EN53">
        <f t="shared" si="112"/>
        <v>4.7430691523062896E-2</v>
      </c>
      <c r="EO53">
        <f t="shared" si="112"/>
        <v>7.4137416254764998E-2</v>
      </c>
      <c r="EP53">
        <f t="shared" si="112"/>
        <v>5.8901335150921108E-2</v>
      </c>
      <c r="EQ53">
        <f t="shared" si="112"/>
        <v>8.40103116720603E-2</v>
      </c>
      <c r="ER53">
        <f t="shared" si="112"/>
        <v>4.3594546759216701E-2</v>
      </c>
      <c r="ES53">
        <f t="shared" si="112"/>
        <v>3.468266680033949E-2</v>
      </c>
      <c r="ET53">
        <f t="shared" si="112"/>
        <v>4.9854835018692922E-2</v>
      </c>
      <c r="EU53">
        <f t="shared" si="112"/>
        <v>4.9743518582026081E-2</v>
      </c>
      <c r="EV53">
        <f t="shared" si="112"/>
        <v>4.9833192219657318E-2</v>
      </c>
      <c r="EW53">
        <f t="shared" si="112"/>
        <v>4.3121008240939229E-2</v>
      </c>
      <c r="EX53">
        <f t="shared" si="112"/>
        <v>4.0930115368130737E-2</v>
      </c>
      <c r="EY53">
        <f t="shared" si="112"/>
        <v>-8.2839188043051237E-3</v>
      </c>
      <c r="EZ53">
        <f t="shared" si="112"/>
        <v>4.2881526341349563E-2</v>
      </c>
      <c r="FA53">
        <f t="shared" si="112"/>
        <v>8.0209879457211475E-3</v>
      </c>
      <c r="FB53">
        <f t="shared" si="112"/>
        <v>-7.2290037127257123E-2</v>
      </c>
      <c r="FC53">
        <f t="shared" si="112"/>
        <v>-4.4566437488061439E-2</v>
      </c>
      <c r="FD53">
        <f t="shared" si="112"/>
        <v>-1.1509954954948332E-2</v>
      </c>
      <c r="FE53">
        <f t="shared" si="112"/>
        <v>1.8916384853711055E-2</v>
      </c>
      <c r="FF53">
        <f t="shared" si="112"/>
        <v>5.8869952422954785E-2</v>
      </c>
      <c r="FG53">
        <f t="shared" si="112"/>
        <v>2.5785713550827483E-2</v>
      </c>
      <c r="FH53">
        <f t="shared" si="112"/>
        <v>5.6790583425691432E-2</v>
      </c>
      <c r="FI53">
        <f t="shared" si="112"/>
        <v>4.1857826799191367E-2</v>
      </c>
      <c r="FJ53">
        <f t="shared" si="112"/>
        <v>4.336727180762856E-2</v>
      </c>
      <c r="FK53">
        <f t="shared" si="112"/>
        <v>1.186281380362586E-2</v>
      </c>
      <c r="FL53">
        <f t="shared" si="112"/>
        <v>5.6204855944555154E-2</v>
      </c>
      <c r="FM53">
        <f t="shared" si="112"/>
        <v>2.4932610161806146E-2</v>
      </c>
      <c r="FN53">
        <f t="shared" si="112"/>
        <v>5.3531012554299151E-2</v>
      </c>
      <c r="FO53">
        <f t="shared" si="112"/>
        <v>5.7754476435570412E-2</v>
      </c>
      <c r="FP53">
        <f t="shared" si="112"/>
        <v>3.3496784524472911E-2</v>
      </c>
      <c r="FQ53">
        <f t="shared" si="112"/>
        <v>2.6231887807041332E-2</v>
      </c>
      <c r="FR53">
        <f t="shared" si="112"/>
        <v>2.5258541838418358E-2</v>
      </c>
      <c r="FS53">
        <f t="shared" si="112"/>
        <v>5.2523272047563463E-2</v>
      </c>
      <c r="FT53">
        <f t="shared" si="112"/>
        <v>1.6590252329486965E-2</v>
      </c>
      <c r="FU53">
        <f t="shared" si="112"/>
        <v>5.1650787249295504E-2</v>
      </c>
      <c r="FV53">
        <f t="shared" si="112"/>
        <v>5.6820289390677514E-2</v>
      </c>
      <c r="FW53">
        <f t="shared" si="112"/>
        <v>4.6442273594569095E-3</v>
      </c>
      <c r="FX53">
        <f t="shared" si="112"/>
        <v>7.7685092114639032E-2</v>
      </c>
      <c r="FY53">
        <f t="shared" si="112"/>
        <v>6.9213324328600168E-2</v>
      </c>
      <c r="FZ53">
        <f t="shared" si="112"/>
        <v>2.7065326389613675E-2</v>
      </c>
      <c r="GA53">
        <f t="shared" si="112"/>
        <v>2.9906135882451501E-2</v>
      </c>
      <c r="GB53">
        <f t="shared" si="112"/>
        <v>5.702791726208134E-2</v>
      </c>
      <c r="GC53">
        <f t="shared" si="112"/>
        <v>2.4322405356531407E-2</v>
      </c>
      <c r="GD53">
        <f t="shared" si="112"/>
        <v>5.0939575562547468E-3</v>
      </c>
      <c r="GE53">
        <f t="shared" si="112"/>
        <v>1.1974243248376926E-2</v>
      </c>
      <c r="GF53">
        <f t="shared" si="112"/>
        <v>5.1280577307711184E-2</v>
      </c>
      <c r="GG53">
        <f t="shared" si="112"/>
        <v>3.4535902997437473E-2</v>
      </c>
      <c r="GH53">
        <f t="shared" si="112"/>
        <v>3.8764679102038846E-2</v>
      </c>
      <c r="GI53">
        <f t="shared" si="112"/>
        <v>3.9216724829203908E-2</v>
      </c>
      <c r="GJ53">
        <f t="shared" si="112"/>
        <v>4.1652632696190794E-2</v>
      </c>
      <c r="GK53">
        <f t="shared" si="112"/>
        <v>4.8162449882188652E-2</v>
      </c>
      <c r="GL53">
        <f t="shared" si="112"/>
        <v>5.0701339848640004E-2</v>
      </c>
      <c r="GM53">
        <f t="shared" ref="GM53:GV53" si="113">IFERROR(((GM20/GL20)^4-1), "n/a")</f>
        <v>4.2867218683147801E-2</v>
      </c>
      <c r="GN53">
        <f t="shared" si="113"/>
        <v>7.6108782662179797E-2</v>
      </c>
      <c r="GO53">
        <f t="shared" si="113"/>
        <v>4.9146612411385959E-2</v>
      </c>
      <c r="GP53" t="str">
        <f t="shared" si="113"/>
        <v>n/a</v>
      </c>
      <c r="GQ53" t="str">
        <f t="shared" si="113"/>
        <v>n/a</v>
      </c>
      <c r="GR53" t="str">
        <f t="shared" si="113"/>
        <v>n/a</v>
      </c>
      <c r="GS53" t="str">
        <f t="shared" si="113"/>
        <v>n/a</v>
      </c>
      <c r="GT53" t="str">
        <f t="shared" si="113"/>
        <v>n/a</v>
      </c>
      <c r="GU53" t="str">
        <f t="shared" si="113"/>
        <v>n/a</v>
      </c>
      <c r="GV53" t="str">
        <f t="shared" si="113"/>
        <v>n/a</v>
      </c>
    </row>
    <row r="54" spans="1:204" x14ac:dyDescent="0.25">
      <c r="A54" s="7" t="s">
        <v>172</v>
      </c>
      <c r="B54" t="s">
        <v>111</v>
      </c>
      <c r="C54" t="str">
        <f t="shared" ref="C54:BN54" si="114">IFERROR(((C19/B19)^4-1), "n/a")</f>
        <v>n/a</v>
      </c>
      <c r="D54">
        <f t="shared" si="114"/>
        <v>0.12293988936914113</v>
      </c>
      <c r="E54">
        <f t="shared" si="114"/>
        <v>0.11927763431903426</v>
      </c>
      <c r="F54">
        <f t="shared" si="114"/>
        <v>-0.10656661998933104</v>
      </c>
      <c r="G54">
        <f t="shared" si="114"/>
        <v>-0.1094803831736777</v>
      </c>
      <c r="H54">
        <f t="shared" si="114"/>
        <v>-0.11255776990218036</v>
      </c>
      <c r="I54">
        <f t="shared" si="114"/>
        <v>0.1268339122083173</v>
      </c>
      <c r="J54">
        <f t="shared" si="114"/>
        <v>0</v>
      </c>
      <c r="K54">
        <f t="shared" si="114"/>
        <v>-0.21533506543264547</v>
      </c>
      <c r="L54">
        <f t="shared" si="114"/>
        <v>0</v>
      </c>
      <c r="M54">
        <f t="shared" si="114"/>
        <v>0</v>
      </c>
      <c r="N54">
        <f t="shared" si="114"/>
        <v>0.13098239898681552</v>
      </c>
      <c r="O54">
        <f t="shared" si="114"/>
        <v>0.5803421981734036</v>
      </c>
      <c r="P54">
        <f t="shared" si="114"/>
        <v>0.66031413523171145</v>
      </c>
      <c r="Q54">
        <f t="shared" si="114"/>
        <v>0.43891177030146822</v>
      </c>
      <c r="R54">
        <f t="shared" si="114"/>
        <v>0.28751706326092363</v>
      </c>
      <c r="S54">
        <f t="shared" si="114"/>
        <v>0.17353591216765274</v>
      </c>
      <c r="T54">
        <f t="shared" si="114"/>
        <v>0.35260208824542039</v>
      </c>
      <c r="U54">
        <f t="shared" si="114"/>
        <v>0.23669104569359978</v>
      </c>
      <c r="V54">
        <f t="shared" si="114"/>
        <v>0</v>
      </c>
      <c r="W54">
        <f t="shared" si="114"/>
        <v>-0.19139060359319704</v>
      </c>
      <c r="X54">
        <f t="shared" si="114"/>
        <v>-7.0767734444368124E-2</v>
      </c>
      <c r="Y54">
        <f t="shared" si="114"/>
        <v>-0.14011903485052934</v>
      </c>
      <c r="Z54">
        <f t="shared" si="114"/>
        <v>0.25151881608662152</v>
      </c>
      <c r="AA54">
        <f t="shared" si="114"/>
        <v>0.23669104569359978</v>
      </c>
      <c r="AB54">
        <f t="shared" si="114"/>
        <v>0</v>
      </c>
      <c r="AC54">
        <f t="shared" si="114"/>
        <v>7.0769697616647864E-2</v>
      </c>
      <c r="AD54">
        <f t="shared" si="114"/>
        <v>6.9539811515064942E-2</v>
      </c>
      <c r="AE54">
        <f t="shared" si="114"/>
        <v>-6.501844135802437E-2</v>
      </c>
      <c r="AF54">
        <f t="shared" si="114"/>
        <v>6.9539811515064942E-2</v>
      </c>
      <c r="AG54">
        <f t="shared" si="114"/>
        <v>-6.501844135802437E-2</v>
      </c>
      <c r="AH54">
        <f t="shared" si="114"/>
        <v>6.9539811515064942E-2</v>
      </c>
      <c r="AI54">
        <f t="shared" si="114"/>
        <v>0.21550625000000001</v>
      </c>
      <c r="AJ54">
        <f t="shared" si="114"/>
        <v>0.20451869334279449</v>
      </c>
      <c r="AK54">
        <f t="shared" si="114"/>
        <v>0.41629670104501115</v>
      </c>
      <c r="AL54">
        <f t="shared" si="114"/>
        <v>0.44936703538189726</v>
      </c>
      <c r="AM54">
        <f t="shared" si="114"/>
        <v>0.16077232291249821</v>
      </c>
      <c r="AN54">
        <f t="shared" si="114"/>
        <v>0.32640233905132243</v>
      </c>
      <c r="AO54">
        <f t="shared" si="114"/>
        <v>0.3582000200901998</v>
      </c>
      <c r="AP54">
        <f t="shared" si="114"/>
        <v>0.54999051265720755</v>
      </c>
      <c r="AQ54">
        <f t="shared" si="114"/>
        <v>0.43419596346534495</v>
      </c>
      <c r="AR54">
        <f t="shared" si="114"/>
        <v>0.26412054248064143</v>
      </c>
      <c r="AS54">
        <f t="shared" si="114"/>
        <v>-0.36033837815812064</v>
      </c>
      <c r="AT54">
        <f t="shared" si="114"/>
        <v>0.36967366300116078</v>
      </c>
      <c r="AU54">
        <f t="shared" si="114"/>
        <v>0.42424782089609625</v>
      </c>
      <c r="AV54">
        <f t="shared" si="114"/>
        <v>0.19779425090157909</v>
      </c>
      <c r="AW54">
        <f t="shared" si="114"/>
        <v>0.29216024555669406</v>
      </c>
      <c r="AX54">
        <f t="shared" si="114"/>
        <v>0.14523082056495262</v>
      </c>
      <c r="AY54">
        <f t="shared" si="114"/>
        <v>2.6934520493826941E-2</v>
      </c>
      <c r="AZ54">
        <f t="shared" si="114"/>
        <v>0.16866710643905636</v>
      </c>
      <c r="BA54">
        <f t="shared" si="114"/>
        <v>-7.4270137204421771E-2</v>
      </c>
      <c r="BB54">
        <f t="shared" si="114"/>
        <v>-0.19215407281549279</v>
      </c>
      <c r="BC54">
        <f t="shared" si="114"/>
        <v>-0.17842393609871809</v>
      </c>
      <c r="BD54">
        <f t="shared" si="114"/>
        <v>0</v>
      </c>
      <c r="BE54">
        <f t="shared" si="114"/>
        <v>0.12017260889449299</v>
      </c>
      <c r="BF54">
        <f t="shared" si="114"/>
        <v>0.14736794304554035</v>
      </c>
      <c r="BG54">
        <f t="shared" si="114"/>
        <v>0.17229259519326257</v>
      </c>
      <c r="BH54">
        <f t="shared" si="114"/>
        <v>8.0228736469769357E-2</v>
      </c>
      <c r="BI54">
        <f t="shared" si="114"/>
        <v>0.16185467008443633</v>
      </c>
      <c r="BJ54">
        <f t="shared" si="114"/>
        <v>0.10183221752555482</v>
      </c>
      <c r="BK54">
        <f t="shared" si="114"/>
        <v>0.4106512802597837</v>
      </c>
      <c r="BL54">
        <f t="shared" si="114"/>
        <v>0</v>
      </c>
      <c r="BM54">
        <f t="shared" si="114"/>
        <v>-0.14519580897027418</v>
      </c>
      <c r="BN54">
        <f t="shared" si="114"/>
        <v>-4.4936566030820191E-2</v>
      </c>
      <c r="BO54">
        <f t="shared" ref="BO54:DZ54" si="115">IFERROR(((BO19/BN19)^4-1), "n/a")</f>
        <v>0.36515515579616742</v>
      </c>
      <c r="BP54">
        <f t="shared" si="115"/>
        <v>-0.16045167832481821</v>
      </c>
      <c r="BQ54">
        <f t="shared" si="115"/>
        <v>-0.12748623224826539</v>
      </c>
      <c r="BR54">
        <f t="shared" si="115"/>
        <v>-2.2921684251892227E-2</v>
      </c>
      <c r="BS54">
        <f t="shared" si="115"/>
        <v>0</v>
      </c>
      <c r="BT54">
        <f t="shared" si="115"/>
        <v>0.12144835394228881</v>
      </c>
      <c r="BU54">
        <f t="shared" si="115"/>
        <v>6.9539811515064942E-2</v>
      </c>
      <c r="BV54">
        <f t="shared" si="115"/>
        <v>2.240809423106227E-2</v>
      </c>
      <c r="BW54">
        <f t="shared" si="115"/>
        <v>-0.27531114038641469</v>
      </c>
      <c r="BX54">
        <f t="shared" si="115"/>
        <v>-2.3737814774260735E-2</v>
      </c>
      <c r="BY54">
        <f t="shared" si="115"/>
        <v>0.23515039780905855</v>
      </c>
      <c r="BZ54">
        <f t="shared" si="115"/>
        <v>0.27614370385672671</v>
      </c>
      <c r="CA54">
        <f t="shared" si="115"/>
        <v>0.68768607412738536</v>
      </c>
      <c r="CB54">
        <f t="shared" si="115"/>
        <v>0.18093406680863344</v>
      </c>
      <c r="CC54">
        <f t="shared" si="115"/>
        <v>-0.10425427340101989</v>
      </c>
      <c r="CD54">
        <f t="shared" si="115"/>
        <v>5.6993057390588575E-2</v>
      </c>
      <c r="CE54">
        <f t="shared" si="115"/>
        <v>0.15506861130048311</v>
      </c>
      <c r="CF54">
        <f t="shared" si="115"/>
        <v>0.11049902856140004</v>
      </c>
      <c r="CG54">
        <f t="shared" si="115"/>
        <v>0.28480102223393655</v>
      </c>
      <c r="CH54">
        <f t="shared" si="115"/>
        <v>-0.10863176418268039</v>
      </c>
      <c r="CI54">
        <f t="shared" si="115"/>
        <v>-0.3559658851152584</v>
      </c>
      <c r="CJ54">
        <f t="shared" si="115"/>
        <v>-0.12400929050857301</v>
      </c>
      <c r="CK54">
        <f t="shared" si="115"/>
        <v>-5.6456114981113914E-2</v>
      </c>
      <c r="CL54">
        <f t="shared" si="115"/>
        <v>-3.8457006944324079E-2</v>
      </c>
      <c r="CM54">
        <f t="shared" si="115"/>
        <v>-0.40885249956950853</v>
      </c>
      <c r="CN54">
        <f t="shared" si="115"/>
        <v>-8.690285704012457E-2</v>
      </c>
      <c r="CO54">
        <f t="shared" si="115"/>
        <v>-0.24861405862733466</v>
      </c>
      <c r="CP54">
        <f t="shared" si="115"/>
        <v>-0.11785789532029634</v>
      </c>
      <c r="CQ54">
        <f t="shared" si="115"/>
        <v>0.19062989415821829</v>
      </c>
      <c r="CR54">
        <f t="shared" si="115"/>
        <v>-9.4049355200244933E-2</v>
      </c>
      <c r="CS54">
        <f t="shared" si="115"/>
        <v>-7.2916868591308748E-2</v>
      </c>
      <c r="CT54">
        <f t="shared" si="115"/>
        <v>2.5722159855434468E-2</v>
      </c>
      <c r="CU54">
        <f t="shared" si="115"/>
        <v>0.92054031928714153</v>
      </c>
      <c r="CV54">
        <f t="shared" si="115"/>
        <v>0.20805489263373533</v>
      </c>
      <c r="CW54">
        <f t="shared" si="115"/>
        <v>0.31961334548838716</v>
      </c>
      <c r="CX54">
        <f t="shared" si="115"/>
        <v>0.44130795924204702</v>
      </c>
      <c r="CY54">
        <f t="shared" si="115"/>
        <v>-1.7353167334334674E-2</v>
      </c>
      <c r="CZ54">
        <f t="shared" si="115"/>
        <v>0.18732179567811658</v>
      </c>
      <c r="DA54">
        <f t="shared" si="115"/>
        <v>-3.3192115163399039E-2</v>
      </c>
      <c r="DB54">
        <f t="shared" si="115"/>
        <v>-4.9886099051910215E-2</v>
      </c>
      <c r="DC54">
        <f t="shared" si="115"/>
        <v>-0.46790568172549407</v>
      </c>
      <c r="DD54">
        <f t="shared" si="115"/>
        <v>2.025252205132233E-2</v>
      </c>
      <c r="DE54">
        <f t="shared" si="115"/>
        <v>2.0150500625000456E-2</v>
      </c>
      <c r="DF54">
        <f t="shared" si="115"/>
        <v>4.0398990124251855E-2</v>
      </c>
      <c r="DG54">
        <f t="shared" si="115"/>
        <v>-5.7815769713275844E-2</v>
      </c>
      <c r="DH54">
        <f t="shared" si="115"/>
        <v>0.10381289062499977</v>
      </c>
      <c r="DI54">
        <f t="shared" si="115"/>
        <v>8.0362995171920248E-2</v>
      </c>
      <c r="DJ54">
        <f t="shared" si="115"/>
        <v>7.8780951467559923E-2</v>
      </c>
      <c r="DK54">
        <f t="shared" si="115"/>
        <v>1.3599200698293035</v>
      </c>
      <c r="DL54">
        <f t="shared" si="115"/>
        <v>3.0649125368596097E-2</v>
      </c>
      <c r="DM54">
        <f t="shared" si="115"/>
        <v>3.0416085234907797E-2</v>
      </c>
      <c r="DN54">
        <f t="shared" si="115"/>
        <v>-2.9518255460825205E-2</v>
      </c>
      <c r="DO54">
        <f t="shared" si="115"/>
        <v>-0.3372977878181368</v>
      </c>
      <c r="DP54">
        <f t="shared" si="115"/>
        <v>0.10381289062500088</v>
      </c>
      <c r="DQ54">
        <f t="shared" si="115"/>
        <v>0.11877217448658284</v>
      </c>
      <c r="DR54">
        <f t="shared" si="115"/>
        <v>0.43693456445069589</v>
      </c>
      <c r="DS54">
        <f t="shared" si="115"/>
        <v>-0.36777926289098439</v>
      </c>
      <c r="DT54">
        <f t="shared" si="115"/>
        <v>4.94752999497865E-2</v>
      </c>
      <c r="DU54">
        <f t="shared" si="115"/>
        <v>9.9511627775999978E-2</v>
      </c>
      <c r="DV54">
        <f t="shared" si="115"/>
        <v>8.0443766200914979E-2</v>
      </c>
      <c r="DW54">
        <f t="shared" si="115"/>
        <v>0.69942900755009796</v>
      </c>
      <c r="DX54">
        <f t="shared" si="115"/>
        <v>-0.22058803398811577</v>
      </c>
      <c r="DY54">
        <f t="shared" si="115"/>
        <v>-0.2097152852977926</v>
      </c>
      <c r="DZ54">
        <f t="shared" si="115"/>
        <v>-0.29393325617283927</v>
      </c>
      <c r="EA54">
        <f t="shared" ref="EA54:GL54" si="116">IFERROR(((EA19/DZ19)^4-1), "n/a")</f>
        <v>0.19459480226760428</v>
      </c>
      <c r="EB54">
        <f t="shared" si="116"/>
        <v>0</v>
      </c>
      <c r="EC54">
        <f t="shared" si="116"/>
        <v>-0.14897364509130595</v>
      </c>
      <c r="ED54">
        <f t="shared" si="116"/>
        <v>-0.18337471046865561</v>
      </c>
      <c r="EE54">
        <f t="shared" si="116"/>
        <v>0.1268339122083173</v>
      </c>
      <c r="EF54">
        <f t="shared" si="116"/>
        <v>-0.15776834583511667</v>
      </c>
      <c r="EG54">
        <f t="shared" si="116"/>
        <v>-0.22390353482346226</v>
      </c>
      <c r="EH54">
        <f t="shared" si="116"/>
        <v>-0.22173206750530117</v>
      </c>
      <c r="EI54">
        <f t="shared" si="116"/>
        <v>-0.46379660680961032</v>
      </c>
      <c r="EJ54">
        <f t="shared" si="116"/>
        <v>0</v>
      </c>
      <c r="EK54">
        <f t="shared" si="116"/>
        <v>0.22631068360113726</v>
      </c>
      <c r="EL54">
        <f t="shared" si="116"/>
        <v>0.4320113546255977</v>
      </c>
      <c r="EM54">
        <f t="shared" si="116"/>
        <v>-0.23787509733149925</v>
      </c>
      <c r="EN54">
        <f t="shared" si="116"/>
        <v>0.53738262273091886</v>
      </c>
      <c r="EO54">
        <f t="shared" si="116"/>
        <v>0.20877681979228546</v>
      </c>
      <c r="EP54">
        <f t="shared" si="116"/>
        <v>0.82339131265350329</v>
      </c>
      <c r="EQ54">
        <f t="shared" si="116"/>
        <v>0.26133852509057665</v>
      </c>
      <c r="ER54">
        <f t="shared" si="116"/>
        <v>0.39336476652765451</v>
      </c>
      <c r="ES54">
        <f t="shared" si="116"/>
        <v>0.27339204038129639</v>
      </c>
      <c r="ET54">
        <f t="shared" si="116"/>
        <v>-8.8132962474967824E-2</v>
      </c>
      <c r="EU54">
        <f t="shared" si="116"/>
        <v>1.6843545600000001</v>
      </c>
      <c r="EV54">
        <f t="shared" si="116"/>
        <v>-0.21021408431323907</v>
      </c>
      <c r="EW54">
        <f t="shared" si="116"/>
        <v>-0.17502251108028011</v>
      </c>
      <c r="EX54">
        <f t="shared" si="116"/>
        <v>-0.47977154744971795</v>
      </c>
      <c r="EY54">
        <f t="shared" si="116"/>
        <v>1.0830522923827006</v>
      </c>
      <c r="EZ54">
        <f t="shared" si="116"/>
        <v>0.18166290721185963</v>
      </c>
      <c r="FA54">
        <f t="shared" si="116"/>
        <v>-0.90073306230117489</v>
      </c>
      <c r="FB54">
        <f t="shared" si="116"/>
        <v>6.6861277528560574</v>
      </c>
      <c r="FC54">
        <f t="shared" si="116"/>
        <v>-0.84273266608883501</v>
      </c>
      <c r="FD54">
        <f t="shared" si="116"/>
        <v>6.3787872266159367</v>
      </c>
      <c r="FE54">
        <f t="shared" si="116"/>
        <v>5.8056778367847279</v>
      </c>
      <c r="FF54">
        <f t="shared" si="116"/>
        <v>1.9099690455743072</v>
      </c>
      <c r="FG54">
        <f t="shared" si="116"/>
        <v>-0.15046493195578148</v>
      </c>
      <c r="FH54">
        <f t="shared" si="116"/>
        <v>-0.10131521371075869</v>
      </c>
      <c r="FI54">
        <f t="shared" si="116"/>
        <v>1.2211344042737595</v>
      </c>
      <c r="FJ54">
        <f t="shared" si="116"/>
        <v>0.16838918529369695</v>
      </c>
      <c r="FK54">
        <f t="shared" si="116"/>
        <v>4.1020355685217114E-2</v>
      </c>
      <c r="FL54">
        <f t="shared" si="116"/>
        <v>-0.40030463999999999</v>
      </c>
      <c r="FM54">
        <f t="shared" si="116"/>
        <v>-0.44042080443213194</v>
      </c>
      <c r="FN54">
        <f t="shared" si="116"/>
        <v>-0.23799537033190354</v>
      </c>
      <c r="FO54">
        <f t="shared" si="116"/>
        <v>4.8656677261352517</v>
      </c>
      <c r="FP54">
        <f t="shared" si="116"/>
        <v>-0.32436265357119864</v>
      </c>
      <c r="FQ54">
        <f t="shared" si="116"/>
        <v>-0.21490049850110116</v>
      </c>
      <c r="FR54">
        <f t="shared" si="116"/>
        <v>-0.26136621709797547</v>
      </c>
      <c r="FS54">
        <f t="shared" si="116"/>
        <v>-0.45839593683417768</v>
      </c>
      <c r="FT54">
        <f t="shared" si="116"/>
        <v>0.62297327335966179</v>
      </c>
      <c r="FU54">
        <f t="shared" si="116"/>
        <v>0.49008878714446613</v>
      </c>
      <c r="FV54">
        <f t="shared" si="116"/>
        <v>0.32240177471040021</v>
      </c>
      <c r="FW54">
        <f t="shared" si="116"/>
        <v>0.60811606338360824</v>
      </c>
      <c r="FX54">
        <f t="shared" si="116"/>
        <v>3.9350665720740974E-3</v>
      </c>
      <c r="FY54">
        <f t="shared" si="116"/>
        <v>-0.3180583584032477</v>
      </c>
      <c r="FZ54">
        <f t="shared" si="116"/>
        <v>-5.0836921593431783E-2</v>
      </c>
      <c r="GA54">
        <f t="shared" si="116"/>
        <v>-0.20150870302230761</v>
      </c>
      <c r="GB54">
        <f t="shared" si="116"/>
        <v>0.25785159948413194</v>
      </c>
      <c r="GC54">
        <f t="shared" si="116"/>
        <v>0.12336072222698546</v>
      </c>
      <c r="GD54">
        <f t="shared" si="116"/>
        <v>9.5571607016946096</v>
      </c>
      <c r="GE54">
        <f t="shared" si="116"/>
        <v>-0.87482005641340188</v>
      </c>
      <c r="GF54">
        <f t="shared" si="116"/>
        <v>0</v>
      </c>
      <c r="GG54">
        <f t="shared" si="116"/>
        <v>-0.34678236796723461</v>
      </c>
      <c r="GH54">
        <f t="shared" si="116"/>
        <v>-0.57992569866308785</v>
      </c>
      <c r="GI54">
        <f t="shared" si="116"/>
        <v>1.5528093217850634</v>
      </c>
      <c r="GJ54">
        <f t="shared" si="116"/>
        <v>-0.15462966735268913</v>
      </c>
      <c r="GK54">
        <f t="shared" si="116"/>
        <v>-0.44420984059668389</v>
      </c>
      <c r="GL54">
        <f t="shared" si="116"/>
        <v>0</v>
      </c>
      <c r="GM54">
        <f t="shared" ref="GM54:GV54" si="117">IFERROR(((GM19/GL19)^4-1), "n/a")</f>
        <v>0.89871423353528801</v>
      </c>
      <c r="GN54">
        <f t="shared" si="117"/>
        <v>-0.27545610014344735</v>
      </c>
      <c r="GO54">
        <f t="shared" si="117"/>
        <v>-6.7617070390462719E-2</v>
      </c>
      <c r="GP54" t="str">
        <f t="shared" si="117"/>
        <v>n/a</v>
      </c>
      <c r="GQ54" t="str">
        <f t="shared" si="117"/>
        <v>n/a</v>
      </c>
      <c r="GR54" t="str">
        <f t="shared" si="117"/>
        <v>n/a</v>
      </c>
      <c r="GS54" t="str">
        <f t="shared" si="117"/>
        <v>n/a</v>
      </c>
      <c r="GT54" t="str">
        <f t="shared" si="117"/>
        <v>n/a</v>
      </c>
      <c r="GU54" t="str">
        <f t="shared" si="117"/>
        <v>n/a</v>
      </c>
      <c r="GV54" t="str">
        <f t="shared" si="117"/>
        <v>n/a</v>
      </c>
    </row>
    <row r="55" spans="1:204" x14ac:dyDescent="0.25">
      <c r="CE55" s="12"/>
    </row>
    <row r="56" spans="1:204" x14ac:dyDescent="0.25">
      <c r="A56" s="11" t="s">
        <v>97</v>
      </c>
    </row>
    <row r="57" spans="1:204" x14ac:dyDescent="0.25">
      <c r="A57" s="7" t="s">
        <v>173</v>
      </c>
      <c r="B57" t="s">
        <v>142</v>
      </c>
      <c r="C57">
        <f t="shared" ref="C57:BN57" si="118">IFERROR(C22/C24, "n/a")</f>
        <v>7.8147854994459394</v>
      </c>
      <c r="D57">
        <f t="shared" si="118"/>
        <v>7.7051122194513715</v>
      </c>
      <c r="E57">
        <f t="shared" si="118"/>
        <v>7.6345830145371076</v>
      </c>
      <c r="F57">
        <f t="shared" si="118"/>
        <v>7.4760678582247797</v>
      </c>
      <c r="G57">
        <f t="shared" si="118"/>
        <v>7.4642226148409883</v>
      </c>
      <c r="H57">
        <f t="shared" si="118"/>
        <v>7.3531448355452964</v>
      </c>
      <c r="I57">
        <f t="shared" si="118"/>
        <v>7.2833049886621319</v>
      </c>
      <c r="J57">
        <f t="shared" si="118"/>
        <v>7.1375917971456273</v>
      </c>
      <c r="K57">
        <f t="shared" si="118"/>
        <v>7.0997428610096094</v>
      </c>
      <c r="L57">
        <f t="shared" si="118"/>
        <v>7.0834433588592551</v>
      </c>
      <c r="M57">
        <f t="shared" si="118"/>
        <v>6.9807940190770816</v>
      </c>
      <c r="N57">
        <f t="shared" si="118"/>
        <v>6.8787008119925046</v>
      </c>
      <c r="O57">
        <f t="shared" si="118"/>
        <v>6.8396363636363633</v>
      </c>
      <c r="P57">
        <f t="shared" si="118"/>
        <v>6.7865556216537781</v>
      </c>
      <c r="Q57">
        <f t="shared" si="118"/>
        <v>6.6062405402258708</v>
      </c>
      <c r="R57">
        <f t="shared" si="118"/>
        <v>6.5545256894381509</v>
      </c>
      <c r="S57">
        <f t="shared" si="118"/>
        <v>6.3669693911873528</v>
      </c>
      <c r="T57">
        <f t="shared" si="118"/>
        <v>6.184485006518905</v>
      </c>
      <c r="U57">
        <f t="shared" si="118"/>
        <v>5.9395343937638261</v>
      </c>
      <c r="V57">
        <f t="shared" si="118"/>
        <v>5.8560108434991136</v>
      </c>
      <c r="W57">
        <f t="shared" si="118"/>
        <v>5.6315468940316684</v>
      </c>
      <c r="X57">
        <f t="shared" si="118"/>
        <v>5.5128255722178379</v>
      </c>
      <c r="Y57">
        <f t="shared" si="118"/>
        <v>5.4272345301757063</v>
      </c>
      <c r="Z57">
        <f t="shared" si="118"/>
        <v>5.3521650250882731</v>
      </c>
      <c r="AA57">
        <f t="shared" si="118"/>
        <v>5.306333903955311</v>
      </c>
      <c r="AB57">
        <f t="shared" si="118"/>
        <v>5.2525011066843739</v>
      </c>
      <c r="AC57">
        <f t="shared" si="118"/>
        <v>5.1478253365550577</v>
      </c>
      <c r="AD57">
        <f t="shared" si="118"/>
        <v>5.038996980878899</v>
      </c>
      <c r="AE57">
        <f t="shared" si="118"/>
        <v>4.9499267220322425</v>
      </c>
      <c r="AF57">
        <f t="shared" si="118"/>
        <v>4.9344745222929935</v>
      </c>
      <c r="AG57">
        <f t="shared" si="118"/>
        <v>4.9028673556608906</v>
      </c>
      <c r="AH57">
        <f t="shared" si="118"/>
        <v>4.7627566425120778</v>
      </c>
      <c r="AI57">
        <f t="shared" si="118"/>
        <v>4.6745439775496642</v>
      </c>
      <c r="AJ57">
        <f t="shared" si="118"/>
        <v>4.6580700014170322</v>
      </c>
      <c r="AK57">
        <f t="shared" si="118"/>
        <v>4.6044237969768407</v>
      </c>
      <c r="AL57">
        <f t="shared" si="118"/>
        <v>4.5428648575671664</v>
      </c>
      <c r="AM57">
        <f t="shared" si="118"/>
        <v>4.4439390943246986</v>
      </c>
      <c r="AN57">
        <f t="shared" si="118"/>
        <v>4.3330123266563954</v>
      </c>
      <c r="AO57">
        <f t="shared" si="118"/>
        <v>4.2181276754141068</v>
      </c>
      <c r="AP57">
        <f t="shared" si="118"/>
        <v>4.1185498489425978</v>
      </c>
      <c r="AQ57">
        <f t="shared" si="118"/>
        <v>4.0166833108147806</v>
      </c>
      <c r="AR57">
        <f t="shared" si="118"/>
        <v>3.9284331553939111</v>
      </c>
      <c r="AS57">
        <f t="shared" si="118"/>
        <v>3.7922666969044112</v>
      </c>
      <c r="AT57">
        <f t="shared" si="118"/>
        <v>3.7193624106119327</v>
      </c>
      <c r="AU57">
        <f t="shared" si="118"/>
        <v>3.6840430609322796</v>
      </c>
      <c r="AV57">
        <f t="shared" si="118"/>
        <v>3.5961408083441984</v>
      </c>
      <c r="AW57">
        <f t="shared" si="118"/>
        <v>3.5637097186047701</v>
      </c>
      <c r="AX57">
        <f t="shared" si="118"/>
        <v>3.4957961912479742</v>
      </c>
      <c r="AY57">
        <f t="shared" si="118"/>
        <v>3.3734981630423988</v>
      </c>
      <c r="AZ57">
        <f t="shared" si="118"/>
        <v>3.3466856246322809</v>
      </c>
      <c r="BA57">
        <f t="shared" si="118"/>
        <v>3.2602004123315917</v>
      </c>
      <c r="BB57">
        <f t="shared" si="118"/>
        <v>3.1704418344519016</v>
      </c>
      <c r="BC57">
        <f t="shared" si="118"/>
        <v>3.1548567243431296</v>
      </c>
      <c r="BD57">
        <f t="shared" si="118"/>
        <v>3.1337245487685603</v>
      </c>
      <c r="BE57">
        <f t="shared" si="118"/>
        <v>3.0992284150178886</v>
      </c>
      <c r="BF57">
        <f t="shared" si="118"/>
        <v>3.0937407797681771</v>
      </c>
      <c r="BG57">
        <f t="shared" si="118"/>
        <v>3.0946158299561657</v>
      </c>
      <c r="BH57">
        <f t="shared" si="118"/>
        <v>3.0747203037279371</v>
      </c>
      <c r="BI57">
        <f t="shared" si="118"/>
        <v>3.0579271931569525</v>
      </c>
      <c r="BJ57">
        <f t="shared" si="118"/>
        <v>3.0249043641189783</v>
      </c>
      <c r="BK57">
        <f t="shared" si="118"/>
        <v>2.9682094081942334</v>
      </c>
      <c r="BL57">
        <f t="shared" si="118"/>
        <v>2.9432097844731149</v>
      </c>
      <c r="BM57">
        <f t="shared" si="118"/>
        <v>2.9097345775389418</v>
      </c>
      <c r="BN57">
        <f t="shared" si="118"/>
        <v>2.9046556810822479</v>
      </c>
      <c r="BO57">
        <f t="shared" ref="BO57:DZ57" si="119">IFERROR(BO22/BO24, "n/a")</f>
        <v>2.8858903527411819</v>
      </c>
      <c r="BP57">
        <f t="shared" si="119"/>
        <v>2.8705242854637909</v>
      </c>
      <c r="BQ57">
        <f t="shared" si="119"/>
        <v>2.8327163033045388</v>
      </c>
      <c r="BR57">
        <f t="shared" si="119"/>
        <v>2.8136006502302897</v>
      </c>
      <c r="BS57">
        <f t="shared" si="119"/>
        <v>2.8053963465728171</v>
      </c>
      <c r="BT57">
        <f t="shared" si="119"/>
        <v>2.7708381095863492</v>
      </c>
      <c r="BU57">
        <f t="shared" si="119"/>
        <v>2.7374093796112144</v>
      </c>
      <c r="BV57">
        <f t="shared" si="119"/>
        <v>2.7548319527753975</v>
      </c>
      <c r="BW57">
        <f t="shared" si="119"/>
        <v>2.6996503604690738</v>
      </c>
      <c r="BX57">
        <f t="shared" si="119"/>
        <v>2.6854209071300548</v>
      </c>
      <c r="BY57">
        <f t="shared" si="119"/>
        <v>2.6447544543264225</v>
      </c>
      <c r="BZ57">
        <f t="shared" si="119"/>
        <v>2.6233512883971466</v>
      </c>
      <c r="CA57">
        <f t="shared" si="119"/>
        <v>2.6077302160334654</v>
      </c>
      <c r="CB57">
        <f t="shared" si="119"/>
        <v>2.5806179301029881</v>
      </c>
      <c r="CC57">
        <f t="shared" si="119"/>
        <v>2.5596775087272121</v>
      </c>
      <c r="CD57">
        <f t="shared" si="119"/>
        <v>2.5336234502011661</v>
      </c>
      <c r="CE57">
        <f t="shared" si="119"/>
        <v>2.5036250300971132</v>
      </c>
      <c r="CF57">
        <f t="shared" si="119"/>
        <v>2.4825025109689696</v>
      </c>
      <c r="CG57">
        <f t="shared" si="119"/>
        <v>2.4432630566459563</v>
      </c>
      <c r="CH57">
        <f t="shared" si="119"/>
        <v>2.4077406344528036</v>
      </c>
      <c r="CI57">
        <f t="shared" si="119"/>
        <v>2.3929677819083022</v>
      </c>
      <c r="CJ57">
        <f t="shared" si="119"/>
        <v>2.3788739209045304</v>
      </c>
      <c r="CK57">
        <f t="shared" si="119"/>
        <v>2.3629728437319102</v>
      </c>
      <c r="CL57">
        <f t="shared" si="119"/>
        <v>2.3553999999999999</v>
      </c>
      <c r="CM57">
        <f t="shared" si="119"/>
        <v>2.3252121744220076</v>
      </c>
      <c r="CN57">
        <f t="shared" si="119"/>
        <v>2.3191520080852808</v>
      </c>
      <c r="CO57">
        <f t="shared" si="119"/>
        <v>2.302578660988881</v>
      </c>
      <c r="CP57">
        <f t="shared" si="119"/>
        <v>2.2832698736998513</v>
      </c>
      <c r="CQ57">
        <f t="shared" si="119"/>
        <v>2.2648580296585816</v>
      </c>
      <c r="CR57">
        <f t="shared" si="119"/>
        <v>2.2424070972706285</v>
      </c>
      <c r="CS57">
        <f t="shared" si="119"/>
        <v>2.2186664289534677</v>
      </c>
      <c r="CT57">
        <f t="shared" si="119"/>
        <v>2.2164869198497597</v>
      </c>
      <c r="CU57">
        <f t="shared" si="119"/>
        <v>2.2048385700683806</v>
      </c>
      <c r="CV57">
        <f t="shared" si="119"/>
        <v>2.205116159890673</v>
      </c>
      <c r="CW57">
        <f t="shared" si="119"/>
        <v>2.1855327385961956</v>
      </c>
      <c r="CX57">
        <f t="shared" si="119"/>
        <v>2.1767252988584334</v>
      </c>
      <c r="CY57">
        <f t="shared" si="119"/>
        <v>2.1683942086212573</v>
      </c>
      <c r="CZ57">
        <f t="shared" si="119"/>
        <v>2.1434854872709583</v>
      </c>
      <c r="DA57">
        <f t="shared" si="119"/>
        <v>2.1335747294296517</v>
      </c>
      <c r="DB57">
        <f t="shared" si="119"/>
        <v>2.1238404177463064</v>
      </c>
      <c r="DC57">
        <f t="shared" si="119"/>
        <v>2.1085058277784272</v>
      </c>
      <c r="DD57">
        <f t="shared" si="119"/>
        <v>2.1067522267981991</v>
      </c>
      <c r="DE57">
        <f t="shared" si="119"/>
        <v>2.1038961038961039</v>
      </c>
      <c r="DF57">
        <f t="shared" si="119"/>
        <v>2.0946420564937975</v>
      </c>
      <c r="DG57">
        <f t="shared" si="119"/>
        <v>2.0770094421232814</v>
      </c>
      <c r="DH57">
        <f t="shared" si="119"/>
        <v>2.0967777310693987</v>
      </c>
      <c r="DI57">
        <f t="shared" si="119"/>
        <v>2.0819472325781474</v>
      </c>
      <c r="DJ57">
        <f t="shared" si="119"/>
        <v>2.0685429761988838</v>
      </c>
      <c r="DK57">
        <f t="shared" si="119"/>
        <v>2.0681488472899514</v>
      </c>
      <c r="DL57">
        <f t="shared" si="119"/>
        <v>2.0474573946438981</v>
      </c>
      <c r="DM57">
        <f t="shared" si="119"/>
        <v>2.0401565769049066</v>
      </c>
      <c r="DN57">
        <f t="shared" si="119"/>
        <v>2.0382535416874026</v>
      </c>
      <c r="DO57">
        <f t="shared" si="119"/>
        <v>2.0324948791478903</v>
      </c>
      <c r="DP57">
        <f t="shared" si="119"/>
        <v>2.0077265352673765</v>
      </c>
      <c r="DQ57">
        <f t="shared" si="119"/>
        <v>2.0007268245666703</v>
      </c>
      <c r="DR57">
        <f t="shared" si="119"/>
        <v>1.9935599727537308</v>
      </c>
      <c r="DS57">
        <f t="shared" si="119"/>
        <v>1.9541853151082618</v>
      </c>
      <c r="DT57">
        <f t="shared" si="119"/>
        <v>1.9621021244875139</v>
      </c>
      <c r="DU57">
        <f t="shared" si="119"/>
        <v>1.9336209173342724</v>
      </c>
      <c r="DV57">
        <f t="shared" si="119"/>
        <v>1.9184473604259196</v>
      </c>
      <c r="DW57">
        <f t="shared" si="119"/>
        <v>1.8924988192188239</v>
      </c>
      <c r="DX57">
        <f t="shared" si="119"/>
        <v>1.890197973366684</v>
      </c>
      <c r="DY57">
        <f t="shared" si="119"/>
        <v>1.8747859073987572</v>
      </c>
      <c r="DZ57">
        <f t="shared" si="119"/>
        <v>1.8510739124980835</v>
      </c>
      <c r="EA57">
        <f t="shared" ref="EA57:GL57" si="120">IFERROR(EA22/EA24, "n/a")</f>
        <v>1.8581395026283305</v>
      </c>
      <c r="EB57">
        <f t="shared" si="120"/>
        <v>1.845797784199066</v>
      </c>
      <c r="EC57">
        <f t="shared" si="120"/>
        <v>1.8317255002773682</v>
      </c>
      <c r="ED57">
        <f t="shared" si="120"/>
        <v>1.815686221996063</v>
      </c>
      <c r="EE57">
        <f t="shared" si="120"/>
        <v>1.8044813256041714</v>
      </c>
      <c r="EF57">
        <f t="shared" si="120"/>
        <v>1.7993222201868473</v>
      </c>
      <c r="EG57">
        <f t="shared" si="120"/>
        <v>1.7923640837669494</v>
      </c>
      <c r="EH57">
        <f t="shared" si="120"/>
        <v>1.7925109294810873</v>
      </c>
      <c r="EI57">
        <f t="shared" si="120"/>
        <v>1.7715036685476537</v>
      </c>
      <c r="EJ57">
        <f t="shared" si="120"/>
        <v>1.7618959793434157</v>
      </c>
      <c r="EK57">
        <f t="shared" si="120"/>
        <v>1.7502994808997738</v>
      </c>
      <c r="EL57">
        <f t="shared" si="120"/>
        <v>1.7339892707937712</v>
      </c>
      <c r="EM57">
        <f t="shared" si="120"/>
        <v>1.7331456060072745</v>
      </c>
      <c r="EN57">
        <f t="shared" si="120"/>
        <v>1.7113499550245634</v>
      </c>
      <c r="EO57">
        <f t="shared" si="120"/>
        <v>1.6919156533923969</v>
      </c>
      <c r="EP57">
        <f t="shared" si="120"/>
        <v>1.6843788080358642</v>
      </c>
      <c r="EQ57">
        <f t="shared" si="120"/>
        <v>1.6794086263984069</v>
      </c>
      <c r="ER57">
        <f t="shared" si="120"/>
        <v>1.6614948643894811</v>
      </c>
      <c r="ES57">
        <f t="shared" si="120"/>
        <v>1.6421729347476695</v>
      </c>
      <c r="ET57">
        <f t="shared" si="120"/>
        <v>1.6430401275577995</v>
      </c>
      <c r="EU57">
        <f t="shared" si="120"/>
        <v>1.6224370117494293</v>
      </c>
      <c r="EV57">
        <f t="shared" si="120"/>
        <v>1.6156127199394485</v>
      </c>
      <c r="EW57">
        <f t="shared" si="120"/>
        <v>1.6062150136357114</v>
      </c>
      <c r="EX57">
        <f t="shared" si="120"/>
        <v>1.5956994472453381</v>
      </c>
      <c r="EY57">
        <f t="shared" si="120"/>
        <v>1.5775042026111554</v>
      </c>
      <c r="EZ57">
        <f t="shared" si="120"/>
        <v>1.5669564698392489</v>
      </c>
      <c r="FA57">
        <f t="shared" si="120"/>
        <v>1.5541116952683265</v>
      </c>
      <c r="FB57">
        <f t="shared" si="120"/>
        <v>1.5581511187012698</v>
      </c>
      <c r="FC57">
        <f t="shared" si="120"/>
        <v>1.5534793616301594</v>
      </c>
      <c r="FD57">
        <f t="shared" si="120"/>
        <v>1.5505932255486568</v>
      </c>
      <c r="FE57">
        <f t="shared" si="120"/>
        <v>1.5349758473634214</v>
      </c>
      <c r="FF57">
        <f t="shared" si="120"/>
        <v>1.5422261501842907</v>
      </c>
      <c r="FG57">
        <f t="shared" si="120"/>
        <v>1.5352920671281312</v>
      </c>
      <c r="FH57">
        <f t="shared" si="120"/>
        <v>1.5354922126374386</v>
      </c>
      <c r="FI57">
        <f t="shared" si="120"/>
        <v>1.5333737745337848</v>
      </c>
      <c r="FJ57">
        <f t="shared" si="120"/>
        <v>1.5217235882324527</v>
      </c>
      <c r="FK57">
        <f t="shared" si="120"/>
        <v>1.4985408281992103</v>
      </c>
      <c r="FL57">
        <f t="shared" si="120"/>
        <v>1.4912317072021559</v>
      </c>
      <c r="FM57">
        <f t="shared" si="120"/>
        <v>1.4778242755992304</v>
      </c>
      <c r="FN57">
        <f t="shared" si="120"/>
        <v>1.4871487511150758</v>
      </c>
      <c r="FO57">
        <f t="shared" si="120"/>
        <v>1.4767267267267268</v>
      </c>
      <c r="FP57">
        <f t="shared" si="120"/>
        <v>1.4773322146120804</v>
      </c>
      <c r="FQ57">
        <f t="shared" si="120"/>
        <v>1.4727079588168002</v>
      </c>
      <c r="FR57">
        <f t="shared" si="120"/>
        <v>1.4596025418625345</v>
      </c>
      <c r="FS57">
        <f t="shared" si="120"/>
        <v>1.4597441015040273</v>
      </c>
      <c r="FT57">
        <f t="shared" si="120"/>
        <v>1.4594113669525606</v>
      </c>
      <c r="FU57">
        <f t="shared" si="120"/>
        <v>1.4589926660724215</v>
      </c>
      <c r="FV57">
        <f t="shared" si="120"/>
        <v>1.4521529224146192</v>
      </c>
      <c r="FW57">
        <f t="shared" si="120"/>
        <v>1.4361364794926517</v>
      </c>
      <c r="FX57">
        <f t="shared" si="120"/>
        <v>1.4316178972439604</v>
      </c>
      <c r="FY57">
        <f t="shared" si="120"/>
        <v>1.4289093761272407</v>
      </c>
      <c r="FZ57">
        <f t="shared" si="120"/>
        <v>1.4207712423726704</v>
      </c>
      <c r="GA57">
        <f t="shared" si="120"/>
        <v>1.4265270015542841</v>
      </c>
      <c r="GB57">
        <f t="shared" si="120"/>
        <v>1.4193869475470557</v>
      </c>
      <c r="GC57">
        <f t="shared" si="120"/>
        <v>1.4085471742308593</v>
      </c>
      <c r="GD57">
        <f t="shared" si="120"/>
        <v>1.4026564672039599</v>
      </c>
      <c r="GE57">
        <f t="shared" si="120"/>
        <v>1.3989063186045585</v>
      </c>
      <c r="GF57">
        <f t="shared" si="120"/>
        <v>1.3868886003226695</v>
      </c>
      <c r="GG57">
        <f t="shared" si="120"/>
        <v>1.3784682215925015</v>
      </c>
      <c r="GH57">
        <f t="shared" si="120"/>
        <v>1.3691317535836913</v>
      </c>
      <c r="GI57">
        <f t="shared" si="120"/>
        <v>1.3621216858190801</v>
      </c>
      <c r="GJ57">
        <f t="shared" si="120"/>
        <v>1.3598524922165462</v>
      </c>
      <c r="GK57">
        <f t="shared" si="120"/>
        <v>1.3564386822465584</v>
      </c>
      <c r="GL57">
        <f t="shared" si="120"/>
        <v>1.3420378225521385</v>
      </c>
      <c r="GM57">
        <f t="shared" ref="GM57:GV57" si="121">IFERROR(GM22/GM24, "n/a")</f>
        <v>1.3395128512529606</v>
      </c>
      <c r="GN57">
        <f t="shared" si="121"/>
        <v>1.3341116780535616</v>
      </c>
      <c r="GO57">
        <f t="shared" si="121"/>
        <v>1.3284224760684673</v>
      </c>
      <c r="GP57" t="str">
        <f t="shared" si="121"/>
        <v>n/a</v>
      </c>
      <c r="GQ57" t="str">
        <f t="shared" si="121"/>
        <v>n/a</v>
      </c>
      <c r="GR57" t="str">
        <f t="shared" si="121"/>
        <v>n/a</v>
      </c>
      <c r="GS57" t="str">
        <f t="shared" si="121"/>
        <v>n/a</v>
      </c>
      <c r="GT57" t="str">
        <f t="shared" si="121"/>
        <v>n/a</v>
      </c>
      <c r="GU57" t="str">
        <f t="shared" si="121"/>
        <v>n/a</v>
      </c>
      <c r="GV57" t="str">
        <f t="shared" si="121"/>
        <v>n/a</v>
      </c>
    </row>
    <row r="58" spans="1:204" x14ac:dyDescent="0.25">
      <c r="A58" s="7" t="s">
        <v>141</v>
      </c>
      <c r="B58" t="s">
        <v>122</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0.35452758328583461</v>
      </c>
      <c r="P58">
        <f t="shared" ca="1" si="122"/>
        <v>-1.0073815936825613E-2</v>
      </c>
      <c r="Q58">
        <f t="shared" ca="1" si="122"/>
        <v>-3.839293797461992E-3</v>
      </c>
      <c r="R58">
        <f t="shared" ca="1" si="122"/>
        <v>-1.2124216313830481E-2</v>
      </c>
      <c r="S58">
        <f t="shared" ca="1" si="122"/>
        <v>2.9288105128279507E-2</v>
      </c>
      <c r="T58">
        <f t="shared" ca="1" si="122"/>
        <v>-1.53694964878153E-2</v>
      </c>
      <c r="U58">
        <f t="shared" ca="1" si="122"/>
        <v>-2.3005034812982623E-2</v>
      </c>
      <c r="V58">
        <f t="shared" ca="1" si="122"/>
        <v>-3.7390808742512792E-2</v>
      </c>
      <c r="W58">
        <f t="shared" ca="1" si="122"/>
        <v>-3.7432435375882914E-3</v>
      </c>
      <c r="X58">
        <f t="shared" ca="1" si="122"/>
        <v>-6.9830345366310234E-3</v>
      </c>
      <c r="Y58">
        <f t="shared" ca="1" si="122"/>
        <v>-1.2876592587425163E-2</v>
      </c>
      <c r="Z58">
        <f t="shared" ca="1" si="122"/>
        <v>-4.7998379597161854E-3</v>
      </c>
      <c r="AA58">
        <f t="shared" ca="1" si="122"/>
        <v>5.032558587145311E-2</v>
      </c>
      <c r="AB58">
        <f t="shared" ca="1" si="122"/>
        <v>-5.9614921355703905E-3</v>
      </c>
      <c r="AC58">
        <f t="shared" ca="1" si="122"/>
        <v>-1.0575401826662778E-4</v>
      </c>
      <c r="AD58">
        <f t="shared" ca="1" si="122"/>
        <v>1.0406180815850851E-5</v>
      </c>
      <c r="AE58">
        <f t="shared" ca="1" si="122"/>
        <v>2.839896970114111E-2</v>
      </c>
      <c r="AF58">
        <f t="shared" ca="1" si="122"/>
        <v>3.0708271714549899E-3</v>
      </c>
      <c r="AG58">
        <f t="shared" ca="1" si="122"/>
        <v>5.2913780396964157E-3</v>
      </c>
      <c r="AH58">
        <f t="shared" ca="1" si="122"/>
        <v>1.03076537594995E-2</v>
      </c>
      <c r="AI58">
        <f t="shared" ref="AI58:BN58" ca="1" si="123">IFERROR(AI52*AI57, "n/a")</f>
        <v>3.8829828026373733E-2</v>
      </c>
      <c r="AJ58">
        <f t="shared" ca="1" si="123"/>
        <v>1.8184078933817849E-2</v>
      </c>
      <c r="AK58">
        <f t="shared" ca="1" si="123"/>
        <v>1.3915577112728454E-3</v>
      </c>
      <c r="AL58">
        <f t="shared" ca="1" si="123"/>
        <v>8.866825002267896E-3</v>
      </c>
      <c r="AM58">
        <f t="shared" ca="1" si="123"/>
        <v>1.7282903468586342E-2</v>
      </c>
      <c r="AN58">
        <f t="shared" ca="1" si="123"/>
        <v>1.5109712414590692E-3</v>
      </c>
      <c r="AO58">
        <f t="shared" ca="1" si="123"/>
        <v>5.8242954801777441E-3</v>
      </c>
      <c r="AP58">
        <f t="shared" ca="1" si="123"/>
        <v>-1.5226492600822151E-3</v>
      </c>
      <c r="AQ58">
        <f t="shared" ca="1" si="123"/>
        <v>-9.9222072896010486E-3</v>
      </c>
      <c r="AR58">
        <f t="shared" ca="1" si="123"/>
        <v>-1.5548026024322167E-2</v>
      </c>
      <c r="AS58">
        <f t="shared" ca="1" si="123"/>
        <v>1.3345298473605516E-3</v>
      </c>
      <c r="AT58">
        <f t="shared" ca="1" si="123"/>
        <v>3.7741878488104287E-3</v>
      </c>
      <c r="AU58">
        <f t="shared" ca="1" si="123"/>
        <v>4.0394329983835651E-2</v>
      </c>
      <c r="AV58">
        <f t="shared" ca="1" si="123"/>
        <v>-4.1490638132828995E-4</v>
      </c>
      <c r="AW58">
        <f t="shared" ca="1" si="123"/>
        <v>1.2635882257173298E-3</v>
      </c>
      <c r="AX58">
        <f t="shared" ca="1" si="123"/>
        <v>-5.0870415555184668E-3</v>
      </c>
      <c r="AY58">
        <f t="shared" ca="1" si="123"/>
        <v>1.0308816473646875E-2</v>
      </c>
      <c r="AZ58">
        <f t="shared" ca="1" si="123"/>
        <v>-1.8848198213229402E-3</v>
      </c>
      <c r="BA58">
        <f t="shared" ca="1" si="123"/>
        <v>1.1535887206923184E-3</v>
      </c>
      <c r="BB58">
        <f t="shared" ca="1" si="123"/>
        <v>2.7970492586408139E-3</v>
      </c>
      <c r="BC58">
        <f t="shared" ca="1" si="123"/>
        <v>1.3179261912050121E-2</v>
      </c>
      <c r="BD58">
        <f t="shared" ca="1" si="123"/>
        <v>6.4532187802291046E-3</v>
      </c>
      <c r="BE58">
        <f t="shared" ca="1" si="123"/>
        <v>9.0486488932930015E-3</v>
      </c>
      <c r="BF58">
        <f t="shared" ca="1" si="123"/>
        <v>1.1284499789661919E-2</v>
      </c>
      <c r="BG58">
        <f t="shared" ca="1" si="123"/>
        <v>1.9074171476939634E-2</v>
      </c>
      <c r="BH58">
        <f t="shared" ca="1" si="123"/>
        <v>6.745047014623461E-3</v>
      </c>
      <c r="BI58">
        <f t="shared" ca="1" si="123"/>
        <v>6.9924305293655366E-3</v>
      </c>
      <c r="BJ58">
        <f t="shared" ca="1" si="123"/>
        <v>6.1987859849777071E-3</v>
      </c>
      <c r="BK58">
        <f t="shared" ca="1" si="123"/>
        <v>9.9680345631094902E-3</v>
      </c>
      <c r="BL58">
        <f t="shared" ca="1" si="123"/>
        <v>4.573239408736455E-3</v>
      </c>
      <c r="BM58">
        <f t="shared" ca="1" si="123"/>
        <v>5.9995221820971136E-3</v>
      </c>
      <c r="BN58">
        <f t="shared" ca="1" si="123"/>
        <v>3.4913734817486656E-3</v>
      </c>
      <c r="BO58">
        <f t="shared" ref="BO58:CT58" ca="1" si="124">IFERROR(BO52*BO57, "n/a")</f>
        <v>5.0573945506379057E-3</v>
      </c>
      <c r="BP58">
        <f t="shared" ca="1" si="124"/>
        <v>2.0462442256977036E-3</v>
      </c>
      <c r="BQ58">
        <f t="shared" ca="1" si="124"/>
        <v>3.3267830860308199E-3</v>
      </c>
      <c r="BR58">
        <f t="shared" ca="1" si="124"/>
        <v>6.3265580496692946E-4</v>
      </c>
      <c r="BS58">
        <f t="shared" ca="1" si="124"/>
        <v>-3.1622599956654396E-4</v>
      </c>
      <c r="BT58">
        <f t="shared" ca="1" si="124"/>
        <v>-1.481588061987265E-4</v>
      </c>
      <c r="BU58">
        <f t="shared" ca="1" si="124"/>
        <v>9.4859585368087338E-4</v>
      </c>
      <c r="BV58">
        <f t="shared" ca="1" si="124"/>
        <v>1.1590579952512709E-3</v>
      </c>
      <c r="BW58">
        <f t="shared" ca="1" si="124"/>
        <v>1.36291098497506E-2</v>
      </c>
      <c r="BX58">
        <f t="shared" ca="1" si="124"/>
        <v>1.1416283129572317E-3</v>
      </c>
      <c r="BY58">
        <f t="shared" ca="1" si="124"/>
        <v>1.1073039631250281E-3</v>
      </c>
      <c r="BZ58">
        <f t="shared" ca="1" si="124"/>
        <v>2.4165856468879041E-3</v>
      </c>
      <c r="CA58">
        <f t="shared" ca="1" si="124"/>
        <v>-5.9841619785024286E-4</v>
      </c>
      <c r="CB58">
        <f t="shared" ca="1" si="124"/>
        <v>1.0247416032683584E-4</v>
      </c>
      <c r="CC58">
        <f t="shared" ca="1" si="124"/>
        <v>1.7268160878648273E-3</v>
      </c>
      <c r="CD58">
        <f t="shared" ca="1" si="124"/>
        <v>6.016959204287783E-4</v>
      </c>
      <c r="CE58">
        <f t="shared" ca="1" si="124"/>
        <v>1.7454222909958198E-3</v>
      </c>
      <c r="CF58">
        <f t="shared" ca="1" si="124"/>
        <v>-4.6538924457944732E-4</v>
      </c>
      <c r="CG58">
        <f t="shared" ca="1" si="124"/>
        <v>3.1058861804144749E-4</v>
      </c>
      <c r="CH58">
        <f t="shared" ca="1" si="124"/>
        <v>-3.5404162728256694E-3</v>
      </c>
      <c r="CI58">
        <f t="shared" ca="1" si="124"/>
        <v>-2.5064649242623502E-3</v>
      </c>
      <c r="CJ58">
        <f t="shared" ca="1" si="124"/>
        <v>-1.2362391685532097E-4</v>
      </c>
      <c r="CK58">
        <f t="shared" ca="1" si="124"/>
        <v>-7.36730128577549E-4</v>
      </c>
      <c r="CL58">
        <f t="shared" ca="1" si="124"/>
        <v>-2.8130390000287299E-3</v>
      </c>
      <c r="CM58">
        <f t="shared" ca="1" si="124"/>
        <v>3.1643811920012491E-3</v>
      </c>
      <c r="CN58">
        <f t="shared" ca="1" si="124"/>
        <v>-1.0152984167706919E-3</v>
      </c>
      <c r="CO58">
        <f t="shared" ca="1" si="124"/>
        <v>-6.3167206502199723E-4</v>
      </c>
      <c r="CP58">
        <f t="shared" ca="1" si="124"/>
        <v>-2.6097856731681734E-3</v>
      </c>
      <c r="CQ58">
        <f t="shared" ca="1" si="124"/>
        <v>4.5956979022668109E-3</v>
      </c>
      <c r="CR58">
        <f t="shared" ca="1" si="124"/>
        <v>-1.6068156094894944E-3</v>
      </c>
      <c r="CS58">
        <f t="shared" ca="1" si="124"/>
        <v>1.2405373231037749E-4</v>
      </c>
      <c r="CT58">
        <f t="shared" ca="1" si="124"/>
        <v>-5.4963536687210608E-4</v>
      </c>
      <c r="CU58">
        <f t="shared" ref="CU58:DZ58" ca="1" si="125">IFERROR(CU52*CU57, "n/a")</f>
        <v>4.6679071013081561E-3</v>
      </c>
      <c r="CV58">
        <f t="shared" ca="1" si="125"/>
        <v>1.9539059910195114E-3</v>
      </c>
      <c r="CW58">
        <f t="shared" ca="1" si="125"/>
        <v>1.1569819302869372E-3</v>
      </c>
      <c r="CX58">
        <f t="shared" ca="1" si="125"/>
        <v>1.1445975489390086E-3</v>
      </c>
      <c r="CY58">
        <f t="shared" ca="1" si="125"/>
        <v>-8.1562661118321023E-4</v>
      </c>
      <c r="CZ58">
        <f t="shared" ca="1" si="125"/>
        <v>2.1582194394539878E-5</v>
      </c>
      <c r="DA58">
        <f t="shared" ca="1" si="125"/>
        <v>6.7135529986064586E-4</v>
      </c>
      <c r="DB58">
        <f t="shared" ca="1" si="125"/>
        <v>1.4511459213124402E-3</v>
      </c>
      <c r="DC58">
        <f t="shared" ca="1" si="125"/>
        <v>-4.3398741679328629E-4</v>
      </c>
      <c r="DD58">
        <f t="shared" ca="1" si="125"/>
        <v>-1.9176323792936321E-4</v>
      </c>
      <c r="DE58">
        <f t="shared" ca="1" si="125"/>
        <v>1.4747492068573138E-4</v>
      </c>
      <c r="DF58">
        <f t="shared" ca="1" si="125"/>
        <v>1.4986161440359543E-3</v>
      </c>
      <c r="DG58">
        <f t="shared" ca="1" si="125"/>
        <v>1.2217143114702897E-3</v>
      </c>
      <c r="DH58">
        <f t="shared" ca="1" si="125"/>
        <v>4.0467808348141157E-4</v>
      </c>
      <c r="DI58">
        <f t="shared" ca="1" si="125"/>
        <v>1.9829283334107518E-3</v>
      </c>
      <c r="DJ58">
        <f t="shared" ca="1" si="125"/>
        <v>1.4861802657679358E-3</v>
      </c>
      <c r="DK58">
        <f t="shared" ca="1" si="125"/>
        <v>7.8576443752859516E-4</v>
      </c>
      <c r="DL58">
        <f t="shared" ca="1" si="125"/>
        <v>2.354091996085226E-3</v>
      </c>
      <c r="DM58">
        <f t="shared" ca="1" si="125"/>
        <v>1.4915589240839411E-3</v>
      </c>
      <c r="DN58">
        <f t="shared" ca="1" si="125"/>
        <v>1.484992543343814E-3</v>
      </c>
      <c r="DO58">
        <f t="shared" ca="1" si="125"/>
        <v>9.6882806769255016E-4</v>
      </c>
      <c r="DP58">
        <f t="shared" ca="1" si="125"/>
        <v>9.5293227235664795E-4</v>
      </c>
      <c r="DQ58">
        <f t="shared" ca="1" si="125"/>
        <v>9.8584054777750302E-4</v>
      </c>
      <c r="DR58">
        <f t="shared" ca="1" si="125"/>
        <v>2.0732099168990089E-3</v>
      </c>
      <c r="DS58">
        <f t="shared" ca="1" si="125"/>
        <v>3.1130972791466862E-3</v>
      </c>
      <c r="DT58">
        <f t="shared" ca="1" si="125"/>
        <v>-8.7006343096441457E-4</v>
      </c>
      <c r="DU58">
        <f t="shared" ca="1" si="125"/>
        <v>1.2369051010520987E-3</v>
      </c>
      <c r="DV58">
        <f t="shared" ca="1" si="125"/>
        <v>2.3948126965944128E-4</v>
      </c>
      <c r="DW58">
        <f t="shared" ca="1" si="125"/>
        <v>1.2638934368428862E-3</v>
      </c>
      <c r="DX58">
        <f t="shared" ca="1" si="125"/>
        <v>-1.3308211054476043E-3</v>
      </c>
      <c r="DY58">
        <f t="shared" ca="1" si="125"/>
        <v>3.5065227239295242E-5</v>
      </c>
      <c r="DZ58">
        <f t="shared" ca="1" si="125"/>
        <v>8.7615568484588127E-4</v>
      </c>
      <c r="EA58">
        <f t="shared" ref="EA58:FF58" ca="1" si="126">IFERROR(EA52*EA57, "n/a")</f>
        <v>5.8766750762519497E-4</v>
      </c>
      <c r="EB58">
        <f t="shared" ca="1" si="126"/>
        <v>1.0750245156069854E-3</v>
      </c>
      <c r="EC58">
        <f t="shared" ca="1" si="126"/>
        <v>4.2899980139407632E-4</v>
      </c>
      <c r="ED58">
        <f t="shared" ca="1" si="126"/>
        <v>1.0993502356390243E-4</v>
      </c>
      <c r="EE58">
        <f t="shared" ca="1" si="126"/>
        <v>5.1967239682254856E-4</v>
      </c>
      <c r="EF58">
        <f t="shared" ca="1" si="126"/>
        <v>2.1688831872829057E-3</v>
      </c>
      <c r="EG58">
        <f t="shared" ca="1" si="126"/>
        <v>2.0806902526062489E-3</v>
      </c>
      <c r="EH58">
        <f t="shared" ca="1" si="126"/>
        <v>1.6487923142328813E-3</v>
      </c>
      <c r="EI58">
        <f t="shared" ca="1" si="126"/>
        <v>1.9163946087877764E-3</v>
      </c>
      <c r="EJ58">
        <f t="shared" ca="1" si="126"/>
        <v>1.5685972874384503E-3</v>
      </c>
      <c r="EK58">
        <f t="shared" ca="1" si="126"/>
        <v>1.6528581330046525E-3</v>
      </c>
      <c r="EL58">
        <f t="shared" ca="1" si="126"/>
        <v>1.0243490802387518E-3</v>
      </c>
      <c r="EM58">
        <f t="shared" ca="1" si="126"/>
        <v>-1.9337115625323687E-4</v>
      </c>
      <c r="EN58">
        <f t="shared" ca="1" si="126"/>
        <v>-2.6677629749394125E-4</v>
      </c>
      <c r="EO58">
        <f t="shared" ca="1" si="126"/>
        <v>6.9500046142416828E-4</v>
      </c>
      <c r="EP58">
        <f t="shared" ca="1" si="126"/>
        <v>-5.5633834431337542E-4</v>
      </c>
      <c r="EQ58">
        <f t="shared" ca="1" si="126"/>
        <v>1.7967841085801193E-3</v>
      </c>
      <c r="ER58">
        <f t="shared" ca="1" si="126"/>
        <v>-3.2378209741555907E-4</v>
      </c>
      <c r="ES58">
        <f t="shared" ca="1" si="126"/>
        <v>-5.7704142133335658E-4</v>
      </c>
      <c r="ET58">
        <f t="shared" ca="1" si="126"/>
        <v>1.1462639630546601E-3</v>
      </c>
      <c r="EU58">
        <f t="shared" ca="1" si="126"/>
        <v>3.5335131903138639E-4</v>
      </c>
      <c r="EV58">
        <f t="shared" ca="1" si="126"/>
        <v>-1.2073114554678722E-3</v>
      </c>
      <c r="EW58">
        <f t="shared" ca="1" si="126"/>
        <v>-1.9656083309925259E-4</v>
      </c>
      <c r="EX58">
        <f t="shared" ca="1" si="126"/>
        <v>2.4713212146178763E-4</v>
      </c>
      <c r="EY58">
        <f t="shared" ca="1" si="126"/>
        <v>2.3266408827103211E-4</v>
      </c>
      <c r="EZ58">
        <f t="shared" ca="1" si="126"/>
        <v>-2.4290563759323896E-3</v>
      </c>
      <c r="FA58">
        <f t="shared" ca="1" si="126"/>
        <v>-9.8674822692716951E-4</v>
      </c>
      <c r="FB58">
        <f t="shared" ca="1" si="126"/>
        <v>5.0446499658612757E-4</v>
      </c>
      <c r="FC58">
        <f t="shared" ca="1" si="126"/>
        <v>-1.9600521142735523E-3</v>
      </c>
      <c r="FD58">
        <f t="shared" ca="1" si="126"/>
        <v>-1.068006319174788E-3</v>
      </c>
      <c r="FE58">
        <f t="shared" ca="1" si="126"/>
        <v>-6.0765604390310667E-4</v>
      </c>
      <c r="FF58">
        <f t="shared" ca="1" si="126"/>
        <v>-3.788064980261683E-4</v>
      </c>
      <c r="FG58">
        <f t="shared" ref="FG58:FX58" ca="1" si="127">IFERROR(FG52*FG57, "n/a")</f>
        <v>-6.8630803574011633E-4</v>
      </c>
      <c r="FH58">
        <f t="shared" ca="1" si="127"/>
        <v>1.2172888493128819E-3</v>
      </c>
      <c r="FI58">
        <f t="shared" ca="1" si="127"/>
        <v>-3.4517596666644906E-4</v>
      </c>
      <c r="FJ58">
        <f t="shared" ca="1" si="127"/>
        <v>-1.0260661258682544E-3</v>
      </c>
      <c r="FK58">
        <f t="shared" ca="1" si="127"/>
        <v>-5.3138538189664228E-3</v>
      </c>
      <c r="FL58">
        <f t="shared" ca="1" si="127"/>
        <v>-2.845733546399453E-5</v>
      </c>
      <c r="FM58">
        <f t="shared" ca="1" si="127"/>
        <v>9.2844066583410107E-4</v>
      </c>
      <c r="FN58">
        <f t="shared" ca="1" si="127"/>
        <v>-7.769813890119928E-4</v>
      </c>
      <c r="FO58">
        <f t="shared" ca="1" si="127"/>
        <v>2.1897766863565927E-3</v>
      </c>
      <c r="FP58">
        <f t="shared" ca="1" si="127"/>
        <v>-5.1208229664544917E-4</v>
      </c>
      <c r="FQ58">
        <f t="shared" ca="1" si="127"/>
        <v>-5.0369842706638834E-4</v>
      </c>
      <c r="FR58">
        <f t="shared" ca="1" si="127"/>
        <v>1.4349227443672635E-3</v>
      </c>
      <c r="FS58">
        <f t="shared" ca="1" si="127"/>
        <v>1.3174547801562261E-2</v>
      </c>
      <c r="FT58">
        <f t="shared" ca="1" si="127"/>
        <v>-1.985130507145834E-4</v>
      </c>
      <c r="FU58">
        <f t="shared" ca="1" si="127"/>
        <v>-6.7381603214746019E-4</v>
      </c>
      <c r="FV58">
        <f t="shared" ca="1" si="127"/>
        <v>3.3227810349514662E-4</v>
      </c>
      <c r="FW58">
        <f t="shared" ca="1" si="127"/>
        <v>7.4699678556559314E-4</v>
      </c>
      <c r="FX58">
        <f t="shared" ca="1" si="127"/>
        <v>-3.8149709193469614E-4</v>
      </c>
      <c r="FY58">
        <f t="shared" ref="FY58:GV58" ca="1" si="128">IFERROR(FY52*FY57, "n/a")</f>
        <v>1.9942420200919E-4</v>
      </c>
      <c r="FZ58">
        <f t="shared" ca="1" si="128"/>
        <v>7.4832817459995389E-4</v>
      </c>
      <c r="GA58">
        <f t="shared" ca="1" si="128"/>
        <v>1.4358036281707885E-4</v>
      </c>
      <c r="GB58">
        <f t="shared" ca="1" si="128"/>
        <v>-7.5614468523835517E-5</v>
      </c>
      <c r="GC58">
        <f t="shared" ca="1" si="128"/>
        <v>3.7060571597542838E-5</v>
      </c>
      <c r="GD58">
        <f t="shared" ca="1" si="128"/>
        <v>1.1625995981696897E-4</v>
      </c>
      <c r="GE58">
        <f t="shared" ca="1" si="128"/>
        <v>-8.3608306083986691E-5</v>
      </c>
      <c r="GF58">
        <f t="shared" ca="1" si="128"/>
        <v>1.5174867886639097E-4</v>
      </c>
      <c r="GG58">
        <f t="shared" ca="1" si="128"/>
        <v>2.4415775175091542E-4</v>
      </c>
      <c r="GH58">
        <f t="shared" ca="1" si="128"/>
        <v>5.3065615994775785E-4</v>
      </c>
      <c r="GI58">
        <f t="shared" ca="1" si="128"/>
        <v>1.2614295873591642E-3</v>
      </c>
      <c r="GJ58">
        <f t="shared" ca="1" si="128"/>
        <v>7.9096399461812137E-4</v>
      </c>
      <c r="GK58">
        <f t="shared" ca="1" si="128"/>
        <v>6.7091398100686925E-4</v>
      </c>
      <c r="GL58">
        <f t="shared" ca="1" si="128"/>
        <v>7.898908019645704E-4</v>
      </c>
      <c r="GM58">
        <f t="shared" ca="1" si="128"/>
        <v>1.6555250641096463E-3</v>
      </c>
      <c r="GN58">
        <f t="shared" ca="1" si="128"/>
        <v>1.0605196338694196E-3</v>
      </c>
      <c r="GO58">
        <f t="shared" ca="1" si="128"/>
        <v>1.1153539509115584E-3</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4" s="31" customFormat="1" x14ac:dyDescent="0.25">
      <c r="A59" s="30" t="s">
        <v>167</v>
      </c>
      <c r="B59" s="31" t="s">
        <v>168</v>
      </c>
      <c r="C59" s="31" t="str">
        <f t="shared" ref="C59:BN59" ca="1" si="129">IFERROR(C58+C25, "n/a")</f>
        <v>n/a</v>
      </c>
      <c r="D59" s="31" t="str">
        <f t="shared" ca="1" si="129"/>
        <v>n/a</v>
      </c>
      <c r="E59" s="31" t="str">
        <f t="shared" ca="1" si="129"/>
        <v>n/a</v>
      </c>
      <c r="F59" s="31" t="str">
        <f t="shared" ca="1" si="129"/>
        <v>n/a</v>
      </c>
      <c r="G59" s="31" t="str">
        <f t="shared" ca="1" si="129"/>
        <v>n/a</v>
      </c>
      <c r="H59" s="31" t="str">
        <f t="shared" ca="1" si="129"/>
        <v>n/a</v>
      </c>
      <c r="I59" s="31" t="str">
        <f t="shared" ca="1" si="129"/>
        <v>n/a</v>
      </c>
      <c r="J59" s="31" t="str">
        <f t="shared" ca="1" si="129"/>
        <v>n/a</v>
      </c>
      <c r="K59" s="31" t="str">
        <f t="shared" ca="1" si="129"/>
        <v>n/a</v>
      </c>
      <c r="L59" s="31" t="str">
        <f t="shared" ca="1" si="129"/>
        <v>n/a</v>
      </c>
      <c r="M59" s="31" t="str">
        <f t="shared" ca="1" si="129"/>
        <v>n/a</v>
      </c>
      <c r="N59" s="31" t="str">
        <f t="shared" ca="1" si="129"/>
        <v>n/a</v>
      </c>
      <c r="O59" s="31">
        <f t="shared" ca="1" si="129"/>
        <v>0.58581758328583466</v>
      </c>
      <c r="P59" s="31">
        <f t="shared" ca="1" si="129"/>
        <v>0.22567618406317438</v>
      </c>
      <c r="Q59" s="31">
        <f t="shared" ca="1" si="129"/>
        <v>0.23621070620253801</v>
      </c>
      <c r="R59" s="31">
        <f t="shared" ca="1" si="129"/>
        <v>0.23285578368616952</v>
      </c>
      <c r="S59" s="31">
        <f t="shared" ca="1" si="129"/>
        <v>0.2815581051282795</v>
      </c>
      <c r="T59" s="31">
        <f t="shared" ca="1" si="129"/>
        <v>0.24405050351218469</v>
      </c>
      <c r="U59" s="31">
        <f t="shared" ca="1" si="129"/>
        <v>0.24339496518701739</v>
      </c>
      <c r="V59" s="31">
        <f t="shared" ca="1" si="129"/>
        <v>0.23575919125748721</v>
      </c>
      <c r="W59" s="31">
        <f t="shared" ca="1" si="129"/>
        <v>0.27450675646241168</v>
      </c>
      <c r="X59" s="31">
        <f t="shared" ca="1" si="129"/>
        <v>0.27465696546336898</v>
      </c>
      <c r="Y59" s="31">
        <f t="shared" ca="1" si="129"/>
        <v>0.2740234074125748</v>
      </c>
      <c r="Z59" s="31">
        <f t="shared" ca="1" si="129"/>
        <v>0.28692016204028381</v>
      </c>
      <c r="AA59" s="31">
        <f t="shared" ca="1" si="129"/>
        <v>0.34527558587145313</v>
      </c>
      <c r="AB59" s="31">
        <f t="shared" ca="1" si="129"/>
        <v>0.29146850786442957</v>
      </c>
      <c r="AC59" s="31">
        <f t="shared" ca="1" si="129"/>
        <v>0.30185424598173338</v>
      </c>
      <c r="AD59" s="31">
        <f t="shared" ca="1" si="129"/>
        <v>0.30674040618081583</v>
      </c>
      <c r="AE59" s="31">
        <f t="shared" ca="1" si="129"/>
        <v>0.34065896970114107</v>
      </c>
      <c r="AF59" s="31">
        <f t="shared" ca="1" si="129"/>
        <v>0.32067082717145501</v>
      </c>
      <c r="AG59" s="31">
        <f t="shared" ca="1" si="129"/>
        <v>0.32766137803969647</v>
      </c>
      <c r="AH59" s="31">
        <f t="shared" ca="1" si="129"/>
        <v>0.33725765375949951</v>
      </c>
      <c r="AI59" s="31">
        <f t="shared" ca="1" si="129"/>
        <v>0.37112982802637373</v>
      </c>
      <c r="AJ59" s="31">
        <f t="shared" ca="1" si="129"/>
        <v>0.35730407893381783</v>
      </c>
      <c r="AK59" s="31">
        <f t="shared" ca="1" si="129"/>
        <v>0.34647155771127292</v>
      </c>
      <c r="AL59" s="31">
        <f t="shared" ca="1" si="129"/>
        <v>0.36047682500226791</v>
      </c>
      <c r="AM59" s="31">
        <f t="shared" ca="1" si="129"/>
        <v>0.37553290346858637</v>
      </c>
      <c r="AN59" s="31">
        <f t="shared" ca="1" si="129"/>
        <v>0.36956097124145904</v>
      </c>
      <c r="AO59" s="31">
        <f t="shared" ca="1" si="129"/>
        <v>0.38301429548017779</v>
      </c>
      <c r="AP59" s="31">
        <f t="shared" ca="1" si="129"/>
        <v>0.38480735073991779</v>
      </c>
      <c r="AQ59" s="31">
        <f t="shared" ca="1" si="129"/>
        <v>0.38800779271039898</v>
      </c>
      <c r="AR59" s="31">
        <f t="shared" ca="1" si="129"/>
        <v>0.39213197397567784</v>
      </c>
      <c r="AS59" s="31">
        <f t="shared" ca="1" si="129"/>
        <v>0.41856452984736053</v>
      </c>
      <c r="AT59" s="31">
        <f t="shared" ca="1" si="129"/>
        <v>0.43133418784881045</v>
      </c>
      <c r="AU59" s="31">
        <f t="shared" ca="1" si="129"/>
        <v>0.47905432998383563</v>
      </c>
      <c r="AV59" s="31">
        <f t="shared" ca="1" si="129"/>
        <v>0.44560509361867168</v>
      </c>
      <c r="AW59" s="31">
        <f t="shared" ca="1" si="129"/>
        <v>0.4546235882257173</v>
      </c>
      <c r="AX59" s="31">
        <f t="shared" ca="1" si="129"/>
        <v>0.45521295844448151</v>
      </c>
      <c r="AY59" s="31">
        <f t="shared" ca="1" si="129"/>
        <v>0.47642881647364693</v>
      </c>
      <c r="AZ59" s="31">
        <f t="shared" ca="1" si="129"/>
        <v>0.46870518017867702</v>
      </c>
      <c r="BA59" s="31">
        <f t="shared" ca="1" si="129"/>
        <v>0.4791535887206923</v>
      </c>
      <c r="BB59" s="31">
        <f t="shared" ca="1" si="129"/>
        <v>0.48605704925864085</v>
      </c>
      <c r="BC59" s="31">
        <f t="shared" ca="1" si="129"/>
        <v>0.50041926191205011</v>
      </c>
      <c r="BD59" s="31">
        <f t="shared" ca="1" si="129"/>
        <v>0.49814321878022905</v>
      </c>
      <c r="BE59" s="31">
        <f t="shared" ca="1" si="129"/>
        <v>0.50719864889329302</v>
      </c>
      <c r="BF59" s="31">
        <f t="shared" ca="1" si="129"/>
        <v>0.51274449978966197</v>
      </c>
      <c r="BG59" s="31">
        <f t="shared" ca="1" si="129"/>
        <v>0.5259741714769397</v>
      </c>
      <c r="BH59" s="31">
        <f t="shared" ca="1" si="129"/>
        <v>0.51857504701462342</v>
      </c>
      <c r="BI59" s="31">
        <f t="shared" ca="1" si="129"/>
        <v>0.52278243052936546</v>
      </c>
      <c r="BJ59" s="31">
        <f t="shared" ca="1" si="129"/>
        <v>0.52516878598497763</v>
      </c>
      <c r="BK59" s="31">
        <f t="shared" ca="1" si="129"/>
        <v>0.53504803456310945</v>
      </c>
      <c r="BL59" s="31">
        <f t="shared" ca="1" si="129"/>
        <v>0.53391323940873636</v>
      </c>
      <c r="BM59" s="31">
        <f t="shared" ca="1" si="129"/>
        <v>0.53948952218209711</v>
      </c>
      <c r="BN59" s="31">
        <f t="shared" ca="1" si="129"/>
        <v>0.54071137348174869</v>
      </c>
      <c r="BO59" s="31">
        <f t="shared" ref="BO59:DZ59" ca="1" si="130">IFERROR(BO58+BO25, "n/a")</f>
        <v>0.54610739455063784</v>
      </c>
      <c r="BP59" s="31">
        <f t="shared" ca="1" si="130"/>
        <v>0.54253624422569768</v>
      </c>
      <c r="BQ59" s="31">
        <f t="shared" ca="1" si="130"/>
        <v>0.54666678308603089</v>
      </c>
      <c r="BR59" s="31">
        <f t="shared" ca="1" si="130"/>
        <v>0.54725265580496696</v>
      </c>
      <c r="BS59" s="31">
        <f t="shared" ca="1" si="130"/>
        <v>0.55143377400043336</v>
      </c>
      <c r="BT59" s="31">
        <f t="shared" ca="1" si="130"/>
        <v>0.55691184119380133</v>
      </c>
      <c r="BU59" s="31">
        <f t="shared" ca="1" si="130"/>
        <v>0.56326859585368094</v>
      </c>
      <c r="BV59" s="31">
        <f t="shared" ca="1" si="130"/>
        <v>0.56833905799525131</v>
      </c>
      <c r="BW59" s="31">
        <f t="shared" ca="1" si="130"/>
        <v>0.58527910984975062</v>
      </c>
      <c r="BX59" s="31">
        <f t="shared" ca="1" si="130"/>
        <v>0.57911162831295726</v>
      </c>
      <c r="BY59" s="31">
        <f t="shared" ca="1" si="130"/>
        <v>0.58619730396312497</v>
      </c>
      <c r="BZ59" s="31">
        <f t="shared" ca="1" si="130"/>
        <v>0.59342658564688799</v>
      </c>
      <c r="CA59" s="31">
        <f t="shared" ca="1" si="130"/>
        <v>0.59721158380214967</v>
      </c>
      <c r="CB59" s="31">
        <f t="shared" ca="1" si="130"/>
        <v>0.6059824741603268</v>
      </c>
      <c r="CC59" s="31">
        <f t="shared" ca="1" si="130"/>
        <v>0.61118681608786485</v>
      </c>
      <c r="CD59" s="31">
        <f t="shared" ca="1" si="130"/>
        <v>0.61487169592042878</v>
      </c>
      <c r="CE59" s="31">
        <f t="shared" ca="1" si="130"/>
        <v>0.62493542229099586</v>
      </c>
      <c r="CF59" s="31">
        <f t="shared" ca="1" si="130"/>
        <v>0.62839461075542058</v>
      </c>
      <c r="CG59" s="31">
        <f t="shared" ca="1" si="130"/>
        <v>0.63716058861804148</v>
      </c>
      <c r="CH59" s="31">
        <f t="shared" ca="1" si="130"/>
        <v>0.64172958372717437</v>
      </c>
      <c r="CI59" s="31">
        <f t="shared" ca="1" si="130"/>
        <v>0.64615353507573769</v>
      </c>
      <c r="CJ59" s="31">
        <f t="shared" ca="1" si="130"/>
        <v>0.65206637608314466</v>
      </c>
      <c r="CK59" s="31">
        <f t="shared" ca="1" si="130"/>
        <v>0.65587326987142247</v>
      </c>
      <c r="CL59" s="31">
        <f t="shared" ca="1" si="130"/>
        <v>0.65854696099997123</v>
      </c>
      <c r="CM59" s="31">
        <f t="shared" ca="1" si="130"/>
        <v>0.66866438119200122</v>
      </c>
      <c r="CN59" s="31">
        <f t="shared" ca="1" si="130"/>
        <v>0.66890470158322934</v>
      </c>
      <c r="CO59" s="31">
        <f t="shared" ca="1" si="130"/>
        <v>0.67355832793497794</v>
      </c>
      <c r="CP59" s="31">
        <f t="shared" ca="1" si="130"/>
        <v>0.67628021432683183</v>
      </c>
      <c r="CQ59" s="31">
        <f t="shared" ca="1" si="130"/>
        <v>0.68753569790226676</v>
      </c>
      <c r="CR59" s="31">
        <f t="shared" ca="1" si="130"/>
        <v>0.68592318439051048</v>
      </c>
      <c r="CS59" s="31">
        <f t="shared" ca="1" si="130"/>
        <v>0.69064405373231041</v>
      </c>
      <c r="CT59" s="31">
        <f t="shared" ca="1" si="130"/>
        <v>0.69395036463312787</v>
      </c>
      <c r="CU59" s="31">
        <f t="shared" ca="1" si="130"/>
        <v>0.70165790710130815</v>
      </c>
      <c r="CV59" s="31">
        <f t="shared" ca="1" si="130"/>
        <v>0.70283390599101947</v>
      </c>
      <c r="CW59" s="31">
        <f t="shared" ca="1" si="130"/>
        <v>0.70706698193028683</v>
      </c>
      <c r="CX59" s="31">
        <f t="shared" ca="1" si="130"/>
        <v>0.71037459754893906</v>
      </c>
      <c r="CY59" s="31">
        <f t="shared" ca="1" si="130"/>
        <v>0.71188437338881683</v>
      </c>
      <c r="CZ59" s="31">
        <f t="shared" ca="1" si="130"/>
        <v>0.71687158219439451</v>
      </c>
      <c r="DA59" s="31">
        <f t="shared" ca="1" si="130"/>
        <v>0.7204513552998606</v>
      </c>
      <c r="DB59" s="31">
        <f t="shared" ca="1" si="130"/>
        <v>0.72439114592131237</v>
      </c>
      <c r="DC59" s="31">
        <f t="shared" ca="1" si="130"/>
        <v>0.7265260125832067</v>
      </c>
      <c r="DD59" s="31">
        <f t="shared" ca="1" si="130"/>
        <v>0.73162823676207067</v>
      </c>
      <c r="DE59" s="31">
        <f t="shared" ca="1" si="130"/>
        <v>0.73508747492068582</v>
      </c>
      <c r="DF59" s="31">
        <f t="shared" ca="1" si="130"/>
        <v>0.7414486161440359</v>
      </c>
      <c r="DG59" s="31">
        <f t="shared" ca="1" si="130"/>
        <v>0.74445171431147028</v>
      </c>
      <c r="DH59" s="31">
        <f t="shared" ca="1" si="130"/>
        <v>0.74549467808348147</v>
      </c>
      <c r="DI59" s="31">
        <f t="shared" ca="1" si="130"/>
        <v>0.7490429283334108</v>
      </c>
      <c r="DJ59" s="31">
        <f t="shared" ca="1" si="130"/>
        <v>0.75089618026576799</v>
      </c>
      <c r="DK59" s="31">
        <f t="shared" ca="1" si="130"/>
        <v>0.75025576443752873</v>
      </c>
      <c r="DL59" s="31">
        <f t="shared" ca="1" si="130"/>
        <v>0.75316409199608525</v>
      </c>
      <c r="DM59" s="31">
        <f t="shared" ca="1" si="130"/>
        <v>0.754621558924084</v>
      </c>
      <c r="DN59" s="31">
        <f t="shared" ca="1" si="130"/>
        <v>0.75658499254334388</v>
      </c>
      <c r="DO59" s="31">
        <f t="shared" ca="1" si="130"/>
        <v>0.75803882806769241</v>
      </c>
      <c r="DP59" s="31">
        <f t="shared" ca="1" si="130"/>
        <v>0.7621529322723567</v>
      </c>
      <c r="DQ59" s="31">
        <f t="shared" ca="1" si="130"/>
        <v>0.76621584054777747</v>
      </c>
      <c r="DR59" s="31">
        <f t="shared" ca="1" si="130"/>
        <v>0.7718232099168989</v>
      </c>
      <c r="DS59" s="31">
        <f t="shared" ca="1" si="130"/>
        <v>0.77929309727914664</v>
      </c>
      <c r="DT59" s="31">
        <f t="shared" ca="1" si="130"/>
        <v>0.77879993656903557</v>
      </c>
      <c r="DU59" s="31">
        <f t="shared" ca="1" si="130"/>
        <v>0.7857369051010521</v>
      </c>
      <c r="DV59" s="31">
        <f t="shared" ca="1" si="130"/>
        <v>0.7890894812696595</v>
      </c>
      <c r="DW59" s="31">
        <f t="shared" ca="1" si="130"/>
        <v>0.79547389343684294</v>
      </c>
      <c r="DX59" s="31">
        <f t="shared" ca="1" si="130"/>
        <v>0.79660917889455241</v>
      </c>
      <c r="DY59" s="31">
        <f t="shared" ca="1" si="130"/>
        <v>0.7984550652272393</v>
      </c>
      <c r="DZ59" s="31">
        <f t="shared" ca="1" si="130"/>
        <v>0.7997861556848459</v>
      </c>
      <c r="EA59" s="31">
        <f t="shared" ref="EA59:GK59" ca="1" si="131">IFERROR(EA58+EA25, "n/a")</f>
        <v>0.80096766750762516</v>
      </c>
      <c r="EB59" s="31">
        <f t="shared" ca="1" si="131"/>
        <v>0.80755502451560701</v>
      </c>
      <c r="EC59" s="31">
        <f t="shared" ca="1" si="131"/>
        <v>0.81083899980139407</v>
      </c>
      <c r="ED59" s="31">
        <f t="shared" ca="1" si="131"/>
        <v>0.81426993502356393</v>
      </c>
      <c r="EE59" s="31">
        <f t="shared" ca="1" si="131"/>
        <v>0.82041967239682256</v>
      </c>
      <c r="EF59" s="31">
        <f t="shared" ca="1" si="131"/>
        <v>0.82227888318728293</v>
      </c>
      <c r="EG59" s="31">
        <f t="shared" ca="1" si="131"/>
        <v>0.82725069025260622</v>
      </c>
      <c r="EH59" s="31">
        <f t="shared" ca="1" si="131"/>
        <v>0.83059879231423284</v>
      </c>
      <c r="EI59" s="31">
        <f t="shared" ca="1" si="131"/>
        <v>0.83774639460878775</v>
      </c>
      <c r="EJ59" s="31">
        <f t="shared" ca="1" si="131"/>
        <v>0.84311859728743843</v>
      </c>
      <c r="EK59" s="31">
        <f t="shared" ca="1" si="131"/>
        <v>0.84744285813300457</v>
      </c>
      <c r="EL59" s="31">
        <f t="shared" ca="1" si="131"/>
        <v>0.85403434908023879</v>
      </c>
      <c r="EM59" s="31">
        <f t="shared" ca="1" si="131"/>
        <v>0.85767662884374674</v>
      </c>
      <c r="EN59" s="31">
        <f t="shared" ca="1" si="131"/>
        <v>0.86275322370250618</v>
      </c>
      <c r="EO59" s="31">
        <f t="shared" ca="1" si="131"/>
        <v>0.87294500046142409</v>
      </c>
      <c r="EP59" s="31">
        <f t="shared" ca="1" si="131"/>
        <v>0.87851366165568667</v>
      </c>
      <c r="EQ59" s="31">
        <f t="shared" ca="1" si="131"/>
        <v>0.88533678410858008</v>
      </c>
      <c r="ER59" s="31">
        <f t="shared" ca="1" si="131"/>
        <v>0.89032621790258437</v>
      </c>
      <c r="ES59" s="31">
        <f t="shared" ca="1" si="131"/>
        <v>0.89650295857866669</v>
      </c>
      <c r="ET59" s="31">
        <f t="shared" ca="1" si="131"/>
        <v>0.89671626396305459</v>
      </c>
      <c r="EU59" s="31">
        <f t="shared" ca="1" si="131"/>
        <v>0.9043733513190314</v>
      </c>
      <c r="EV59" s="31">
        <f t="shared" ca="1" si="131"/>
        <v>0.91015268854453213</v>
      </c>
      <c r="EW59" s="31">
        <f t="shared" ca="1" si="131"/>
        <v>0.91630343916690082</v>
      </c>
      <c r="EX59" s="31">
        <f t="shared" ca="1" si="131"/>
        <v>0.92575713212146182</v>
      </c>
      <c r="EY59" s="31">
        <f t="shared" ca="1" si="131"/>
        <v>0.93351266408827105</v>
      </c>
      <c r="EZ59" s="31">
        <f t="shared" ca="1" si="131"/>
        <v>0.94046094362406762</v>
      </c>
      <c r="FA59" s="31">
        <f t="shared" ca="1" si="131"/>
        <v>0.95167325177307294</v>
      </c>
      <c r="FB59" s="31">
        <f t="shared" ca="1" si="131"/>
        <v>0.93887446499658611</v>
      </c>
      <c r="FC59" s="31">
        <f t="shared" ca="1" si="131"/>
        <v>0.93076994788572642</v>
      </c>
      <c r="FD59" s="31">
        <f t="shared" ca="1" si="131"/>
        <v>0.93585199368082517</v>
      </c>
      <c r="FE59" s="31">
        <f t="shared" ca="1" si="131"/>
        <v>0.94278234395609684</v>
      </c>
      <c r="FF59" s="31">
        <f t="shared" ca="1" si="131"/>
        <v>0.95030119350197384</v>
      </c>
      <c r="FG59" s="31">
        <f t="shared" ca="1" si="131"/>
        <v>0.95324369196425995</v>
      </c>
      <c r="FH59" s="31">
        <f t="shared" ca="1" si="131"/>
        <v>0.9562172888493129</v>
      </c>
      <c r="FI59" s="31">
        <f t="shared" ca="1" si="131"/>
        <v>0.95634482403333343</v>
      </c>
      <c r="FJ59" s="31">
        <f t="shared" ca="1" si="131"/>
        <v>0.96145393387413169</v>
      </c>
      <c r="FK59" s="31">
        <f t="shared" ca="1" si="131"/>
        <v>0.9655761461810336</v>
      </c>
      <c r="FL59" s="31">
        <f t="shared" ca="1" si="131"/>
        <v>0.98043154266453614</v>
      </c>
      <c r="FM59" s="31">
        <f t="shared" ca="1" si="131"/>
        <v>0.98613844066583412</v>
      </c>
      <c r="FN59" s="31">
        <f t="shared" ca="1" si="131"/>
        <v>0.98780301861098807</v>
      </c>
      <c r="FO59" s="31">
        <f t="shared" ca="1" si="131"/>
        <v>0.99755977668635665</v>
      </c>
      <c r="FP59" s="31">
        <f t="shared" ca="1" si="131"/>
        <v>0.99723791770335457</v>
      </c>
      <c r="FQ59" s="31">
        <f t="shared" ca="1" si="131"/>
        <v>1.0001063015729337</v>
      </c>
      <c r="FR59" s="31">
        <f t="shared" ca="1" si="131"/>
        <v>1.0076649227443673</v>
      </c>
      <c r="FS59" s="31">
        <f t="shared" ca="1" si="131"/>
        <v>1.0229845478015622</v>
      </c>
      <c r="FT59" s="31">
        <f t="shared" ca="1" si="131"/>
        <v>1.0103614869492854</v>
      </c>
      <c r="FU59" s="31">
        <f t="shared" ca="1" si="131"/>
        <v>1.0139661839678524</v>
      </c>
      <c r="FV59" s="31">
        <f t="shared" ca="1" si="131"/>
        <v>1.0191022781034951</v>
      </c>
      <c r="FW59" s="31">
        <f t="shared" ca="1" si="131"/>
        <v>1.0243269967855655</v>
      </c>
      <c r="FX59" s="31">
        <f t="shared" ca="1" si="131"/>
        <v>1.0282585029080653</v>
      </c>
      <c r="FY59" s="31">
        <f t="shared" ca="1" si="131"/>
        <v>1.0319194242020091</v>
      </c>
      <c r="FZ59" s="31">
        <f t="shared" ca="1" si="131"/>
        <v>1.0314083281746</v>
      </c>
      <c r="GA59" s="31">
        <f t="shared" ca="1" si="131"/>
        <v>1.0262035803628171</v>
      </c>
      <c r="GB59" s="31">
        <f t="shared" ca="1" si="131"/>
        <v>1.030984385531476</v>
      </c>
      <c r="GC59" s="31">
        <f t="shared" ca="1" si="131"/>
        <v>1.0341870605715977</v>
      </c>
      <c r="GD59" s="31">
        <f t="shared" ca="1" si="131"/>
        <v>1.0337962599598169</v>
      </c>
      <c r="GE59" s="31">
        <f t="shared" ca="1" si="131"/>
        <v>1.034156391693916</v>
      </c>
      <c r="GF59" s="31">
        <f t="shared" ca="1" si="131"/>
        <v>1.0404617486788665</v>
      </c>
      <c r="GG59" s="31">
        <f t="shared" ca="1" si="131"/>
        <v>1.0450541577517509</v>
      </c>
      <c r="GH59" s="31">
        <f t="shared" ca="1" si="131"/>
        <v>1.0503706561599477</v>
      </c>
      <c r="GI59" s="31">
        <f t="shared" ca="1" si="131"/>
        <v>1.0565014295873592</v>
      </c>
      <c r="GJ59" s="31">
        <f t="shared" ca="1" si="131"/>
        <v>1.0581009639946182</v>
      </c>
      <c r="GK59" s="31">
        <f t="shared" ca="1" si="131"/>
        <v>1.0621909139810068</v>
      </c>
      <c r="GL59" s="31">
        <f ca="1">IFERROR(GL58+GL25, "n/a")</f>
        <v>1.0694798908019645</v>
      </c>
      <c r="GM59" s="31">
        <f t="shared" ref="GM59:GV59" ca="1" si="132">IFERROR(GM58+GM25, "n/a")</f>
        <v>1.0768555250641096</v>
      </c>
      <c r="GN59" s="31">
        <f t="shared" ca="1" si="132"/>
        <v>1.0815505196338695</v>
      </c>
      <c r="GO59" s="31">
        <f t="shared" ca="1" si="132"/>
        <v>1.0858153539509117</v>
      </c>
      <c r="GP59" s="31" t="str">
        <f t="shared" ca="1" si="132"/>
        <v>n/a</v>
      </c>
      <c r="GQ59" s="31" t="str">
        <f t="shared" ca="1" si="132"/>
        <v>n/a</v>
      </c>
      <c r="GR59" s="31" t="str">
        <f t="shared" ca="1" si="132"/>
        <v>n/a</v>
      </c>
      <c r="GS59" s="31" t="str">
        <f t="shared" ca="1" si="132"/>
        <v>n/a</v>
      </c>
      <c r="GT59" s="31" t="str">
        <f t="shared" ca="1" si="132"/>
        <v>n/a</v>
      </c>
      <c r="GU59" s="31" t="str">
        <f t="shared" ca="1" si="132"/>
        <v>n/a</v>
      </c>
      <c r="GV59" s="31" t="str">
        <f t="shared" ca="1" si="132"/>
        <v>n/a</v>
      </c>
    </row>
    <row r="60" spans="1:204" s="31" customFormat="1" x14ac:dyDescent="0.25">
      <c r="A60" s="30"/>
      <c r="CE60" s="32"/>
      <c r="CF60" s="32"/>
      <c r="CG60" s="32"/>
      <c r="CH60" s="32"/>
      <c r="CI60" s="32"/>
      <c r="CJ60" s="32"/>
      <c r="CK60" s="32"/>
      <c r="CL60" s="32"/>
      <c r="CM60" s="32"/>
      <c r="CN60" s="32"/>
      <c r="CO60" s="32"/>
      <c r="CP60" s="32"/>
    </row>
    <row r="61" spans="1:204" x14ac:dyDescent="0.25">
      <c r="A61" s="11" t="s">
        <v>109</v>
      </c>
    </row>
    <row r="62" spans="1:204" x14ac:dyDescent="0.25">
      <c r="A62" s="7" t="s">
        <v>112</v>
      </c>
      <c r="B62" t="s">
        <v>110</v>
      </c>
      <c r="C62">
        <f t="shared" ref="C62:BN62" si="133">C26/C24</f>
        <v>-7.598543612474275E-4</v>
      </c>
      <c r="D62">
        <f t="shared" si="133"/>
        <v>-1.7300498753117209E-3</v>
      </c>
      <c r="E62">
        <f t="shared" si="133"/>
        <v>6.120887528691661E-4</v>
      </c>
      <c r="F62">
        <f t="shared" si="133"/>
        <v>9.0881551045137823E-5</v>
      </c>
      <c r="G62">
        <f t="shared" si="133"/>
        <v>-1.9287396937573615E-3</v>
      </c>
      <c r="H62">
        <f t="shared" si="133"/>
        <v>-3.0294287362954409E-4</v>
      </c>
      <c r="I62">
        <f t="shared" si="133"/>
        <v>-7.0861678004535149E-5</v>
      </c>
      <c r="J62">
        <f t="shared" si="133"/>
        <v>-9.1450741305251488E-4</v>
      </c>
      <c r="K62">
        <f t="shared" si="133"/>
        <v>7.0374881580728113E-4</v>
      </c>
      <c r="L62">
        <f t="shared" si="133"/>
        <v>5.4132558753630839E-4</v>
      </c>
      <c r="M62">
        <f t="shared" si="133"/>
        <v>-2.2170662541892241E-3</v>
      </c>
      <c r="N62">
        <f t="shared" si="133"/>
        <v>9.6189881324172395E-4</v>
      </c>
      <c r="O62">
        <f t="shared" si="133"/>
        <v>1.0181818181818183E-3</v>
      </c>
      <c r="P62">
        <f t="shared" si="133"/>
        <v>-7.0196311719214748E-4</v>
      </c>
      <c r="Q62">
        <f t="shared" si="133"/>
        <v>-1.1642798928862498E-3</v>
      </c>
      <c r="R62">
        <f t="shared" si="133"/>
        <v>7.2090628218331621E-4</v>
      </c>
      <c r="S62">
        <f t="shared" si="133"/>
        <v>1.7042269312703218E-3</v>
      </c>
      <c r="T62">
        <f t="shared" si="133"/>
        <v>4.6718817905258585E-4</v>
      </c>
      <c r="U62">
        <f t="shared" si="133"/>
        <v>2.1068155482987467E-4</v>
      </c>
      <c r="V62">
        <f t="shared" si="133"/>
        <v>4.6918986549890525E-4</v>
      </c>
      <c r="W62">
        <f t="shared" si="133"/>
        <v>1.0454730004060089E-3</v>
      </c>
      <c r="X62">
        <f t="shared" si="133"/>
        <v>-7.3007103393843724E-4</v>
      </c>
      <c r="Y62">
        <f t="shared" si="133"/>
        <v>1.6711229946524064E-3</v>
      </c>
      <c r="Z62">
        <f t="shared" si="133"/>
        <v>7.6194015982159445E-4</v>
      </c>
      <c r="AA62">
        <f t="shared" si="133"/>
        <v>1.6217677268222361E-4</v>
      </c>
      <c r="AB62">
        <f t="shared" si="133"/>
        <v>-8.5878707392651613E-4</v>
      </c>
      <c r="AC62">
        <f t="shared" si="133"/>
        <v>-2.0711080428028995E-4</v>
      </c>
      <c r="AD62">
        <f t="shared" si="133"/>
        <v>-1.6772895001677287E-5</v>
      </c>
      <c r="AE62">
        <f t="shared" si="133"/>
        <v>6.1879172773163975E-4</v>
      </c>
      <c r="AF62">
        <f t="shared" si="133"/>
        <v>6.4490445859872612E-4</v>
      </c>
      <c r="AG62">
        <f t="shared" si="133"/>
        <v>2.7197140414950653E-4</v>
      </c>
      <c r="AH62">
        <f t="shared" si="133"/>
        <v>-1.7361111111111112E-4</v>
      </c>
      <c r="AI62">
        <f t="shared" si="133"/>
        <v>-2.2154936858429954E-5</v>
      </c>
      <c r="AJ62">
        <f t="shared" si="133"/>
        <v>1.5091398611307919E-3</v>
      </c>
      <c r="AK62">
        <f t="shared" si="133"/>
        <v>5.0617112744418252E-4</v>
      </c>
      <c r="AL62">
        <f t="shared" si="133"/>
        <v>4.9277710274065075E-4</v>
      </c>
      <c r="AM62">
        <f t="shared" si="133"/>
        <v>-5.2073034078175477E-4</v>
      </c>
      <c r="AN62">
        <f t="shared" si="133"/>
        <v>4.9435028248587579E-4</v>
      </c>
      <c r="AO62">
        <f t="shared" si="133"/>
        <v>1.4889261120416898E-4</v>
      </c>
      <c r="AP62">
        <f t="shared" si="133"/>
        <v>3.1419939577039278E-4</v>
      </c>
      <c r="AQ62">
        <f t="shared" si="133"/>
        <v>6.9317981554367614E-4</v>
      </c>
      <c r="AR62">
        <f t="shared" si="133"/>
        <v>1.0559042646800023E-4</v>
      </c>
      <c r="AS62">
        <f t="shared" si="133"/>
        <v>-6.5200136069849183E-4</v>
      </c>
      <c r="AT62">
        <f t="shared" si="133"/>
        <v>0</v>
      </c>
      <c r="AU62">
        <f t="shared" si="133"/>
        <v>5.886408230365382E-4</v>
      </c>
      <c r="AV62">
        <f t="shared" si="133"/>
        <v>8.3441981747066498E-5</v>
      </c>
      <c r="AW62">
        <f t="shared" si="133"/>
        <v>-1.3278177825443033E-4</v>
      </c>
      <c r="AX62">
        <f t="shared" si="133"/>
        <v>5.3180713128038893E-4</v>
      </c>
      <c r="AY62">
        <f t="shared" si="133"/>
        <v>-2.4823751365306327E-5</v>
      </c>
      <c r="AZ62">
        <f t="shared" si="133"/>
        <v>1.6669935281427733E-4</v>
      </c>
      <c r="BA62">
        <f t="shared" si="133"/>
        <v>3.2602963033993387E-4</v>
      </c>
      <c r="BB62">
        <f t="shared" si="133"/>
        <v>6.0589112602535422E-4</v>
      </c>
      <c r="BC62">
        <f t="shared" si="133"/>
        <v>3.7077725899478171E-4</v>
      </c>
      <c r="BD62">
        <f t="shared" si="133"/>
        <v>3.2453098604072196E-4</v>
      </c>
      <c r="BE62">
        <f t="shared" si="133"/>
        <v>6.4226906332169489E-4</v>
      </c>
      <c r="BF62">
        <f t="shared" si="133"/>
        <v>-5.4794520547945212E-4</v>
      </c>
      <c r="BG62">
        <f t="shared" si="133"/>
        <v>3.8044826730626092E-4</v>
      </c>
      <c r="BH62">
        <f t="shared" si="133"/>
        <v>7.3508623126943733E-4</v>
      </c>
      <c r="BI62">
        <f t="shared" si="133"/>
        <v>2.7451760493335986E-4</v>
      </c>
      <c r="BJ62">
        <f t="shared" si="133"/>
        <v>6.7920993051760476E-4</v>
      </c>
      <c r="BK62">
        <f t="shared" si="133"/>
        <v>3.4901365705614567E-4</v>
      </c>
      <c r="BL62">
        <f t="shared" si="133"/>
        <v>6.8983518532329032E-4</v>
      </c>
      <c r="BM62">
        <f t="shared" si="133"/>
        <v>7.0077339239679021E-4</v>
      </c>
      <c r="BN62">
        <f t="shared" si="133"/>
        <v>1.2592645894797438E-4</v>
      </c>
      <c r="BO62">
        <f t="shared" ref="BO62:DZ62" si="134">BO26/BO24</f>
        <v>2.3374415639609012E-4</v>
      </c>
      <c r="BP62">
        <f t="shared" si="134"/>
        <v>6.1371208136068737E-4</v>
      </c>
      <c r="BQ62">
        <f t="shared" si="134"/>
        <v>6.4102564102564113E-4</v>
      </c>
      <c r="BR62">
        <f t="shared" si="134"/>
        <v>-1.1175833107558928E-4</v>
      </c>
      <c r="BS62">
        <f t="shared" si="134"/>
        <v>1.809954751131222E-4</v>
      </c>
      <c r="BT62">
        <f t="shared" si="134"/>
        <v>2.2926014476140567E-4</v>
      </c>
      <c r="BU62">
        <f t="shared" si="134"/>
        <v>4.170141784820684E-5</v>
      </c>
      <c r="BV62">
        <f t="shared" si="134"/>
        <v>4.2210162175886258E-4</v>
      </c>
      <c r="BW62">
        <f t="shared" si="134"/>
        <v>-2.0730839444289739E-4</v>
      </c>
      <c r="BX62">
        <f t="shared" si="134"/>
        <v>8.8100373667102103E-5</v>
      </c>
      <c r="BY62">
        <f t="shared" si="134"/>
        <v>8.9235253874297261E-6</v>
      </c>
      <c r="BZ62">
        <f t="shared" si="134"/>
        <v>4.7168437909448247E-4</v>
      </c>
      <c r="CA62">
        <f t="shared" si="134"/>
        <v>-9.741562088132487E-5</v>
      </c>
      <c r="CB62">
        <f t="shared" si="134"/>
        <v>3.5455005909167651E-4</v>
      </c>
      <c r="CC62">
        <f t="shared" si="134"/>
        <v>2.0779076854878927E-4</v>
      </c>
      <c r="CD62">
        <f t="shared" si="134"/>
        <v>1.1495196649971262E-4</v>
      </c>
      <c r="CE62">
        <f t="shared" si="134"/>
        <v>3.55814762299687E-4</v>
      </c>
      <c r="CF62">
        <f t="shared" si="134"/>
        <v>3.4360628006554952E-5</v>
      </c>
      <c r="CG62">
        <f t="shared" si="134"/>
        <v>3.379520108144644E-5</v>
      </c>
      <c r="CH62">
        <f t="shared" si="134"/>
        <v>1.421960236821014E-4</v>
      </c>
      <c r="CI62">
        <f t="shared" si="134"/>
        <v>1.264973151590252E-4</v>
      </c>
      <c r="CJ62">
        <f t="shared" si="134"/>
        <v>8.9128829356489847E-5</v>
      </c>
      <c r="CK62">
        <f t="shared" si="134"/>
        <v>-5.7886391664359603E-5</v>
      </c>
      <c r="CL62">
        <f t="shared" si="134"/>
        <v>-1.5249999999999999E-4</v>
      </c>
      <c r="CM62">
        <f t="shared" si="134"/>
        <v>1.877865574090333E-4</v>
      </c>
      <c r="CN62">
        <f t="shared" si="134"/>
        <v>-3.3688668575691222E-5</v>
      </c>
      <c r="CO62">
        <f t="shared" si="134"/>
        <v>1.3011592145729833E-4</v>
      </c>
      <c r="CP62">
        <f t="shared" si="134"/>
        <v>2.321693907875186E-6</v>
      </c>
      <c r="CQ62">
        <f t="shared" si="134"/>
        <v>-2.3221059891941602E-4</v>
      </c>
      <c r="CR62">
        <f t="shared" si="134"/>
        <v>2.2631602770108179E-6</v>
      </c>
      <c r="CS62">
        <f t="shared" si="134"/>
        <v>2.451417364949189E-5</v>
      </c>
      <c r="CT62">
        <f t="shared" si="134"/>
        <v>6.3698464647352114E-5</v>
      </c>
      <c r="CU62">
        <f t="shared" si="134"/>
        <v>-2.0990218990738337E-4</v>
      </c>
      <c r="CV62">
        <f t="shared" si="134"/>
        <v>8.5411684318414773E-5</v>
      </c>
      <c r="CW62">
        <f t="shared" si="134"/>
        <v>2.7352297592997811E-4</v>
      </c>
      <c r="CX62">
        <f t="shared" si="134"/>
        <v>-1.3673938715892849E-4</v>
      </c>
      <c r="CY62">
        <f t="shared" si="134"/>
        <v>5.7584731819677533E-5</v>
      </c>
      <c r="CZ62">
        <f t="shared" si="134"/>
        <v>5.2699854061942599E-5</v>
      </c>
      <c r="DA62">
        <f t="shared" si="134"/>
        <v>-3.8009882569468064E-5</v>
      </c>
      <c r="DB62">
        <f t="shared" si="134"/>
        <v>-1.5428130624839292E-4</v>
      </c>
      <c r="DC62">
        <f t="shared" si="134"/>
        <v>9.9403578528827028E-5</v>
      </c>
      <c r="DD62">
        <f t="shared" si="134"/>
        <v>1.8389043195096255E-4</v>
      </c>
      <c r="DE62">
        <f t="shared" si="134"/>
        <v>1.8959143046734288E-6</v>
      </c>
      <c r="DF62">
        <f t="shared" si="134"/>
        <v>9.7145419219847563E-5</v>
      </c>
      <c r="DG62">
        <f t="shared" si="134"/>
        <v>-6.9941653936058597E-5</v>
      </c>
      <c r="DH62">
        <f t="shared" si="134"/>
        <v>1.7546104216548168E-4</v>
      </c>
      <c r="DI62">
        <f t="shared" si="134"/>
        <v>6.0940636650415833E-5</v>
      </c>
      <c r="DJ62">
        <f t="shared" si="134"/>
        <v>6.5329472420368664E-5</v>
      </c>
      <c r="DK62">
        <f t="shared" si="134"/>
        <v>-4.3696362714767621E-5</v>
      </c>
      <c r="DL62">
        <f t="shared" si="134"/>
        <v>2.143126564482392E-4</v>
      </c>
      <c r="DM62">
        <f t="shared" si="134"/>
        <v>9.4486063305662419E-5</v>
      </c>
      <c r="DN62">
        <f t="shared" si="134"/>
        <v>7.4649148999701408E-5</v>
      </c>
      <c r="DO62">
        <f t="shared" si="134"/>
        <v>8.1933633756657101E-5</v>
      </c>
      <c r="DP62">
        <f t="shared" si="134"/>
        <v>4.4977752076205166E-5</v>
      </c>
      <c r="DQ62">
        <f t="shared" si="134"/>
        <v>1.3904469971085025E-4</v>
      </c>
      <c r="DR62">
        <f t="shared" si="134"/>
        <v>1.7802959935599725E-4</v>
      </c>
      <c r="DS62">
        <f t="shared" si="134"/>
        <v>-7.7113826055400994E-5</v>
      </c>
      <c r="DT62">
        <f t="shared" si="134"/>
        <v>1.073425270219903E-4</v>
      </c>
      <c r="DU62">
        <f t="shared" si="134"/>
        <v>-4.5485224638319105E-5</v>
      </c>
      <c r="DV62">
        <f t="shared" si="134"/>
        <v>6.2209748122857013E-5</v>
      </c>
      <c r="DW62">
        <f t="shared" si="134"/>
        <v>1.5743749016015689E-4</v>
      </c>
      <c r="DX62">
        <f t="shared" si="134"/>
        <v>1.8049258843426231E-4</v>
      </c>
      <c r="DY62">
        <f t="shared" si="134"/>
        <v>-1.1323906181437288E-5</v>
      </c>
      <c r="DZ62">
        <f t="shared" si="134"/>
        <v>1.6864816647385952E-4</v>
      </c>
      <c r="EA62">
        <f t="shared" ref="EA62:GL62" si="135">EA26/EA24</f>
        <v>1.7892065077185538E-4</v>
      </c>
      <c r="EB62">
        <f t="shared" si="135"/>
        <v>7.9429205297106302E-5</v>
      </c>
      <c r="EC62">
        <f t="shared" si="135"/>
        <v>5.4120607774425314E-5</v>
      </c>
      <c r="ED62">
        <f t="shared" si="135"/>
        <v>7.9006923149028475E-5</v>
      </c>
      <c r="EE62">
        <f t="shared" si="135"/>
        <v>1.1911379337727308E-5</v>
      </c>
      <c r="EF62">
        <f t="shared" si="135"/>
        <v>9.6825687593227427E-5</v>
      </c>
      <c r="EG62">
        <f t="shared" si="135"/>
        <v>2.5632481480532132E-5</v>
      </c>
      <c r="EH62">
        <f t="shared" si="135"/>
        <v>6.0824938224672113E-5</v>
      </c>
      <c r="EI62">
        <f t="shared" si="135"/>
        <v>4.2353351520360752E-5</v>
      </c>
      <c r="EJ62">
        <f t="shared" si="135"/>
        <v>2.5820730357801547E-5</v>
      </c>
      <c r="EK62">
        <f t="shared" si="135"/>
        <v>1.8150357562043973E-5</v>
      </c>
      <c r="EL62">
        <f t="shared" si="135"/>
        <v>-3.560577288264337E-6</v>
      </c>
      <c r="EM62">
        <f t="shared" si="135"/>
        <v>4.6931831514724868E-5</v>
      </c>
      <c r="EN62">
        <f t="shared" si="135"/>
        <v>-4.6128652812694607E-6</v>
      </c>
      <c r="EO62">
        <f t="shared" si="135"/>
        <v>2.8251141346110381E-5</v>
      </c>
      <c r="EP62">
        <f t="shared" si="135"/>
        <v>5.5897774150633328E-6</v>
      </c>
      <c r="EQ62">
        <f t="shared" si="135"/>
        <v>1.0560242885586367E-4</v>
      </c>
      <c r="ER62">
        <f t="shared" si="135"/>
        <v>-3.2572582571496815E-6</v>
      </c>
      <c r="ES62">
        <f t="shared" si="135"/>
        <v>-1.1786135219114968E-5</v>
      </c>
      <c r="ET62">
        <f t="shared" si="135"/>
        <v>6.8030826468243422E-5</v>
      </c>
      <c r="EU62">
        <f t="shared" si="135"/>
        <v>1.3613420738475716E-5</v>
      </c>
      <c r="EV62">
        <f t="shared" si="135"/>
        <v>7.3615560877995164E-5</v>
      </c>
      <c r="EW62">
        <f t="shared" si="135"/>
        <v>3.5883450552605141E-5</v>
      </c>
      <c r="EX62">
        <f t="shared" si="135"/>
        <v>6.0742270546073014E-5</v>
      </c>
      <c r="EY62">
        <f t="shared" si="135"/>
        <v>1.7112428656271707E-5</v>
      </c>
      <c r="EZ62">
        <f t="shared" si="135"/>
        <v>6.7642845774311644E-5</v>
      </c>
      <c r="FA62">
        <f t="shared" si="135"/>
        <v>6.3485765301061407E-5</v>
      </c>
      <c r="FB62">
        <f t="shared" si="135"/>
        <v>5.5909650005590974E-5</v>
      </c>
      <c r="FC62">
        <f t="shared" si="135"/>
        <v>9.4299976425005899E-5</v>
      </c>
      <c r="FD62">
        <f t="shared" si="135"/>
        <v>1.2499743857707834E-4</v>
      </c>
      <c r="FE62">
        <f t="shared" si="135"/>
        <v>2.3243123067283792E-5</v>
      </c>
      <c r="FF62">
        <f t="shared" si="135"/>
        <v>1.7073244217693906E-5</v>
      </c>
      <c r="FG62">
        <f t="shared" si="135"/>
        <v>-3.2866889099148451E-5</v>
      </c>
      <c r="FH62">
        <f t="shared" si="135"/>
        <v>2.96097435796206E-5</v>
      </c>
      <c r="FI62">
        <f t="shared" si="135"/>
        <v>-5.5769719977300741E-5</v>
      </c>
      <c r="FJ62">
        <f t="shared" si="135"/>
        <v>-5.0239118883145744E-5</v>
      </c>
      <c r="FK62">
        <f t="shared" si="135"/>
        <v>-9.6324412993304982E-5</v>
      </c>
      <c r="FL62">
        <f t="shared" si="135"/>
        <v>-5.1827630723419494E-5</v>
      </c>
      <c r="FM62">
        <f t="shared" si="135"/>
        <v>-1.0835653034916957E-4</v>
      </c>
      <c r="FN62">
        <f t="shared" si="135"/>
        <v>-3.7169194171870354E-6</v>
      </c>
      <c r="FO62">
        <f t="shared" si="135"/>
        <v>-3.1128689665275034E-5</v>
      </c>
      <c r="FP62">
        <f t="shared" si="135"/>
        <v>-3.7392041879086906E-5</v>
      </c>
      <c r="FQ62">
        <f t="shared" si="135"/>
        <v>-1.0895026420439068E-5</v>
      </c>
      <c r="FR62">
        <f t="shared" si="135"/>
        <v>-6.8310308564854347E-5</v>
      </c>
      <c r="FS62">
        <f t="shared" si="135"/>
        <v>-6.0588780383491338E-5</v>
      </c>
      <c r="FT62">
        <f t="shared" si="135"/>
        <v>-1.1566247909178262E-5</v>
      </c>
      <c r="FU62">
        <f t="shared" si="135"/>
        <v>-3.5301697129089481E-5</v>
      </c>
      <c r="FV62">
        <f t="shared" si="135"/>
        <v>-5.0544221836846733E-5</v>
      </c>
      <c r="FW62">
        <f t="shared" si="135"/>
        <v>-2.246433786364147E-5</v>
      </c>
      <c r="FX62">
        <f t="shared" si="135"/>
        <v>0</v>
      </c>
      <c r="FY62">
        <f t="shared" si="135"/>
        <v>4.2782722491128873E-5</v>
      </c>
      <c r="FZ62">
        <f t="shared" si="135"/>
        <v>-5.8112988252874525E-6</v>
      </c>
      <c r="GA62">
        <f t="shared" si="135"/>
        <v>3.3069876649360097E-5</v>
      </c>
      <c r="GB62">
        <f t="shared" si="135"/>
        <v>5.711162058302805E-5</v>
      </c>
      <c r="GC62">
        <f t="shared" si="135"/>
        <v>2.6654389493324287E-5</v>
      </c>
      <c r="GD62">
        <f t="shared" si="135"/>
        <v>9.6423491976761936E-6</v>
      </c>
      <c r="GE62">
        <f t="shared" si="135"/>
        <v>4.7898455274817386E-5</v>
      </c>
      <c r="GF62">
        <f t="shared" si="135"/>
        <v>-1.1804981702278362E-5</v>
      </c>
      <c r="GG62">
        <f t="shared" si="135"/>
        <v>1.3234515616728427E-5</v>
      </c>
      <c r="GH62">
        <f t="shared" si="135"/>
        <v>2.3095755000230956E-6</v>
      </c>
      <c r="GI62">
        <f t="shared" si="135"/>
        <v>-9.9129944105962278E-6</v>
      </c>
      <c r="GJ62">
        <f t="shared" si="135"/>
        <v>7.5567512015234404E-7</v>
      </c>
      <c r="GK62">
        <f t="shared" si="135"/>
        <v>-1.347396156926739E-5</v>
      </c>
      <c r="GL62">
        <f t="shared" si="135"/>
        <v>3.0193236714975841E-5</v>
      </c>
      <c r="GM62">
        <f t="shared" ref="GM62:GV62" si="136">GM26/GM24</f>
        <v>1.9737419222784292E-5</v>
      </c>
      <c r="GN62">
        <f t="shared" si="136"/>
        <v>3.0989650897979183E-5</v>
      </c>
      <c r="GO62">
        <f t="shared" si="136"/>
        <v>3.1315611544073168E-5</v>
      </c>
      <c r="GP62" t="e">
        <f t="shared" si="136"/>
        <v>#N/A</v>
      </c>
      <c r="GQ62" t="e">
        <f t="shared" si="136"/>
        <v>#N/A</v>
      </c>
      <c r="GR62" t="e">
        <f t="shared" si="136"/>
        <v>#N/A</v>
      </c>
      <c r="GS62" t="e">
        <f t="shared" si="136"/>
        <v>#N/A</v>
      </c>
      <c r="GT62" t="e">
        <f t="shared" si="136"/>
        <v>#N/A</v>
      </c>
      <c r="GU62" t="e">
        <f t="shared" si="136"/>
        <v>#N/A</v>
      </c>
      <c r="GV62" t="e">
        <f t="shared" si="136"/>
        <v>#N/A</v>
      </c>
    </row>
    <row r="63" spans="1:204" s="38" customFormat="1" x14ac:dyDescent="0.25">
      <c r="A63" s="30" t="s">
        <v>113</v>
      </c>
      <c r="B63" s="31" t="s">
        <v>160</v>
      </c>
      <c r="C63" s="38" t="str">
        <f>IFERROR(B62*C53*100, "n/a")</f>
        <v>n/a</v>
      </c>
      <c r="D63" s="38">
        <f t="shared" ref="D63:BO63" si="137">IFERROR(C62*D53*100, "n/a")</f>
        <v>-4.7934286437741743E-3</v>
      </c>
      <c r="E63" s="38">
        <f t="shared" si="137"/>
        <v>-1.2445971869280245E-2</v>
      </c>
      <c r="F63" s="38">
        <f t="shared" si="137"/>
        <v>5.6551456525926207E-4</v>
      </c>
      <c r="G63" s="38">
        <f t="shared" si="137"/>
        <v>1.6589609885927328E-3</v>
      </c>
      <c r="H63" s="38">
        <f t="shared" si="137"/>
        <v>-1.4744598586318956E-2</v>
      </c>
      <c r="I63" s="38">
        <f t="shared" si="137"/>
        <v>-2.3056929903940023E-3</v>
      </c>
      <c r="J63" s="38">
        <f t="shared" si="137"/>
        <v>-3.0815603067212307E-4</v>
      </c>
      <c r="K63" s="38">
        <f t="shared" si="137"/>
        <v>-1.3028290371536799E-2</v>
      </c>
      <c r="L63" s="38">
        <f t="shared" si="137"/>
        <v>8.5535806481895731E-3</v>
      </c>
      <c r="M63" s="38">
        <f t="shared" si="137"/>
        <v>4.2578602348380149E-3</v>
      </c>
      <c r="N63" s="38">
        <f t="shared" si="137"/>
        <v>-2.7512423464143787E-2</v>
      </c>
      <c r="O63" s="38">
        <f t="shared" si="137"/>
        <v>1.4862177208439676E-2</v>
      </c>
      <c r="P63" s="38">
        <f t="shared" si="137"/>
        <v>1.1196192589934793E-2</v>
      </c>
      <c r="Q63" s="38">
        <f t="shared" si="137"/>
        <v>-4.0361426764551058E-3</v>
      </c>
      <c r="R63" s="38">
        <f t="shared" si="137"/>
        <v>-1.4430400520589273E-2</v>
      </c>
      <c r="S63" s="38">
        <f t="shared" si="137"/>
        <v>2.9547431575560352E-3</v>
      </c>
      <c r="T63" s="38">
        <f t="shared" si="137"/>
        <v>1.8490854857724882E-2</v>
      </c>
      <c r="U63" s="38">
        <f t="shared" si="137"/>
        <v>3.7602094728765613E-3</v>
      </c>
      <c r="V63" s="38">
        <f t="shared" si="137"/>
        <v>2.2278950985067229E-3</v>
      </c>
      <c r="W63" s="38">
        <f t="shared" si="137"/>
        <v>1.9538295948527003E-3</v>
      </c>
      <c r="X63" s="38">
        <f t="shared" si="137"/>
        <v>9.5761555021014067E-3</v>
      </c>
      <c r="Y63" s="38">
        <f t="shared" si="137"/>
        <v>-1.0786594397286431E-2</v>
      </c>
      <c r="Z63" s="38">
        <f t="shared" si="137"/>
        <v>2.1275852902663865E-2</v>
      </c>
      <c r="AA63" s="38">
        <f t="shared" si="137"/>
        <v>1.0673454459203997E-2</v>
      </c>
      <c r="AB63" s="38">
        <f t="shared" si="137"/>
        <v>1.1631813760128065E-3</v>
      </c>
      <c r="AC63" s="38">
        <f t="shared" si="137"/>
        <v>-6.5399196707246199E-3</v>
      </c>
      <c r="AD63" s="38">
        <f t="shared" si="137"/>
        <v>-2.1753869159243655E-3</v>
      </c>
      <c r="AE63" s="38">
        <f t="shared" si="137"/>
        <v>-1.9642078772424905E-4</v>
      </c>
      <c r="AF63" s="38">
        <f t="shared" si="137"/>
        <v>8.8115960587061993E-3</v>
      </c>
      <c r="AG63" s="38">
        <f t="shared" si="137"/>
        <v>8.2207532245391155E-3</v>
      </c>
      <c r="AH63" s="38">
        <f t="shared" si="137"/>
        <v>2.4292818067758208E-3</v>
      </c>
      <c r="AI63" s="38">
        <f t="shared" si="137"/>
        <v>-1.2686784854310385E-3</v>
      </c>
      <c r="AJ63" s="38">
        <f t="shared" si="137"/>
        <v>-5.6541310088725663E-4</v>
      </c>
      <c r="AK63" s="38">
        <f t="shared" si="137"/>
        <v>1.7124169766471922E-2</v>
      </c>
      <c r="AL63" s="38">
        <f t="shared" si="137"/>
        <v>7.2773007304406381E-3</v>
      </c>
      <c r="AM63" s="38">
        <f t="shared" si="137"/>
        <v>4.0757504050127104E-3</v>
      </c>
      <c r="AN63" s="38">
        <f t="shared" si="137"/>
        <v>-5.5333553164450223E-3</v>
      </c>
      <c r="AO63" s="38">
        <f t="shared" si="137"/>
        <v>6.0932083203354701E-3</v>
      </c>
      <c r="AP63" s="38">
        <f t="shared" si="137"/>
        <v>1.297313368552956E-3</v>
      </c>
      <c r="AQ63" s="38">
        <f t="shared" si="137"/>
        <v>3.1527356549574618E-3</v>
      </c>
      <c r="AR63" s="38">
        <f t="shared" si="137"/>
        <v>7.5843904318509902E-4</v>
      </c>
      <c r="AS63" s="38">
        <f t="shared" si="137"/>
        <v>9.2099138120171409E-4</v>
      </c>
      <c r="AT63" s="38">
        <f t="shared" si="137"/>
        <v>-1.2610340768137602E-2</v>
      </c>
      <c r="AU63" s="38">
        <f t="shared" si="137"/>
        <v>0</v>
      </c>
      <c r="AV63" s="38">
        <f t="shared" si="137"/>
        <v>2.9400056947296881E-3</v>
      </c>
      <c r="AW63" s="38">
        <f t="shared" si="137"/>
        <v>1.0845181616413824E-3</v>
      </c>
      <c r="AX63" s="38">
        <f t="shared" si="137"/>
        <v>-3.3211310938368953E-4</v>
      </c>
      <c r="AY63" s="38">
        <f t="shared" si="137"/>
        <v>-4.2020080851752558E-4</v>
      </c>
      <c r="AZ63" s="38">
        <f t="shared" si="137"/>
        <v>-1.7965833117921068E-4</v>
      </c>
      <c r="BA63" s="38">
        <f t="shared" si="137"/>
        <v>6.9708098904675984E-4</v>
      </c>
      <c r="BB63" s="38">
        <f t="shared" si="137"/>
        <v>1.4291875250715771E-3</v>
      </c>
      <c r="BC63" s="38">
        <f t="shared" si="137"/>
        <v>5.2024499332766743E-3</v>
      </c>
      <c r="BD63" s="38">
        <f t="shared" si="137"/>
        <v>4.7095061156624497E-3</v>
      </c>
      <c r="BE63" s="38">
        <f t="shared" si="137"/>
        <v>4.1936335923421801E-3</v>
      </c>
      <c r="BF63" s="38">
        <f t="shared" si="137"/>
        <v>7.6679785787632368E-3</v>
      </c>
      <c r="BG63" s="38">
        <f t="shared" si="137"/>
        <v>-6.8493661431262721E-3</v>
      </c>
      <c r="BH63" s="38">
        <f t="shared" si="137"/>
        <v>4.1090126417221585E-3</v>
      </c>
      <c r="BI63" s="38">
        <f t="shared" si="137"/>
        <v>5.6329408495121068E-3</v>
      </c>
      <c r="BJ63" s="38">
        <f t="shared" si="137"/>
        <v>1.769968968286051E-3</v>
      </c>
      <c r="BK63" s="38">
        <f t="shared" si="137"/>
        <v>5.5035713228735192E-3</v>
      </c>
      <c r="BL63" s="38">
        <f t="shared" si="137"/>
        <v>2.1847239149859381E-3</v>
      </c>
      <c r="BM63" s="38">
        <f t="shared" si="137"/>
        <v>6.0965145779522121E-3</v>
      </c>
      <c r="BN63" s="38">
        <f t="shared" si="137"/>
        <v>3.7337400281537985E-3</v>
      </c>
      <c r="BO63" s="38">
        <f t="shared" si="137"/>
        <v>7.3884725162425219E-4</v>
      </c>
      <c r="BP63" s="38">
        <f t="shared" ref="BP63:EA63" si="138">IFERROR(BO62*BP53*100, "n/a")</f>
        <v>7.8541471058668228E-4</v>
      </c>
      <c r="BQ63" s="38">
        <f t="shared" si="138"/>
        <v>3.4401678008385192E-3</v>
      </c>
      <c r="BR63" s="38">
        <f t="shared" si="138"/>
        <v>2.8222808274980539E-3</v>
      </c>
      <c r="BS63" s="38">
        <f t="shared" si="138"/>
        <v>-6.3304562502211723E-4</v>
      </c>
      <c r="BT63" s="38">
        <f t="shared" si="138"/>
        <v>1.322614235705047E-3</v>
      </c>
      <c r="BU63" s="38">
        <f t="shared" si="138"/>
        <v>1.5329026982197535E-3</v>
      </c>
      <c r="BV63" s="38">
        <f t="shared" si="138"/>
        <v>4.37641887941834E-4</v>
      </c>
      <c r="BW63" s="38">
        <f t="shared" si="138"/>
        <v>2.2484762714252851E-3</v>
      </c>
      <c r="BX63" s="38">
        <f t="shared" si="138"/>
        <v>-1.972508301048679E-3</v>
      </c>
      <c r="BY63" s="38">
        <f t="shared" si="138"/>
        <v>6.4721537822526396E-4</v>
      </c>
      <c r="BZ63" s="38">
        <f t="shared" si="138"/>
        <v>8.1501722486113597E-5</v>
      </c>
      <c r="CA63" s="38">
        <f t="shared" si="138"/>
        <v>4.0296237851429181E-3</v>
      </c>
      <c r="CB63" s="38">
        <f t="shared" si="138"/>
        <v>-7.3545883815301155E-4</v>
      </c>
      <c r="CC63" s="38">
        <f t="shared" si="138"/>
        <v>2.1416371880119663E-3</v>
      </c>
      <c r="CD63" s="38">
        <f t="shared" si="138"/>
        <v>7.6632349233135045E-4</v>
      </c>
      <c r="CE63" s="38">
        <f t="shared" si="138"/>
        <v>1.0374393618820142E-3</v>
      </c>
      <c r="CF63" s="38">
        <f t="shared" si="138"/>
        <v>2.1633766958459692E-3</v>
      </c>
      <c r="CG63" s="38">
        <f t="shared" si="138"/>
        <v>1.288380958832383E-4</v>
      </c>
      <c r="CH63" s="38">
        <f t="shared" si="138"/>
        <v>-2.3311972419122666E-5</v>
      </c>
      <c r="CI63" s="38">
        <f t="shared" si="138"/>
        <v>2.9111424959637078E-4</v>
      </c>
      <c r="CJ63" s="38">
        <f t="shared" si="138"/>
        <v>7.8651023655874235E-4</v>
      </c>
      <c r="CK63" s="38">
        <f t="shared" si="138"/>
        <v>4.6865690014699814E-4</v>
      </c>
      <c r="CL63" s="38">
        <f t="shared" si="138"/>
        <v>-2.2175618853053454E-4</v>
      </c>
      <c r="CM63" s="38">
        <f t="shared" si="138"/>
        <v>-9.8301475334734386E-4</v>
      </c>
      <c r="CN63" s="38">
        <f t="shared" si="138"/>
        <v>1.3040124872186851E-3</v>
      </c>
      <c r="CO63" s="38">
        <f t="shared" si="138"/>
        <v>-2.0397825553082559E-4</v>
      </c>
      <c r="CP63" s="38">
        <f t="shared" si="138"/>
        <v>9.2902740042993283E-4</v>
      </c>
      <c r="CQ63" s="38">
        <f t="shared" si="138"/>
        <v>6.8440197260831361E-6</v>
      </c>
      <c r="CR63" s="38">
        <f t="shared" si="138"/>
        <v>-1.1154710861075666E-3</v>
      </c>
      <c r="CS63" s="38">
        <f t="shared" si="138"/>
        <v>9.8902324630945351E-6</v>
      </c>
      <c r="CT63" s="38">
        <f t="shared" si="138"/>
        <v>1.929518073596199E-4</v>
      </c>
      <c r="CU63" s="38">
        <f t="shared" si="138"/>
        <v>3.7870774780391465E-4</v>
      </c>
      <c r="CV63" s="38">
        <f t="shared" si="138"/>
        <v>-1.5914233447698492E-3</v>
      </c>
      <c r="CW63" s="38">
        <f t="shared" si="138"/>
        <v>4.0392304674692191E-4</v>
      </c>
      <c r="CX63" s="38">
        <f t="shared" si="138"/>
        <v>1.9011957305039853E-3</v>
      </c>
      <c r="CY63" s="38">
        <f t="shared" si="138"/>
        <v>-4.9821100227138353E-4</v>
      </c>
      <c r="CZ63" s="38">
        <f t="shared" si="138"/>
        <v>1.8185906854937441E-4</v>
      </c>
      <c r="DA63" s="38">
        <f t="shared" si="138"/>
        <v>2.8968913742563487E-4</v>
      </c>
      <c r="DB63" s="38">
        <f t="shared" si="138"/>
        <v>-1.8022881413357254E-4</v>
      </c>
      <c r="DC63" s="38">
        <f t="shared" si="138"/>
        <v>-7.756304485866996E-4</v>
      </c>
      <c r="DD63" s="38">
        <f t="shared" si="138"/>
        <v>8.5661573389488261E-4</v>
      </c>
      <c r="DE63" s="38">
        <f t="shared" si="138"/>
        <v>9.1963828151572183E-4</v>
      </c>
      <c r="DF63" s="38">
        <f t="shared" si="138"/>
        <v>1.226171808927013E-5</v>
      </c>
      <c r="DG63" s="38">
        <f t="shared" si="138"/>
        <v>4.9321383084570273E-4</v>
      </c>
      <c r="DH63" s="38">
        <f t="shared" si="138"/>
        <v>-5.3702310011472833E-4</v>
      </c>
      <c r="DI63" s="38">
        <f t="shared" si="138"/>
        <v>1.2168045617394685E-3</v>
      </c>
      <c r="DJ63" s="38">
        <f t="shared" si="138"/>
        <v>2.9533348199921403E-4</v>
      </c>
      <c r="DK63" s="38">
        <f t="shared" si="138"/>
        <v>3.0509810718438497E-4</v>
      </c>
      <c r="DL63" s="38">
        <f t="shared" si="138"/>
        <v>-2.0701778392695613E-4</v>
      </c>
      <c r="DM63" s="38">
        <f t="shared" si="138"/>
        <v>1.4840063550673821E-3</v>
      </c>
      <c r="DN63" s="38">
        <f t="shared" si="138"/>
        <v>7.3706266219628362E-4</v>
      </c>
      <c r="DO63" s="38">
        <f t="shared" si="138"/>
        <v>4.0408991626591649E-4</v>
      </c>
      <c r="DP63" s="38">
        <f t="shared" si="138"/>
        <v>3.78408811622191E-4</v>
      </c>
      <c r="DQ63" s="38">
        <f t="shared" si="138"/>
        <v>3.0537413761686123E-4</v>
      </c>
      <c r="DR63" s="38">
        <f t="shared" si="138"/>
        <v>1.2921694697410507E-3</v>
      </c>
      <c r="DS63" s="38">
        <f t="shared" si="138"/>
        <v>7.5629046838118189E-4</v>
      </c>
      <c r="DT63" s="38">
        <f t="shared" si="138"/>
        <v>-7.8304569578423351E-4</v>
      </c>
      <c r="DU63" s="38">
        <f t="shared" si="138"/>
        <v>3.0529614954874577E-4</v>
      </c>
      <c r="DV63" s="38">
        <f t="shared" si="138"/>
        <v>-2.1382207247006723E-4</v>
      </c>
      <c r="DW63" s="38">
        <f t="shared" si="138"/>
        <v>8.1203393123111065E-5</v>
      </c>
      <c r="DX63" s="38">
        <f t="shared" si="138"/>
        <v>7.6458350510231685E-4</v>
      </c>
      <c r="DY63" s="38">
        <f t="shared" si="138"/>
        <v>-1.0216513162586414E-5</v>
      </c>
      <c r="DZ63" s="38">
        <f t="shared" si="138"/>
        <v>-2.7606706407162813E-5</v>
      </c>
      <c r="EA63" s="38">
        <f t="shared" si="138"/>
        <v>8.2929199701327555E-4</v>
      </c>
      <c r="EB63" s="38">
        <f t="shared" ref="EB63:FX63" si="139">IFERROR(EA62*EB53*100, "n/a")</f>
        <v>7.0128328635911136E-4</v>
      </c>
      <c r="EC63" s="38">
        <f t="shared" si="139"/>
        <v>2.9240916814914515E-4</v>
      </c>
      <c r="ED63" s="38">
        <f t="shared" si="139"/>
        <v>1.5807574582392411E-4</v>
      </c>
      <c r="EE63" s="38">
        <f t="shared" si="139"/>
        <v>3.2457951981919466E-4</v>
      </c>
      <c r="EF63" s="38">
        <f t="shared" si="139"/>
        <v>5.6093018763011855E-5</v>
      </c>
      <c r="EG63" s="38">
        <f t="shared" si="139"/>
        <v>9.0077234599719312E-4</v>
      </c>
      <c r="EH63" s="38">
        <f t="shared" si="139"/>
        <v>1.8379314709953543E-4</v>
      </c>
      <c r="EI63" s="38">
        <f t="shared" si="139"/>
        <v>3.1799749046400804E-4</v>
      </c>
      <c r="EJ63" s="38">
        <f t="shared" si="139"/>
        <v>2.7477065868800331E-4</v>
      </c>
      <c r="EK63" s="38">
        <f t="shared" si="139"/>
        <v>1.6975861215825182E-4</v>
      </c>
      <c r="EL63" s="38">
        <f t="shared" si="139"/>
        <v>1.3278513099362652E-4</v>
      </c>
      <c r="EM63" s="38">
        <f t="shared" si="139"/>
        <v>-2.7958697814065357E-5</v>
      </c>
      <c r="EN63" s="38">
        <f t="shared" si="139"/>
        <v>2.226009223187277E-4</v>
      </c>
      <c r="EO63" s="38">
        <f t="shared" si="139"/>
        <v>-3.4198591348462765E-5</v>
      </c>
      <c r="EP63" s="38">
        <f t="shared" si="139"/>
        <v>1.6640299448232921E-4</v>
      </c>
      <c r="EQ63" s="38">
        <f t="shared" si="139"/>
        <v>4.6959894281691413E-5</v>
      </c>
      <c r="ER63" s="38">
        <f t="shared" si="139"/>
        <v>4.6036900226438038E-4</v>
      </c>
      <c r="ES63" s="38">
        <f t="shared" si="139"/>
        <v>-1.1297040281537693E-5</v>
      </c>
      <c r="ET63" s="38">
        <f t="shared" si="139"/>
        <v>-5.8759582685698294E-5</v>
      </c>
      <c r="EU63" s="38">
        <f t="shared" si="139"/>
        <v>3.3840926805736582E-4</v>
      </c>
      <c r="EV63" s="38">
        <f t="shared" si="139"/>
        <v>6.7840021242752973E-5</v>
      </c>
      <c r="EW63" s="38">
        <f t="shared" si="139"/>
        <v>3.1743772072813928E-4</v>
      </c>
      <c r="EX63" s="38">
        <f t="shared" si="139"/>
        <v>1.4687137709247432E-4</v>
      </c>
      <c r="EY63" s="38">
        <f t="shared" si="139"/>
        <v>-5.0318403719280346E-5</v>
      </c>
      <c r="EZ63" s="38">
        <f t="shared" si="139"/>
        <v>7.338070601883803E-5</v>
      </c>
      <c r="FA63" s="38">
        <f t="shared" si="139"/>
        <v>5.4256245057002838E-5</v>
      </c>
      <c r="FB63" s="38">
        <f t="shared" si="139"/>
        <v>-4.5893883306660614E-4</v>
      </c>
      <c r="FC63" s="38">
        <f t="shared" si="139"/>
        <v>-2.4916939219535642E-4</v>
      </c>
      <c r="FD63" s="38">
        <f t="shared" si="139"/>
        <v>-1.0853884809045074E-4</v>
      </c>
      <c r="FE63" s="38">
        <f t="shared" si="139"/>
        <v>2.3644996538521227E-4</v>
      </c>
      <c r="FF63" s="38">
        <f t="shared" si="139"/>
        <v>1.3683215491318797E-4</v>
      </c>
      <c r="FG63" s="38">
        <f t="shared" si="139"/>
        <v>4.4024578478077672E-5</v>
      </c>
      <c r="FH63" s="38">
        <f t="shared" si="139"/>
        <v>-1.8665298073281385E-4</v>
      </c>
      <c r="FI63" s="38">
        <f t="shared" si="139"/>
        <v>1.2393995183242277E-4</v>
      </c>
      <c r="FJ63" s="38">
        <f t="shared" si="139"/>
        <v>-2.4185806048909338E-4</v>
      </c>
      <c r="FK63" s="38">
        <f t="shared" si="139"/>
        <v>-5.9597731296898192E-5</v>
      </c>
      <c r="FL63" s="38">
        <f t="shared" si="139"/>
        <v>-5.4138997562325425E-4</v>
      </c>
      <c r="FM63" s="38">
        <f t="shared" si="139"/>
        <v>-1.2921981124370651E-4</v>
      </c>
      <c r="FN63" s="38">
        <f t="shared" si="139"/>
        <v>-5.8004347864616928E-4</v>
      </c>
      <c r="FO63" s="38">
        <f t="shared" si="139"/>
        <v>-2.1466873489284275E-5</v>
      </c>
      <c r="FP63" s="38">
        <f t="shared" si="139"/>
        <v>-1.0427110102469045E-4</v>
      </c>
      <c r="FQ63" s="38">
        <f t="shared" si="139"/>
        <v>-9.8086384744839879E-5</v>
      </c>
      <c r="FR63" s="38">
        <f t="shared" si="139"/>
        <v>-2.7519248067133362E-5</v>
      </c>
      <c r="FS63" s="38">
        <f t="shared" si="139"/>
        <v>-3.5878809204048496E-4</v>
      </c>
      <c r="FT63" s="38">
        <f t="shared" si="139"/>
        <v>-1.0051831548979914E-4</v>
      </c>
      <c r="FU63" s="38">
        <f t="shared" si="139"/>
        <v>-5.9740581002957531E-5</v>
      </c>
      <c r="FV63" s="38">
        <f t="shared" si="139"/>
        <v>-2.0058526468569137E-4</v>
      </c>
      <c r="FW63" s="38">
        <f t="shared" si="139"/>
        <v>-2.3473885791714294E-5</v>
      </c>
      <c r="FX63" s="38">
        <f t="shared" si="139"/>
        <v>-1.745144156231361E-4</v>
      </c>
      <c r="FY63" s="38">
        <f t="shared" ref="FY63" si="140">IFERROR(FX62*FY53*100, "n/a")</f>
        <v>0</v>
      </c>
      <c r="FZ63" s="38">
        <f t="shared" ref="FZ63" si="141">IFERROR(FY62*FZ53*100, "n/a")</f>
        <v>1.1579283480586688E-4</v>
      </c>
      <c r="GA63" s="38">
        <f t="shared" ref="GA63" si="142">IFERROR(FZ62*GA53*100, "n/a")</f>
        <v>-1.7379349232257734E-5</v>
      </c>
      <c r="GB63" s="38">
        <f t="shared" ref="GB63" si="143">IFERROR(GA62*GB53*100, "n/a")</f>
        <v>1.8859061894269433E-4</v>
      </c>
      <c r="GC63" s="38">
        <f t="shared" ref="GC63" si="144">IFERROR(GB62*GC53*100, "n/a")</f>
        <v>1.3890919863888309E-4</v>
      </c>
      <c r="GD63" s="38">
        <f t="shared" ref="GD63" si="145">IFERROR(GC62*GD53*100, "n/a")</f>
        <v>1.3577632876687638E-5</v>
      </c>
      <c r="GE63" s="38">
        <f t="shared" ref="GE63" si="146">IFERROR(GD62*GE53*100, "n/a")</f>
        <v>1.1545983477876683E-5</v>
      </c>
      <c r="GF63" s="38">
        <f t="shared" ref="GF63" si="147">IFERROR(GE62*GF53*100, "n/a")</f>
        <v>2.4562604386402199E-4</v>
      </c>
      <c r="GG63" s="38">
        <f t="shared" ref="GG63" si="148">IFERROR(GF62*GG53*100, "n/a")</f>
        <v>-4.0769570295640982E-5</v>
      </c>
      <c r="GH63" s="38">
        <f t="shared" ref="GH63" si="149">IFERROR(GG62*GH53*100, "n/a")</f>
        <v>5.130317509533992E-5</v>
      </c>
      <c r="GI63" s="38">
        <f t="shared" ref="GI63" si="150">IFERROR(GH62*GI53*100, "n/a")</f>
        <v>9.0573986856676772E-6</v>
      </c>
      <c r="GJ63" s="38">
        <f t="shared" ref="GJ63" si="151">IFERROR(GI62*GJ53*100, "n/a")</f>
        <v>-4.1290231510395699E-5</v>
      </c>
      <c r="GK63" s="38">
        <f t="shared" ref="GK63" si="152">IFERROR(GJ62*GK53*100, "n/a")</f>
        <v>3.6395165101554162E-6</v>
      </c>
      <c r="GL63" s="38">
        <f t="shared" ref="GL63" si="153">IFERROR(GK62*GL53*100, "n/a")</f>
        <v>-6.8314790463094066E-5</v>
      </c>
      <c r="GM63" s="38">
        <f t="shared" ref="GM63" si="154">IFERROR(GL62*GM53*100, "n/a")</f>
        <v>1.2943000810129165E-4</v>
      </c>
      <c r="GN63" s="38">
        <f t="shared" ref="GN63" si="155">IFERROR(GM62*GN53*100, "n/a")</f>
        <v>1.5021909499392196E-4</v>
      </c>
      <c r="GO63" s="38">
        <f t="shared" ref="GO63" si="156">IFERROR(GN62*GO53*100, "n/a")</f>
        <v>1.5230363614471417E-4</v>
      </c>
      <c r="GP63" s="38" t="str">
        <f t="shared" ref="GP63" si="157">IFERROR(GO62*GP53*100, "n/a")</f>
        <v>n/a</v>
      </c>
      <c r="GQ63" s="38" t="str">
        <f t="shared" ref="GQ63" si="158">IFERROR(GP62*GQ53*100, "n/a")</f>
        <v>n/a</v>
      </c>
      <c r="GR63" s="38" t="str">
        <f t="shared" ref="GR63" si="159">IFERROR(GQ62*GR53*100, "n/a")</f>
        <v>n/a</v>
      </c>
      <c r="GS63" s="38" t="str">
        <f t="shared" ref="GS63" si="160">IFERROR(GR62*GS53*100, "n/a")</f>
        <v>n/a</v>
      </c>
      <c r="GT63" s="38" t="str">
        <f t="shared" ref="GT63" si="161">IFERROR(GS62*GT53*100, "n/a")</f>
        <v>n/a</v>
      </c>
      <c r="GU63" s="38" t="str">
        <f t="shared" ref="GU63" si="162">IFERROR(GT62*GU53*100, "n/a")</f>
        <v>n/a</v>
      </c>
      <c r="GV63" s="38" t="str">
        <f t="shared" ref="GV63" si="163">IFERROR(GU62*GV53*100, "n/a")</f>
        <v>n/a</v>
      </c>
    </row>
    <row r="64" spans="1:204" s="26" customFormat="1" x14ac:dyDescent="0.25">
      <c r="A64" s="37"/>
      <c r="B64" s="26" t="s">
        <v>114</v>
      </c>
      <c r="C64" s="26" t="str">
        <f>IFERROR(B62*C54*100, "n/a")</f>
        <v>n/a</v>
      </c>
      <c r="D64" s="26">
        <f t="shared" ref="D64:BO64" si="164">IFERROR(C62*D54*100, "n/a")</f>
        <v>-9.3416411108418144E-3</v>
      </c>
      <c r="E64" s="26">
        <f t="shared" si="164"/>
        <v>-2.0635625638112227E-2</v>
      </c>
      <c r="F64" s="26">
        <f t="shared" si="164"/>
        <v>-6.5228229526751984E-3</v>
      </c>
      <c r="G64" s="26">
        <f t="shared" si="164"/>
        <v>-9.9497470318398373E-4</v>
      </c>
      <c r="H64" s="26">
        <f t="shared" si="164"/>
        <v>2.1709463865114291E-2</v>
      </c>
      <c r="I64" s="26">
        <f t="shared" si="164"/>
        <v>-3.8423429838064958E-3</v>
      </c>
      <c r="J64" s="26">
        <f t="shared" si="164"/>
        <v>0</v>
      </c>
      <c r="K64" s="26">
        <f t="shared" si="164"/>
        <v>1.9692551362830261E-2</v>
      </c>
      <c r="L64" s="26">
        <f t="shared" si="164"/>
        <v>0</v>
      </c>
      <c r="M64" s="26">
        <f t="shared" si="164"/>
        <v>0</v>
      </c>
      <c r="N64" s="26">
        <f t="shared" si="164"/>
        <v>-2.9039665668641749E-2</v>
      </c>
      <c r="O64" s="26">
        <f t="shared" si="164"/>
        <v>5.5823047169709032E-2</v>
      </c>
      <c r="P64" s="26">
        <f t="shared" si="164"/>
        <v>6.7231984678137902E-2</v>
      </c>
      <c r="Q64" s="26">
        <f t="shared" si="164"/>
        <v>-3.0809987445314244E-2</v>
      </c>
      <c r="R64" s="26">
        <f t="shared" si="164"/>
        <v>-3.3475033561639729E-2</v>
      </c>
      <c r="S64" s="26">
        <f t="shared" si="164"/>
        <v>1.2510312926607306E-2</v>
      </c>
      <c r="T64" s="26">
        <f t="shared" si="164"/>
        <v>6.0091397481000002E-2</v>
      </c>
      <c r="U64" s="26">
        <f t="shared" si="164"/>
        <v>1.1057925863564527E-2</v>
      </c>
      <c r="V64" s="26">
        <f t="shared" si="164"/>
        <v>0</v>
      </c>
      <c r="W64" s="26">
        <f t="shared" si="164"/>
        <v>-8.9798531557646402E-3</v>
      </c>
      <c r="X64" s="26">
        <f t="shared" si="164"/>
        <v>-7.3985755661489213E-3</v>
      </c>
      <c r="Y64" s="26">
        <f t="shared" si="164"/>
        <v>1.0229684864778188E-2</v>
      </c>
      <c r="Z64" s="26">
        <f t="shared" si="164"/>
        <v>4.2031887715010277E-2</v>
      </c>
      <c r="AA64" s="26">
        <f t="shared" si="164"/>
        <v>1.803444131841217E-2</v>
      </c>
      <c r="AB64" s="26">
        <f t="shared" si="164"/>
        <v>0</v>
      </c>
      <c r="AC64" s="26">
        <f t="shared" si="164"/>
        <v>-6.0776101538865361E-3</v>
      </c>
      <c r="AD64" s="26">
        <f t="shared" si="164"/>
        <v>-1.4402446292384869E-3</v>
      </c>
      <c r="AE64" s="26">
        <f t="shared" si="164"/>
        <v>1.0905474900708548E-4</v>
      </c>
      <c r="AF64" s="26">
        <f t="shared" si="164"/>
        <v>4.3030660113539615E-3</v>
      </c>
      <c r="AG64" s="26">
        <f t="shared" si="164"/>
        <v>-4.1930682722929732E-3</v>
      </c>
      <c r="AH64" s="26">
        <f t="shared" si="164"/>
        <v>1.8912840182044234E-3</v>
      </c>
      <c r="AI64" s="26">
        <f t="shared" si="164"/>
        <v>-3.7414279513888894E-3</v>
      </c>
      <c r="AJ64" s="26">
        <f t="shared" si="164"/>
        <v>-4.5310987373782101E-4</v>
      </c>
      <c r="AK64" s="26">
        <f t="shared" si="164"/>
        <v>6.2824994560427491E-2</v>
      </c>
      <c r="AL64" s="26">
        <f t="shared" si="164"/>
        <v>2.274566189355048E-2</v>
      </c>
      <c r="AM64" s="26">
        <f t="shared" si="164"/>
        <v>7.922491948570521E-3</v>
      </c>
      <c r="AN64" s="26">
        <f t="shared" si="164"/>
        <v>-1.6996760124615699E-2</v>
      </c>
      <c r="AO64" s="26">
        <f t="shared" si="164"/>
        <v>1.7707628111803663E-2</v>
      </c>
      <c r="AP64" s="26">
        <f t="shared" si="164"/>
        <v>8.1889523567051179E-3</v>
      </c>
      <c r="AQ64" s="26">
        <f t="shared" si="164"/>
        <v>1.3642410936675491E-2</v>
      </c>
      <c r="AR64" s="26">
        <f t="shared" si="164"/>
        <v>1.8308302891802668E-2</v>
      </c>
      <c r="AS64" s="26">
        <f t="shared" si="164"/>
        <v>-3.8048283022503499E-3</v>
      </c>
      <c r="AT64" s="26">
        <f t="shared" si="164"/>
        <v>-2.4102773129115254E-2</v>
      </c>
      <c r="AU64" s="26">
        <f t="shared" si="164"/>
        <v>0</v>
      </c>
      <c r="AV64" s="26">
        <f t="shared" si="164"/>
        <v>1.1642977064260105E-2</v>
      </c>
      <c r="AW64" s="26">
        <f t="shared" si="164"/>
        <v>2.437842987696013E-3</v>
      </c>
      <c r="AX64" s="26">
        <f t="shared" si="164"/>
        <v>-1.9284006611964498E-3</v>
      </c>
      <c r="AY64" s="26">
        <f t="shared" si="164"/>
        <v>1.4323970076234951E-3</v>
      </c>
      <c r="AZ64" s="26">
        <f t="shared" si="164"/>
        <v>-4.1869503137487927E-4</v>
      </c>
      <c r="BA64" s="26">
        <f t="shared" si="164"/>
        <v>-1.238078380540469E-3</v>
      </c>
      <c r="BB64" s="26">
        <f t="shared" si="164"/>
        <v>-6.2647921328347856E-3</v>
      </c>
      <c r="BC64" s="26">
        <f t="shared" si="164"/>
        <v>-1.0810547955272816E-2</v>
      </c>
      <c r="BD64" s="26">
        <f t="shared" si="164"/>
        <v>0</v>
      </c>
      <c r="BE64" s="26">
        <f t="shared" si="164"/>
        <v>3.8999735259615843E-3</v>
      </c>
      <c r="BF64" s="26">
        <f t="shared" si="164"/>
        <v>9.4649870743504089E-3</v>
      </c>
      <c r="BG64" s="26">
        <f t="shared" si="164"/>
        <v>-9.4406901475760328E-3</v>
      </c>
      <c r="BH64" s="26">
        <f t="shared" si="164"/>
        <v>3.0522883778094376E-3</v>
      </c>
      <c r="BI64" s="26">
        <f t="shared" si="164"/>
        <v>1.1897713944572645E-2</v>
      </c>
      <c r="BJ64" s="26">
        <f t="shared" si="164"/>
        <v>2.7954736460168222E-3</v>
      </c>
      <c r="BK64" s="26">
        <f t="shared" si="164"/>
        <v>2.7891842753221315E-2</v>
      </c>
      <c r="BL64" s="26">
        <f t="shared" si="164"/>
        <v>0</v>
      </c>
      <c r="BM64" s="26">
        <f t="shared" si="164"/>
        <v>-1.0016117778917415E-2</v>
      </c>
      <c r="BN64" s="26">
        <f t="shared" si="164"/>
        <v>-3.1490349820080228E-3</v>
      </c>
      <c r="BO64" s="26">
        <f t="shared" si="164"/>
        <v>4.5982695736007263E-3</v>
      </c>
      <c r="BP64" s="26">
        <f t="shared" ref="BP64:EA64" si="165">IFERROR(BO62*BP54*100, "n/a")</f>
        <v>-3.7504642192371452E-3</v>
      </c>
      <c r="BQ64" s="26">
        <f t="shared" si="165"/>
        <v>-7.8239840937914928E-3</v>
      </c>
      <c r="BR64" s="26">
        <f t="shared" si="165"/>
        <v>-1.4693387340956559E-3</v>
      </c>
      <c r="BS64" s="26">
        <f t="shared" si="165"/>
        <v>0</v>
      </c>
      <c r="BT64" s="26">
        <f t="shared" si="165"/>
        <v>2.1981602523491192E-3</v>
      </c>
      <c r="BU64" s="26">
        <f t="shared" si="165"/>
        <v>1.5942707254624656E-3</v>
      </c>
      <c r="BV64" s="26">
        <f t="shared" si="165"/>
        <v>9.3444930071152088E-5</v>
      </c>
      <c r="BW64" s="26">
        <f t="shared" si="165"/>
        <v>-1.1620927884538753E-2</v>
      </c>
      <c r="BX64" s="26">
        <f t="shared" si="165"/>
        <v>4.9210482684348814E-4</v>
      </c>
      <c r="BY64" s="26">
        <f t="shared" si="165"/>
        <v>2.0716837914945764E-3</v>
      </c>
      <c r="BZ64" s="26">
        <f t="shared" si="165"/>
        <v>2.4641753519443767E-4</v>
      </c>
      <c r="CA64" s="26">
        <f t="shared" si="165"/>
        <v>3.2437077888669799E-2</v>
      </c>
      <c r="CB64" s="26">
        <f t="shared" si="165"/>
        <v>-1.7625804456746143E-3</v>
      </c>
      <c r="CC64" s="26">
        <f t="shared" si="165"/>
        <v>-3.6963358794891397E-3</v>
      </c>
      <c r="CD64" s="26">
        <f t="shared" si="165"/>
        <v>1.1842631197135653E-3</v>
      </c>
      <c r="CE64" s="26">
        <f t="shared" si="165"/>
        <v>1.7825441811370091E-3</v>
      </c>
      <c r="CF64" s="26">
        <f t="shared" si="165"/>
        <v>3.9317185581920879E-3</v>
      </c>
      <c r="CG64" s="26">
        <f t="shared" si="165"/>
        <v>9.7859419808668806E-4</v>
      </c>
      <c r="CH64" s="26">
        <f t="shared" si="165"/>
        <v>-3.6712323143859552E-4</v>
      </c>
      <c r="CI64" s="26">
        <f t="shared" si="165"/>
        <v>-5.0616933429869469E-3</v>
      </c>
      <c r="CJ64" s="26">
        <f t="shared" si="165"/>
        <v>-1.5686842304110072E-3</v>
      </c>
      <c r="CK64" s="26">
        <f t="shared" si="165"/>
        <v>-5.0318674382820723E-4</v>
      </c>
      <c r="CL64" s="26">
        <f t="shared" si="165"/>
        <v>2.2261373662181406E-4</v>
      </c>
      <c r="CM64" s="26">
        <f t="shared" si="165"/>
        <v>6.2350006184350056E-3</v>
      </c>
      <c r="CN64" s="26">
        <f t="shared" si="165"/>
        <v>-1.6319188352574366E-3</v>
      </c>
      <c r="CO64" s="26">
        <f t="shared" si="165"/>
        <v>8.3754766243537447E-4</v>
      </c>
      <c r="CP64" s="26">
        <f t="shared" si="165"/>
        <v>-1.5335188650618167E-3</v>
      </c>
      <c r="CQ64" s="26">
        <f t="shared" si="165"/>
        <v>4.4258426392602692E-5</v>
      </c>
      <c r="CR64" s="26">
        <f t="shared" si="165"/>
        <v>2.1839257099033767E-3</v>
      </c>
      <c r="CS64" s="26">
        <f t="shared" si="165"/>
        <v>-1.6502256051986772E-5</v>
      </c>
      <c r="CT64" s="26">
        <f t="shared" si="165"/>
        <v>6.3055749333610974E-5</v>
      </c>
      <c r="CU64" s="26">
        <f t="shared" si="165"/>
        <v>5.8637004984574206E-3</v>
      </c>
      <c r="CV64" s="26">
        <f t="shared" si="165"/>
        <v>-4.3671177584766567E-3</v>
      </c>
      <c r="CW64" s="26">
        <f t="shared" si="165"/>
        <v>2.7298714168806559E-3</v>
      </c>
      <c r="CX64" s="26">
        <f t="shared" si="165"/>
        <v>1.2070786631347018E-2</v>
      </c>
      <c r="CY64" s="26">
        <f t="shared" si="165"/>
        <v>2.3728614665632599E-4</v>
      </c>
      <c r="CZ64" s="26">
        <f t="shared" si="165"/>
        <v>1.0786875368104772E-3</v>
      </c>
      <c r="DA64" s="26">
        <f t="shared" si="165"/>
        <v>-1.7492196251183212E-4</v>
      </c>
      <c r="DB64" s="26">
        <f t="shared" si="165"/>
        <v>1.8961647668119593E-4</v>
      </c>
      <c r="DC64" s="26">
        <f t="shared" si="165"/>
        <v>7.2189099777654015E-3</v>
      </c>
      <c r="DD64" s="26">
        <f t="shared" si="165"/>
        <v>2.0131731661354201E-4</v>
      </c>
      <c r="DE64" s="26">
        <f t="shared" si="165"/>
        <v>3.7054842639594747E-4</v>
      </c>
      <c r="DF64" s="26">
        <f t="shared" si="165"/>
        <v>7.6593023270929671E-6</v>
      </c>
      <c r="DG64" s="26">
        <f t="shared" si="165"/>
        <v>-5.6165371863143481E-4</v>
      </c>
      <c r="DH64" s="26">
        <f t="shared" si="165"/>
        <v>-7.2608452701956351E-4</v>
      </c>
      <c r="DI64" s="26">
        <f t="shared" si="165"/>
        <v>1.4100574884404699E-3</v>
      </c>
      <c r="DJ64" s="26">
        <f t="shared" si="165"/>
        <v>4.8009613383586129E-4</v>
      </c>
      <c r="DK64" s="26">
        <f t="shared" si="165"/>
        <v>8.8842860695819304E-3</v>
      </c>
      <c r="DL64" s="26">
        <f t="shared" si="165"/>
        <v>-1.339255298996561E-4</v>
      </c>
      <c r="DM64" s="26">
        <f t="shared" si="165"/>
        <v>6.5185520254491553E-4</v>
      </c>
      <c r="DN64" s="26">
        <f t="shared" si="165"/>
        <v>-2.7890637541442458E-4</v>
      </c>
      <c r="DO64" s="26">
        <f t="shared" si="165"/>
        <v>-2.5178992820105764E-3</v>
      </c>
      <c r="DP64" s="26">
        <f t="shared" si="165"/>
        <v>8.5057673596887235E-4</v>
      </c>
      <c r="DQ64" s="26">
        <f t="shared" si="165"/>
        <v>5.342105417609303E-4</v>
      </c>
      <c r="DR64" s="26">
        <f t="shared" si="165"/>
        <v>6.0753435307338158E-3</v>
      </c>
      <c r="DS64" s="26">
        <f t="shared" si="165"/>
        <v>-6.5475594823925934E-3</v>
      </c>
      <c r="DT64" s="26">
        <f t="shared" si="165"/>
        <v>-3.815229674366626E-4</v>
      </c>
      <c r="DU64" s="26">
        <f t="shared" si="165"/>
        <v>1.0681829593547519E-3</v>
      </c>
      <c r="DV64" s="26">
        <f t="shared" si="165"/>
        <v>-3.6590027764010394E-4</v>
      </c>
      <c r="DW64" s="26">
        <f t="shared" si="165"/>
        <v>4.3511302389511453E-3</v>
      </c>
      <c r="DX64" s="26">
        <f t="shared" si="165"/>
        <v>-3.472882643045233E-3</v>
      </c>
      <c r="DY64" s="26">
        <f t="shared" si="165"/>
        <v>-3.7852054677628383E-3</v>
      </c>
      <c r="DZ64" s="26">
        <f t="shared" si="165"/>
        <v>3.3284726165056048E-4</v>
      </c>
      <c r="EA64" s="26">
        <f t="shared" si="165"/>
        <v>3.2818056607774706E-3</v>
      </c>
      <c r="EB64" s="26">
        <f t="shared" ref="EB64:FX64" si="166">IFERROR(EA62*EB54*100, "n/a")</f>
        <v>0</v>
      </c>
      <c r="EC64" s="26">
        <f t="shared" si="166"/>
        <v>-1.1832858239815593E-3</v>
      </c>
      <c r="ED64" s="26">
        <f t="shared" si="166"/>
        <v>-9.9243507810229141E-4</v>
      </c>
      <c r="EE64" s="26">
        <f t="shared" si="166"/>
        <v>1.0020757154533149E-3</v>
      </c>
      <c r="EF64" s="26">
        <f t="shared" si="166"/>
        <v>-1.8792386147278248E-4</v>
      </c>
      <c r="EG64" s="26">
        <f t="shared" si="166"/>
        <v>-2.1679613713835874E-3</v>
      </c>
      <c r="EH64" s="26">
        <f t="shared" si="166"/>
        <v>-5.6835431139697328E-4</v>
      </c>
      <c r="EI64" s="26">
        <f t="shared" si="166"/>
        <v>-2.8210399958007088E-3</v>
      </c>
      <c r="EJ64" s="26">
        <f t="shared" si="166"/>
        <v>0</v>
      </c>
      <c r="EK64" s="26">
        <f t="shared" si="166"/>
        <v>5.8435071383547053E-4</v>
      </c>
      <c r="EL64" s="26">
        <f t="shared" si="166"/>
        <v>7.8411605573175782E-4</v>
      </c>
      <c r="EM64" s="26">
        <f t="shared" si="166"/>
        <v>8.4697266900220477E-5</v>
      </c>
      <c r="EN64" s="26">
        <f t="shared" si="166"/>
        <v>2.5220350708948444E-3</v>
      </c>
      <c r="EO64" s="26">
        <f t="shared" si="166"/>
        <v>-9.6305934355368447E-5</v>
      </c>
      <c r="EP64" s="26">
        <f t="shared" si="166"/>
        <v>2.3261744356933485E-3</v>
      </c>
      <c r="EQ64" s="26">
        <f t="shared" si="166"/>
        <v>1.4608241852372676E-4</v>
      </c>
      <c r="ER64" s="26">
        <f t="shared" si="166"/>
        <v>4.1540274771640056E-3</v>
      </c>
      <c r="ES64" s="26">
        <f t="shared" si="166"/>
        <v>-8.9050848097097673E-5</v>
      </c>
      <c r="ET64" s="26">
        <f t="shared" si="166"/>
        <v>1.0387470129911562E-4</v>
      </c>
      <c r="EU64" s="26">
        <f t="shared" si="166"/>
        <v>1.145880327823545E-2</v>
      </c>
      <c r="EV64" s="26">
        <f t="shared" si="166"/>
        <v>-2.8617327749095315E-4</v>
      </c>
      <c r="EW64" s="26">
        <f t="shared" si="166"/>
        <v>-1.2884380319449942E-3</v>
      </c>
      <c r="EX64" s="26">
        <f t="shared" si="166"/>
        <v>-1.7215858599458804E-3</v>
      </c>
      <c r="EY64" s="26">
        <f t="shared" si="166"/>
        <v>6.5787055359454571E-3</v>
      </c>
      <c r="EZ64" s="26">
        <f t="shared" si="166"/>
        <v>3.1086935391538552E-4</v>
      </c>
      <c r="FA64" s="26">
        <f t="shared" si="166"/>
        <v>-6.092814761706181E-3</v>
      </c>
      <c r="FB64" s="26">
        <f t="shared" si="166"/>
        <v>4.2447393729073281E-2</v>
      </c>
      <c r="FC64" s="26">
        <f t="shared" si="166"/>
        <v>-4.711688840930533E-3</v>
      </c>
      <c r="FD64" s="26">
        <f t="shared" si="166"/>
        <v>6.0151948509001157E-2</v>
      </c>
      <c r="FE64" s="26">
        <f t="shared" si="166"/>
        <v>7.2569485880180404E-2</v>
      </c>
      <c r="FF64" s="26">
        <f t="shared" si="166"/>
        <v>4.4393645580986189E-3</v>
      </c>
      <c r="FG64" s="26">
        <f t="shared" si="166"/>
        <v>-2.5689245294797529E-4</v>
      </c>
      <c r="FH64" s="26">
        <f t="shared" si="166"/>
        <v>3.3299158930880307E-4</v>
      </c>
      <c r="FI64" s="26">
        <f t="shared" si="166"/>
        <v>3.6157476586798779E-3</v>
      </c>
      <c r="FJ64" s="26">
        <f t="shared" si="166"/>
        <v>-9.3910177110352871E-4</v>
      </c>
      <c r="FK64" s="26">
        <f t="shared" si="166"/>
        <v>-2.0608265258985459E-4</v>
      </c>
      <c r="FL64" s="26">
        <f t="shared" si="166"/>
        <v>3.8559109466496273E-3</v>
      </c>
      <c r="FM64" s="26">
        <f t="shared" si="166"/>
        <v>2.282596681501989E-3</v>
      </c>
      <c r="FN64" s="26">
        <f t="shared" si="166"/>
        <v>2.5788352568330759E-3</v>
      </c>
      <c r="FO64" s="26">
        <f t="shared" si="166"/>
        <v>-1.8085294848852406E-3</v>
      </c>
      <c r="FP64" s="26">
        <f t="shared" si="166"/>
        <v>1.0096984382022957E-3</v>
      </c>
      <c r="FQ64" s="26">
        <f t="shared" si="166"/>
        <v>8.035568439789827E-4</v>
      </c>
      <c r="FR64" s="26">
        <f t="shared" si="166"/>
        <v>2.8475918406926562E-4</v>
      </c>
      <c r="FS64" s="26">
        <f t="shared" si="166"/>
        <v>3.131316789001816E-3</v>
      </c>
      <c r="FT64" s="26">
        <f t="shared" si="166"/>
        <v>-3.7745190844373261E-3</v>
      </c>
      <c r="FU64" s="26">
        <f t="shared" si="166"/>
        <v>-5.6684884096213912E-4</v>
      </c>
      <c r="FV64" s="26">
        <f t="shared" si="166"/>
        <v>-1.1381329804707489E-3</v>
      </c>
      <c r="FW64" s="26">
        <f t="shared" si="166"/>
        <v>-3.0736753210211043E-3</v>
      </c>
      <c r="FX64" s="26">
        <f t="shared" si="166"/>
        <v>-8.8398664990993989E-6</v>
      </c>
      <c r="FY64" s="26">
        <f t="shared" ref="FY64" si="167">IFERROR(FX62*FY54*100, "n/a")</f>
        <v>0</v>
      </c>
      <c r="FZ64" s="26">
        <f t="shared" ref="FZ64" si="168">IFERROR(FY62*FZ54*100, "n/a")</f>
        <v>-2.1749419088350691E-4</v>
      </c>
      <c r="GA64" s="26">
        <f t="shared" ref="GA64" si="169">IFERROR(FZ62*GA54*100, "n/a")</f>
        <v>1.1710272891587343E-4</v>
      </c>
      <c r="GB64" s="26">
        <f t="shared" ref="GB64" si="170">IFERROR(GA62*GB54*100, "n/a")</f>
        <v>8.5271205887804463E-4</v>
      </c>
      <c r="GC64" s="26">
        <f t="shared" ref="GC64" si="171">IFERROR(GB62*GC54*100, "n/a")</f>
        <v>7.045330762675909E-4</v>
      </c>
      <c r="GD64" s="26">
        <f t="shared" ref="GD64" si="172">IFERROR(GC62*GD54*100, "n/a")</f>
        <v>2.5474028379326059E-2</v>
      </c>
      <c r="GE64" s="26">
        <f t="shared" ref="GE64" si="173">IFERROR(GD62*GE54*100, "n/a")</f>
        <v>-8.4353204690688075E-4</v>
      </c>
      <c r="GF64" s="26">
        <f t="shared" ref="GF64" si="174">IFERROR(GE62*GF54*100, "n/a")</f>
        <v>0</v>
      </c>
      <c r="GG64" s="26">
        <f t="shared" ref="GG64" si="175">IFERROR(GF62*GG54*100, "n/a")</f>
        <v>4.0937595085259665E-4</v>
      </c>
      <c r="GH64" s="26">
        <f t="shared" ref="GH64" si="176">IFERROR(GG62*GH54*100, "n/a")</f>
        <v>-7.6750357154987806E-4</v>
      </c>
      <c r="GI64" s="26">
        <f t="shared" ref="GI64" si="177">IFERROR(GH62*GI54*100, "n/a")</f>
        <v>3.5863303658022617E-4</v>
      </c>
      <c r="GJ64" s="26">
        <f t="shared" ref="GJ64" si="178">IFERROR(GI62*GJ54*100, "n/a")</f>
        <v>1.5328430281795613E-4</v>
      </c>
      <c r="GK64" s="26">
        <f t="shared" ref="GK64" si="179">IFERROR(GJ62*GK54*100, "n/a")</f>
        <v>-3.3567832466575273E-5</v>
      </c>
      <c r="GL64" s="26">
        <f t="shared" ref="GL64" si="180">IFERROR(GK62*GL54*100, "n/a")</f>
        <v>0</v>
      </c>
      <c r="GM64" s="26">
        <f t="shared" ref="GM64" si="181">IFERROR(GL62*GM54*100, "n/a")</f>
        <v>2.713509159224903E-3</v>
      </c>
      <c r="GN64" s="26">
        <f t="shared" ref="GN64" si="182">IFERROR(GM62*GN54*100, "n/a")</f>
        <v>-5.4367925260044732E-4</v>
      </c>
      <c r="GO64" s="26">
        <f t="shared" ref="GO64" si="183">IFERROR(GN62*GO54*100, "n/a")</f>
        <v>-2.0954294061445246E-4</v>
      </c>
      <c r="GP64" s="26" t="str">
        <f t="shared" ref="GP64" si="184">IFERROR(GO62*GP54*100, "n/a")</f>
        <v>n/a</v>
      </c>
      <c r="GQ64" s="26" t="str">
        <f t="shared" ref="GQ64" si="185">IFERROR(GP62*GQ54*100, "n/a")</f>
        <v>n/a</v>
      </c>
      <c r="GR64" s="26" t="str">
        <f t="shared" ref="GR64" si="186">IFERROR(GQ62*GR54*100, "n/a")</f>
        <v>n/a</v>
      </c>
      <c r="GS64" s="26" t="str">
        <f t="shared" ref="GS64" si="187">IFERROR(GR62*GS54*100, "n/a")</f>
        <v>n/a</v>
      </c>
      <c r="GT64" s="26" t="str">
        <f t="shared" ref="GT64" si="188">IFERROR(GS62*GT54*100, "n/a")</f>
        <v>n/a</v>
      </c>
      <c r="GU64" s="26" t="str">
        <f t="shared" ref="GU64" si="189">IFERROR(GT62*GU54*100, "n/a")</f>
        <v>n/a</v>
      </c>
      <c r="GV64" s="26" t="str">
        <f t="shared" ref="GV64" si="190">IFERROR(GU62*GV54*100, "n/a")</f>
        <v>n/a</v>
      </c>
    </row>
    <row r="66" spans="1:204" s="31" customFormat="1" x14ac:dyDescent="0.25">
      <c r="A66" s="11" t="s">
        <v>147</v>
      </c>
      <c r="CE66" s="32"/>
      <c r="CF66" s="32"/>
      <c r="CG66" s="32"/>
      <c r="CH66" s="32"/>
      <c r="CI66" s="32"/>
      <c r="CJ66" s="32"/>
      <c r="CK66" s="32"/>
      <c r="CL66" s="32"/>
      <c r="CM66" s="32"/>
      <c r="CN66" s="32"/>
      <c r="CO66" s="32"/>
      <c r="CP66" s="32"/>
    </row>
    <row r="67" spans="1:204" s="6" customFormat="1" x14ac:dyDescent="0.25">
      <c r="A67" s="6" t="s">
        <v>148</v>
      </c>
      <c r="B67" s="36" t="s">
        <v>162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0.32014006430942915</v>
      </c>
      <c r="S67" s="6">
        <f t="shared" ca="1" si="193"/>
        <v>0.24407519477004036</v>
      </c>
      <c r="T67" s="6">
        <f t="shared" ca="1" si="193"/>
        <v>0.24866877463229292</v>
      </c>
      <c r="U67" s="6">
        <f t="shared" ca="1" si="193"/>
        <v>0.2504648393784128</v>
      </c>
      <c r="V67" s="6">
        <f t="shared" ca="1" si="193"/>
        <v>0.25119069127124222</v>
      </c>
      <c r="W67" s="6">
        <f t="shared" ca="1" si="193"/>
        <v>0.24942785410477525</v>
      </c>
      <c r="X67" s="6">
        <f t="shared" ca="1" si="193"/>
        <v>0.25707946959257133</v>
      </c>
      <c r="Y67" s="6">
        <f t="shared" ca="1" si="193"/>
        <v>0.26473658014896062</v>
      </c>
      <c r="Z67" s="6">
        <f t="shared" ca="1" si="193"/>
        <v>0.27752682284465979</v>
      </c>
      <c r="AA67" s="6">
        <f t="shared" ca="1" si="193"/>
        <v>0.2952190301969202</v>
      </c>
      <c r="AB67" s="6">
        <f t="shared" ca="1" si="193"/>
        <v>0.29942191579718536</v>
      </c>
      <c r="AC67" s="6">
        <f t="shared" ca="1" si="193"/>
        <v>0.30637962543947495</v>
      </c>
      <c r="AD67" s="6">
        <f t="shared" ca="1" si="193"/>
        <v>0.31133468647460799</v>
      </c>
      <c r="AE67" s="6">
        <f t="shared" ca="1" si="193"/>
        <v>0.31018053243202998</v>
      </c>
      <c r="AF67" s="6">
        <f t="shared" ca="1" si="193"/>
        <v>0.31748111225878628</v>
      </c>
      <c r="AG67" s="6">
        <f t="shared" ca="1" si="193"/>
        <v>0.32393289527327712</v>
      </c>
      <c r="AH67" s="6">
        <f t="shared" ca="1" si="193"/>
        <v>0.33156220716794804</v>
      </c>
      <c r="AI67" s="6">
        <f t="shared" ca="1" si="193"/>
        <v>0.33917992174925621</v>
      </c>
      <c r="AJ67" s="6">
        <f t="shared" ca="1" si="193"/>
        <v>0.34833823468984687</v>
      </c>
      <c r="AK67" s="6">
        <f t="shared" ca="1" si="193"/>
        <v>0.353040779607741</v>
      </c>
      <c r="AL67" s="6">
        <f t="shared" ref="AL67:BQ67" ca="1" si="194">IF(ISTEXT(AI59), "n/a", AVERAGE(AI59:AL59))</f>
        <v>0.35884557241843307</v>
      </c>
      <c r="AM67" s="6">
        <f t="shared" ca="1" si="194"/>
        <v>0.35994634127898623</v>
      </c>
      <c r="AN67" s="6">
        <f t="shared" ca="1" si="194"/>
        <v>0.36301056435589651</v>
      </c>
      <c r="AO67" s="6">
        <f t="shared" ca="1" si="194"/>
        <v>0.37214624879812275</v>
      </c>
      <c r="AP67" s="6">
        <f t="shared" ca="1" si="194"/>
        <v>0.3782288802325352</v>
      </c>
      <c r="AQ67" s="6">
        <f t="shared" ca="1" si="194"/>
        <v>0.38134760254298838</v>
      </c>
      <c r="AR67" s="6">
        <f t="shared" ca="1" si="194"/>
        <v>0.38699035322654307</v>
      </c>
      <c r="AS67" s="6">
        <f t="shared" ca="1" si="194"/>
        <v>0.39587791181833881</v>
      </c>
      <c r="AT67" s="6">
        <f t="shared" ca="1" si="194"/>
        <v>0.40750962109556194</v>
      </c>
      <c r="AU67" s="6">
        <f t="shared" ca="1" si="194"/>
        <v>0.43027125541392114</v>
      </c>
      <c r="AV67" s="6">
        <f t="shared" ca="1" si="194"/>
        <v>0.4436395353246696</v>
      </c>
      <c r="AW67" s="6">
        <f t="shared" ca="1" si="194"/>
        <v>0.45265429991925876</v>
      </c>
      <c r="AX67" s="6">
        <f t="shared" ca="1" si="194"/>
        <v>0.45862399256817654</v>
      </c>
      <c r="AY67" s="6">
        <f t="shared" ca="1" si="194"/>
        <v>0.45796761419062937</v>
      </c>
      <c r="AZ67" s="6">
        <f t="shared" ca="1" si="194"/>
        <v>0.46374263583063069</v>
      </c>
      <c r="BA67" s="6">
        <f t="shared" ca="1" si="194"/>
        <v>0.46987513595437447</v>
      </c>
      <c r="BB67" s="6">
        <f t="shared" ca="1" si="194"/>
        <v>0.47758615865791432</v>
      </c>
      <c r="BC67" s="6">
        <f t="shared" ca="1" si="194"/>
        <v>0.48358377001751507</v>
      </c>
      <c r="BD67" s="6">
        <f t="shared" ca="1" si="194"/>
        <v>0.49094327966790308</v>
      </c>
      <c r="BE67" s="6">
        <f t="shared" ca="1" si="194"/>
        <v>0.49795454471105327</v>
      </c>
      <c r="BF67" s="6">
        <f t="shared" ca="1" si="194"/>
        <v>0.50462640734380848</v>
      </c>
      <c r="BG67" s="6">
        <f t="shared" ca="1" si="194"/>
        <v>0.51101513473503091</v>
      </c>
      <c r="BH67" s="6">
        <f t="shared" ca="1" si="194"/>
        <v>0.51612309179362947</v>
      </c>
      <c r="BI67" s="6">
        <f t="shared" ca="1" si="194"/>
        <v>0.52001903720264764</v>
      </c>
      <c r="BJ67" s="6">
        <f t="shared" ca="1" si="194"/>
        <v>0.52312510875147655</v>
      </c>
      <c r="BK67" s="6">
        <f t="shared" ca="1" si="194"/>
        <v>0.52539357452301894</v>
      </c>
      <c r="BL67" s="6">
        <f t="shared" ca="1" si="194"/>
        <v>0.52922812262154728</v>
      </c>
      <c r="BM67" s="6">
        <f t="shared" ca="1" si="194"/>
        <v>0.53340489553473014</v>
      </c>
      <c r="BN67" s="6">
        <f t="shared" ca="1" si="194"/>
        <v>0.53729054240892293</v>
      </c>
      <c r="BO67" s="6">
        <f t="shared" ca="1" si="194"/>
        <v>0.54005538240580497</v>
      </c>
      <c r="BP67" s="6">
        <f t="shared" ca="1" si="194"/>
        <v>0.54221113361004536</v>
      </c>
      <c r="BQ67" s="6">
        <f t="shared" ca="1" si="194"/>
        <v>0.54400544883602875</v>
      </c>
      <c r="BR67" s="6">
        <f t="shared" ref="BR67:CW67" ca="1" si="195">IF(ISTEXT(BO59), "n/a", AVERAGE(BO59:BR59))</f>
        <v>0.54564076941683337</v>
      </c>
      <c r="BS67" s="6">
        <f t="shared" ca="1" si="195"/>
        <v>0.5469723642792822</v>
      </c>
      <c r="BT67" s="6">
        <f t="shared" ca="1" si="195"/>
        <v>0.55056626352130811</v>
      </c>
      <c r="BU67" s="6">
        <f t="shared" ca="1" si="195"/>
        <v>0.55471671671322065</v>
      </c>
      <c r="BV67" s="6">
        <f t="shared" ca="1" si="195"/>
        <v>0.55998831726079168</v>
      </c>
      <c r="BW67" s="6">
        <f t="shared" ca="1" si="195"/>
        <v>0.56844965122312097</v>
      </c>
      <c r="BX67" s="6">
        <f t="shared" ca="1" si="195"/>
        <v>0.57399959800291001</v>
      </c>
      <c r="BY67" s="6">
        <f t="shared" ca="1" si="195"/>
        <v>0.57973177503027107</v>
      </c>
      <c r="BZ67" s="6">
        <f t="shared" ca="1" si="195"/>
        <v>0.58600365694318024</v>
      </c>
      <c r="CA67" s="6">
        <f t="shared" ca="1" si="195"/>
        <v>0.58898677543127986</v>
      </c>
      <c r="CB67" s="6">
        <f t="shared" ca="1" si="195"/>
        <v>0.59570448689312239</v>
      </c>
      <c r="CC67" s="6">
        <f t="shared" ca="1" si="195"/>
        <v>0.60195186492430741</v>
      </c>
      <c r="CD67" s="6">
        <f t="shared" ca="1" si="195"/>
        <v>0.60731314249269253</v>
      </c>
      <c r="CE67" s="6">
        <f t="shared" ca="1" si="195"/>
        <v>0.6142441021149041</v>
      </c>
      <c r="CF67" s="6">
        <f t="shared" ca="1" si="195"/>
        <v>0.61984713626367749</v>
      </c>
      <c r="CG67" s="6">
        <f t="shared" ca="1" si="195"/>
        <v>0.62634057939622167</v>
      </c>
      <c r="CH67" s="6">
        <f t="shared" ca="1" si="195"/>
        <v>0.63305505134790807</v>
      </c>
      <c r="CI67" s="6">
        <f t="shared" ca="1" si="195"/>
        <v>0.6383595795440935</v>
      </c>
      <c r="CJ67" s="6">
        <f t="shared" ca="1" si="195"/>
        <v>0.64427752087602452</v>
      </c>
      <c r="CK67" s="6">
        <f t="shared" ca="1" si="195"/>
        <v>0.6489556911893698</v>
      </c>
      <c r="CL67" s="6">
        <f t="shared" ca="1" si="195"/>
        <v>0.65316003550756907</v>
      </c>
      <c r="CM67" s="6">
        <f t="shared" ca="1" si="195"/>
        <v>0.6587877470366349</v>
      </c>
      <c r="CN67" s="6">
        <f t="shared" ca="1" si="195"/>
        <v>0.66299732841165604</v>
      </c>
      <c r="CO67" s="6">
        <f t="shared" ca="1" si="195"/>
        <v>0.66741859292754491</v>
      </c>
      <c r="CP67" s="6">
        <f t="shared" ca="1" si="195"/>
        <v>0.67185190625926006</v>
      </c>
      <c r="CQ67" s="6">
        <f t="shared" ca="1" si="195"/>
        <v>0.67656973543682641</v>
      </c>
      <c r="CR67" s="6">
        <f t="shared" ca="1" si="195"/>
        <v>0.68082435613864667</v>
      </c>
      <c r="CS67" s="6">
        <f t="shared" ca="1" si="195"/>
        <v>0.68509578758797984</v>
      </c>
      <c r="CT67" s="6">
        <f t="shared" ca="1" si="195"/>
        <v>0.68951332516455388</v>
      </c>
      <c r="CU67" s="6">
        <f t="shared" ca="1" si="195"/>
        <v>0.69304387746431428</v>
      </c>
      <c r="CV67" s="6">
        <f t="shared" ca="1" si="195"/>
        <v>0.6972715578644415</v>
      </c>
      <c r="CW67" s="6">
        <f t="shared" ca="1" si="195"/>
        <v>0.70137728991393566</v>
      </c>
      <c r="CX67" s="6">
        <f t="shared" ref="CX67:EC67" ca="1" si="196">IF(ISTEXT(CU59), "n/a", AVERAGE(CU59:CX59))</f>
        <v>0.70548334814288838</v>
      </c>
      <c r="CY67" s="6">
        <f t="shared" ca="1" si="196"/>
        <v>0.70803996471476549</v>
      </c>
      <c r="CZ67" s="6">
        <f t="shared" ca="1" si="196"/>
        <v>0.71154938376560928</v>
      </c>
      <c r="DA67" s="6">
        <f t="shared" ca="1" si="196"/>
        <v>0.71489547710800272</v>
      </c>
      <c r="DB67" s="6">
        <f t="shared" ca="1" si="196"/>
        <v>0.71839961420109599</v>
      </c>
      <c r="DC67" s="6">
        <f t="shared" ca="1" si="196"/>
        <v>0.7220600239996936</v>
      </c>
      <c r="DD67" s="6">
        <f t="shared" ca="1" si="196"/>
        <v>0.72574918764161256</v>
      </c>
      <c r="DE67" s="6">
        <f t="shared" ca="1" si="196"/>
        <v>0.72940821754681895</v>
      </c>
      <c r="DF67" s="6">
        <f t="shared" ca="1" si="196"/>
        <v>0.73367258510249977</v>
      </c>
      <c r="DG67" s="6">
        <f t="shared" ca="1" si="196"/>
        <v>0.73815401053456564</v>
      </c>
      <c r="DH67" s="6">
        <f t="shared" ca="1" si="196"/>
        <v>0.74162062086491831</v>
      </c>
      <c r="DI67" s="6">
        <f t="shared" ca="1" si="196"/>
        <v>0.74510948421809953</v>
      </c>
      <c r="DJ67" s="6">
        <f t="shared" ca="1" si="196"/>
        <v>0.74747137524853269</v>
      </c>
      <c r="DK67" s="6">
        <f t="shared" ca="1" si="196"/>
        <v>0.74892238778004727</v>
      </c>
      <c r="DL67" s="6">
        <f t="shared" ca="1" si="196"/>
        <v>0.75083974125819819</v>
      </c>
      <c r="DM67" s="6">
        <f t="shared" ca="1" si="196"/>
        <v>0.75223439890586652</v>
      </c>
      <c r="DN67" s="6">
        <f t="shared" ca="1" si="196"/>
        <v>0.75365660197526041</v>
      </c>
      <c r="DO67" s="6">
        <f t="shared" ca="1" si="196"/>
        <v>0.75560236788280144</v>
      </c>
      <c r="DP67" s="6">
        <f t="shared" ca="1" si="196"/>
        <v>0.75784957795186925</v>
      </c>
      <c r="DQ67" s="6">
        <f t="shared" ca="1" si="196"/>
        <v>0.76074814835779259</v>
      </c>
      <c r="DR67" s="6">
        <f t="shared" ca="1" si="196"/>
        <v>0.7645577027011814</v>
      </c>
      <c r="DS67" s="6">
        <f t="shared" ca="1" si="196"/>
        <v>0.76987127000404487</v>
      </c>
      <c r="DT67" s="6">
        <f t="shared" ca="1" si="196"/>
        <v>0.77403302107821459</v>
      </c>
      <c r="DU67" s="6">
        <f t="shared" ca="1" si="196"/>
        <v>0.77891328721653319</v>
      </c>
      <c r="DV67" s="6">
        <f t="shared" ca="1" si="196"/>
        <v>0.78322985505472342</v>
      </c>
      <c r="DW67" s="6">
        <f t="shared" ca="1" si="196"/>
        <v>0.78727505409414755</v>
      </c>
      <c r="DX67" s="6">
        <f t="shared" ca="1" si="196"/>
        <v>0.79172736467552673</v>
      </c>
      <c r="DY67" s="6">
        <f t="shared" ca="1" si="196"/>
        <v>0.79490690470707359</v>
      </c>
      <c r="DZ67" s="6">
        <f t="shared" ca="1" si="196"/>
        <v>0.79758107331087014</v>
      </c>
      <c r="EA67" s="6">
        <f t="shared" ca="1" si="196"/>
        <v>0.79895451682856566</v>
      </c>
      <c r="EB67" s="6">
        <f t="shared" ca="1" si="196"/>
        <v>0.8016909782338294</v>
      </c>
      <c r="EC67" s="6">
        <f t="shared" ca="1" si="196"/>
        <v>0.80478696187736809</v>
      </c>
      <c r="ED67" s="6">
        <f t="shared" ref="ED67:FI67" ca="1" si="197">IF(ISTEXT(EA59), "n/a", AVERAGE(EA59:ED59))</f>
        <v>0.80840790671204754</v>
      </c>
      <c r="EE67" s="6">
        <f t="shared" ca="1" si="197"/>
        <v>0.81327090793434686</v>
      </c>
      <c r="EF67" s="6">
        <f t="shared" ca="1" si="197"/>
        <v>0.81695187260226576</v>
      </c>
      <c r="EG67" s="6">
        <f t="shared" ca="1" si="197"/>
        <v>0.82105479521506886</v>
      </c>
      <c r="EH67" s="6">
        <f t="shared" ca="1" si="197"/>
        <v>0.82513700953773617</v>
      </c>
      <c r="EI67" s="6">
        <f t="shared" ca="1" si="197"/>
        <v>0.82946869009072732</v>
      </c>
      <c r="EJ67" s="6">
        <f t="shared" ca="1" si="197"/>
        <v>0.83467861861576642</v>
      </c>
      <c r="EK67" s="6">
        <f t="shared" ca="1" si="197"/>
        <v>0.83972666058586598</v>
      </c>
      <c r="EL67" s="6">
        <f t="shared" ca="1" si="197"/>
        <v>0.84558554977736744</v>
      </c>
      <c r="EM67" s="6">
        <f t="shared" ca="1" si="197"/>
        <v>0.85056810833610719</v>
      </c>
      <c r="EN67" s="6">
        <f t="shared" ca="1" si="197"/>
        <v>0.85547676493987401</v>
      </c>
      <c r="EO67" s="6">
        <f t="shared" ca="1" si="197"/>
        <v>0.86185230052197892</v>
      </c>
      <c r="EP67" s="6">
        <f t="shared" ca="1" si="197"/>
        <v>0.86797212866584084</v>
      </c>
      <c r="EQ67" s="6">
        <f t="shared" ca="1" si="197"/>
        <v>0.8748871674820492</v>
      </c>
      <c r="ER67" s="6">
        <f t="shared" ca="1" si="197"/>
        <v>0.8817804160320688</v>
      </c>
      <c r="ES67" s="6">
        <f t="shared" ca="1" si="197"/>
        <v>0.88766990556137937</v>
      </c>
      <c r="ET67" s="6">
        <f t="shared" ca="1" si="197"/>
        <v>0.89222055613822138</v>
      </c>
      <c r="EU67" s="6">
        <f t="shared" ca="1" si="197"/>
        <v>0.89697969794083421</v>
      </c>
      <c r="EV67" s="6">
        <f t="shared" ca="1" si="197"/>
        <v>0.90193631560132115</v>
      </c>
      <c r="EW67" s="6">
        <f t="shared" ca="1" si="197"/>
        <v>0.90688643574837968</v>
      </c>
      <c r="EX67" s="6">
        <f t="shared" ca="1" si="197"/>
        <v>0.91414665278798146</v>
      </c>
      <c r="EY67" s="6">
        <f t="shared" ca="1" si="197"/>
        <v>0.92143148098029137</v>
      </c>
      <c r="EZ67" s="6">
        <f t="shared" ca="1" si="197"/>
        <v>0.92900854475017536</v>
      </c>
      <c r="FA67" s="6">
        <f t="shared" ca="1" si="197"/>
        <v>0.93785099790171844</v>
      </c>
      <c r="FB67" s="6">
        <f t="shared" ca="1" si="197"/>
        <v>0.94113033112049949</v>
      </c>
      <c r="FC67" s="6">
        <f t="shared" ca="1" si="197"/>
        <v>0.94044465206986338</v>
      </c>
      <c r="FD67" s="6">
        <f t="shared" ca="1" si="197"/>
        <v>0.93929241458405266</v>
      </c>
      <c r="FE67" s="6">
        <f t="shared" ca="1" si="197"/>
        <v>0.93706968762980858</v>
      </c>
      <c r="FF67" s="6">
        <f t="shared" ca="1" si="197"/>
        <v>0.93992636975615551</v>
      </c>
      <c r="FG67" s="6">
        <f t="shared" ca="1" si="197"/>
        <v>0.94554480577578892</v>
      </c>
      <c r="FH67" s="6">
        <f t="shared" ca="1" si="197"/>
        <v>0.95063612956791088</v>
      </c>
      <c r="FI67" s="6">
        <f t="shared" ca="1" si="197"/>
        <v>0.95402674958722011</v>
      </c>
      <c r="FJ67" s="6">
        <f t="shared" ref="FJ67:FX67" ca="1" si="198">IF(ISTEXT(FG59), "n/a", AVERAGE(FG59:FJ59))</f>
        <v>0.95681493468025947</v>
      </c>
      <c r="FK67" s="6">
        <f t="shared" ca="1" si="198"/>
        <v>0.95989804823445291</v>
      </c>
      <c r="FL67" s="6">
        <f t="shared" ca="1" si="198"/>
        <v>0.96595161168825872</v>
      </c>
      <c r="FM67" s="6">
        <f t="shared" ca="1" si="198"/>
        <v>0.97340001584638391</v>
      </c>
      <c r="FN67" s="6">
        <f t="shared" ca="1" si="198"/>
        <v>0.9799872870305979</v>
      </c>
      <c r="FO67" s="6">
        <f t="shared" ca="1" si="198"/>
        <v>0.98798319465692885</v>
      </c>
      <c r="FP67" s="6">
        <f t="shared" ca="1" si="198"/>
        <v>0.99218478841663327</v>
      </c>
      <c r="FQ67" s="6">
        <f t="shared" ca="1" si="198"/>
        <v>0.99567675364340813</v>
      </c>
      <c r="FR67" s="6">
        <f t="shared" ca="1" si="198"/>
        <v>1.000642229676753</v>
      </c>
      <c r="FS67" s="6">
        <f t="shared" ca="1" si="198"/>
        <v>1.0069984224555544</v>
      </c>
      <c r="FT67" s="6">
        <f t="shared" ca="1" si="198"/>
        <v>1.010279314767037</v>
      </c>
      <c r="FU67" s="6">
        <f t="shared" ca="1" si="198"/>
        <v>1.013744285365767</v>
      </c>
      <c r="FV67" s="6">
        <f t="shared" ca="1" si="198"/>
        <v>1.0166036242055487</v>
      </c>
      <c r="FW67" s="6">
        <f t="shared" ca="1" si="198"/>
        <v>1.0169392364515497</v>
      </c>
      <c r="FX67" s="6">
        <f t="shared" ca="1" si="198"/>
        <v>1.0214134904412446</v>
      </c>
      <c r="FY67" s="6">
        <f t="shared" ref="FY67" ca="1" si="199">IF(ISTEXT(FV59), "n/a", AVERAGE(FV59:FY59))</f>
        <v>1.0259018004997837</v>
      </c>
      <c r="FZ67" s="6">
        <f t="shared" ref="FZ67" ca="1" si="200">IF(ISTEXT(FW59), "n/a", AVERAGE(FW59:FZ59))</f>
        <v>1.02897831301756</v>
      </c>
      <c r="GA67" s="6">
        <f t="shared" ref="GA67" ca="1" si="201">IF(ISTEXT(FX59), "n/a", AVERAGE(FX59:GA59))</f>
        <v>1.0294474589118729</v>
      </c>
      <c r="GB67" s="6">
        <f t="shared" ref="GB67" ca="1" si="202">IF(ISTEXT(FY59), "n/a", AVERAGE(FY59:GB59))</f>
        <v>1.0301289295677256</v>
      </c>
      <c r="GC67" s="6">
        <f t="shared" ref="GC67" ca="1" si="203">IF(ISTEXT(FZ59), "n/a", AVERAGE(FZ59:GC59))</f>
        <v>1.0306958386601228</v>
      </c>
      <c r="GD67" s="6">
        <f t="shared" ref="GD67" ca="1" si="204">IF(ISTEXT(GA59), "n/a", AVERAGE(GA59:GD59))</f>
        <v>1.031292821606427</v>
      </c>
      <c r="GE67" s="6">
        <f t="shared" ref="GE67" ca="1" si="205">IF(ISTEXT(GB59), "n/a", AVERAGE(GB59:GE59))</f>
        <v>1.0332810244392017</v>
      </c>
      <c r="GF67" s="6">
        <f t="shared" ref="GF67" ca="1" si="206">IF(ISTEXT(GC59), "n/a", AVERAGE(GC59:GF59))</f>
        <v>1.0356503652260494</v>
      </c>
      <c r="GG67" s="6">
        <f t="shared" ref="GG67" ca="1" si="207">IF(ISTEXT(GD59), "n/a", AVERAGE(GD59:GG59))</f>
        <v>1.0383671395210876</v>
      </c>
      <c r="GH67" s="6">
        <f t="shared" ref="GH67" ca="1" si="208">IF(ISTEXT(GE59), "n/a", AVERAGE(GE59:GH59))</f>
        <v>1.0425107385711203</v>
      </c>
      <c r="GI67" s="6">
        <f t="shared" ref="GI67" ca="1" si="209">IF(ISTEXT(GF59), "n/a", AVERAGE(GF59:GI59))</f>
        <v>1.0480969980444812</v>
      </c>
      <c r="GJ67" s="6">
        <f t="shared" ref="GJ67" ca="1" si="210">IF(ISTEXT(GG59), "n/a", AVERAGE(GG59:GJ59))</f>
        <v>1.0525068018734189</v>
      </c>
      <c r="GK67" s="6">
        <f t="shared" ref="GK67" ca="1" si="211">IF(ISTEXT(GH59), "n/a", AVERAGE(GH59:GK59))</f>
        <v>1.0567909909307329</v>
      </c>
      <c r="GL67" s="6">
        <f t="shared" ref="GL67" ca="1" si="212">IF(ISTEXT(GI59), "n/a", AVERAGE(GI59:GL59))</f>
        <v>1.061568299591237</v>
      </c>
      <c r="GM67" s="6">
        <f t="shared" ref="GM67" ca="1" si="213">IF(ISTEXT(GJ59), "n/a", AVERAGE(GJ59:GM59))</f>
        <v>1.0666568234604248</v>
      </c>
      <c r="GN67" s="6">
        <f t="shared" ref="GN67" ca="1" si="214">IF(ISTEXT(GK59), "n/a", AVERAGE(GK59:GN59))</f>
        <v>1.0725192123702376</v>
      </c>
      <c r="GO67" s="6">
        <f t="shared" ref="GO67" ca="1" si="215">IF(ISTEXT(GL59), "n/a", AVERAGE(GL59:GO59))</f>
        <v>1.0784253223627138</v>
      </c>
      <c r="GP67" s="6">
        <f t="shared" ref="GP67" ca="1" si="216">IF(ISTEXT(GM59), "n/a", AVERAGE(GM59:GP59))</f>
        <v>1.0814071328829635</v>
      </c>
      <c r="GQ67" s="6">
        <f t="shared" ref="GQ67" ca="1" si="217">IF(ISTEXT(GN59), "n/a", AVERAGE(GN59:GQ59))</f>
        <v>1.0836829367923906</v>
      </c>
      <c r="GR67" s="6">
        <f t="shared" ref="GR67" ca="1" si="218">IF(ISTEXT(GO59), "n/a", AVERAGE(GO59:GR59))</f>
        <v>1.0858153539509117</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36" t="s">
        <v>150</v>
      </c>
      <c r="B68" s="6" t="s">
        <v>149</v>
      </c>
      <c r="C68" s="6" t="e">
        <f>IF(ISTEXT(#REF!), "n/a", AVERAGE(#REF!))</f>
        <v>#REF!</v>
      </c>
      <c r="D68" s="6" t="str">
        <f t="shared" ref="D68:F68" si="223">IF(ISTEXT(A63), "n/a", AVERAGE(A63:D63))</f>
        <v>n/a</v>
      </c>
      <c r="E68" s="6" t="str">
        <f t="shared" si="223"/>
        <v>n/a</v>
      </c>
      <c r="F68" s="6" t="str">
        <f t="shared" si="223"/>
        <v>n/a</v>
      </c>
      <c r="G68" s="6">
        <f>IF(ISTEXT(D63), "n/a", AVERAGE(D63:G63))</f>
        <v>-3.7537312398006062E-3</v>
      </c>
      <c r="H68" s="6">
        <f t="shared" ref="H68:BS68" si="224">IF(ISTEXT(E63), "n/a", AVERAGE(E63:H63))</f>
        <v>-6.2415237254368015E-3</v>
      </c>
      <c r="I68" s="6">
        <f t="shared" si="224"/>
        <v>-3.7064540057152409E-3</v>
      </c>
      <c r="J68" s="6">
        <f t="shared" si="224"/>
        <v>-3.9248716546980873E-3</v>
      </c>
      <c r="K68" s="6">
        <f t="shared" si="224"/>
        <v>-7.5966844947304695E-3</v>
      </c>
      <c r="L68" s="6">
        <f t="shared" si="224"/>
        <v>-1.772139686103338E-3</v>
      </c>
      <c r="M68" s="6">
        <f t="shared" si="224"/>
        <v>-1.3125137979533362E-4</v>
      </c>
      <c r="N68" s="6">
        <f t="shared" si="224"/>
        <v>-6.9323182381632494E-3</v>
      </c>
      <c r="O68" s="6">
        <f t="shared" si="224"/>
        <v>4.0298656830869452E-5</v>
      </c>
      <c r="P68" s="6">
        <f t="shared" si="224"/>
        <v>7.0095164226717434E-4</v>
      </c>
      <c r="Q68" s="6">
        <f t="shared" si="224"/>
        <v>-1.3725490855561061E-3</v>
      </c>
      <c r="R68" s="6">
        <f t="shared" si="224"/>
        <v>1.8979566503325223E-3</v>
      </c>
      <c r="S68" s="6">
        <f t="shared" si="224"/>
        <v>-1.0789018623883876E-3</v>
      </c>
      <c r="T68" s="6">
        <f t="shared" si="224"/>
        <v>7.4476370455913441E-4</v>
      </c>
      <c r="U68" s="6">
        <f t="shared" si="224"/>
        <v>2.6938517418920514E-3</v>
      </c>
      <c r="V68" s="6">
        <f t="shared" si="224"/>
        <v>6.858425646666051E-3</v>
      </c>
      <c r="W68" s="6">
        <f t="shared" si="224"/>
        <v>6.6081972559902166E-3</v>
      </c>
      <c r="X68" s="6">
        <f t="shared" si="224"/>
        <v>4.3795224170843482E-3</v>
      </c>
      <c r="Y68" s="6">
        <f t="shared" si="224"/>
        <v>7.4282144954359967E-4</v>
      </c>
      <c r="Z68" s="6">
        <f t="shared" si="224"/>
        <v>5.5048109005828849E-3</v>
      </c>
      <c r="AA68" s="6">
        <f t="shared" si="224"/>
        <v>7.6847171166707093E-3</v>
      </c>
      <c r="AB68" s="6">
        <f t="shared" si="224"/>
        <v>5.5814735851485589E-3</v>
      </c>
      <c r="AC68" s="6">
        <f t="shared" si="224"/>
        <v>6.6431422667890122E-3</v>
      </c>
      <c r="AD68" s="6">
        <f t="shared" si="224"/>
        <v>7.8033231214195455E-4</v>
      </c>
      <c r="AE68" s="6">
        <f t="shared" si="224"/>
        <v>-1.9371364995901068E-3</v>
      </c>
      <c r="AF68" s="6">
        <f t="shared" si="224"/>
        <v>-2.5032828916758936E-5</v>
      </c>
      <c r="AG68" s="6">
        <f t="shared" si="224"/>
        <v>3.6651353948991749E-3</v>
      </c>
      <c r="AH68" s="6">
        <f t="shared" si="224"/>
        <v>4.8163025755742217E-3</v>
      </c>
      <c r="AI68" s="6">
        <f t="shared" si="224"/>
        <v>4.5482381511475246E-3</v>
      </c>
      <c r="AJ68" s="6">
        <f t="shared" si="224"/>
        <v>2.2039858612491604E-3</v>
      </c>
      <c r="AK68" s="6">
        <f t="shared" si="224"/>
        <v>4.4298399967323621E-3</v>
      </c>
      <c r="AL68" s="6">
        <f t="shared" si="224"/>
        <v>5.6418447276485664E-3</v>
      </c>
      <c r="AM68" s="6">
        <f t="shared" si="224"/>
        <v>6.9779519502595035E-3</v>
      </c>
      <c r="AN68" s="6">
        <f t="shared" si="224"/>
        <v>5.7359663963700621E-3</v>
      </c>
      <c r="AO68" s="6">
        <f t="shared" si="224"/>
        <v>2.9782260348359493E-3</v>
      </c>
      <c r="AP68" s="6">
        <f t="shared" si="224"/>
        <v>1.4832291943640285E-3</v>
      </c>
      <c r="AQ68" s="6">
        <f t="shared" si="224"/>
        <v>1.2524755068502164E-3</v>
      </c>
      <c r="AR68" s="6">
        <f t="shared" si="224"/>
        <v>2.8254240967577468E-3</v>
      </c>
      <c r="AS68" s="6">
        <f t="shared" si="224"/>
        <v>1.5323698619743077E-3</v>
      </c>
      <c r="AT68" s="6">
        <f t="shared" si="224"/>
        <v>-1.9445436721983317E-3</v>
      </c>
      <c r="AU68" s="6">
        <f t="shared" si="224"/>
        <v>-2.7327275859376971E-3</v>
      </c>
      <c r="AV68" s="6">
        <f t="shared" si="224"/>
        <v>-2.18733592305155E-3</v>
      </c>
      <c r="AW68" s="6">
        <f t="shared" si="224"/>
        <v>-2.1464542279416329E-3</v>
      </c>
      <c r="AX68" s="6">
        <f t="shared" si="224"/>
        <v>9.2310268674684534E-4</v>
      </c>
      <c r="AY68" s="6">
        <f t="shared" si="224"/>
        <v>8.1805248461746399E-4</v>
      </c>
      <c r="AZ68" s="6">
        <f t="shared" si="224"/>
        <v>3.8136478140239135E-5</v>
      </c>
      <c r="BA68" s="6">
        <f t="shared" si="224"/>
        <v>-5.8722815008416479E-5</v>
      </c>
      <c r="BB68" s="6">
        <f t="shared" si="224"/>
        <v>3.8160234360540019E-4</v>
      </c>
      <c r="BC68" s="6">
        <f t="shared" si="224"/>
        <v>1.7872650290539501E-3</v>
      </c>
      <c r="BD68" s="6">
        <f t="shared" si="224"/>
        <v>3.0095561407643655E-3</v>
      </c>
      <c r="BE68" s="6">
        <f t="shared" si="224"/>
        <v>3.8836942915882206E-3</v>
      </c>
      <c r="BF68" s="6">
        <f t="shared" si="224"/>
        <v>5.4433920550111354E-3</v>
      </c>
      <c r="BG68" s="6">
        <f t="shared" si="224"/>
        <v>2.4304380359103984E-3</v>
      </c>
      <c r="BH68" s="6">
        <f t="shared" si="224"/>
        <v>2.2803146674253258E-3</v>
      </c>
      <c r="BI68" s="6">
        <f t="shared" si="224"/>
        <v>2.6401414817178075E-3</v>
      </c>
      <c r="BJ68" s="6">
        <f t="shared" si="224"/>
        <v>1.1656390790985112E-3</v>
      </c>
      <c r="BK68" s="6">
        <f t="shared" si="224"/>
        <v>4.2538734455984592E-3</v>
      </c>
      <c r="BL68" s="6">
        <f t="shared" si="224"/>
        <v>3.7728012639144035E-3</v>
      </c>
      <c r="BM68" s="6">
        <f t="shared" si="224"/>
        <v>3.8886946960244298E-3</v>
      </c>
      <c r="BN68" s="6">
        <f t="shared" si="224"/>
        <v>4.3796374609913671E-3</v>
      </c>
      <c r="BO68" s="6">
        <f t="shared" si="224"/>
        <v>3.18845644317905E-3</v>
      </c>
      <c r="BP68" s="6">
        <f t="shared" si="224"/>
        <v>2.838629142079236E-3</v>
      </c>
      <c r="BQ68" s="6">
        <f t="shared" si="224"/>
        <v>2.1745424478008132E-3</v>
      </c>
      <c r="BR68" s="6">
        <f t="shared" si="224"/>
        <v>1.9466776476368768E-3</v>
      </c>
      <c r="BS68" s="6">
        <f t="shared" si="224"/>
        <v>1.6037044284752846E-3</v>
      </c>
      <c r="BT68" s="6">
        <f t="shared" ref="BT68:EE68" si="225">IF(ISTEXT(BQ63), "n/a", AVERAGE(BQ63:BT63))</f>
        <v>1.7380043097548759E-3</v>
      </c>
      <c r="BU68" s="6">
        <f t="shared" si="225"/>
        <v>1.2611880341001844E-3</v>
      </c>
      <c r="BV68" s="6">
        <f t="shared" si="225"/>
        <v>6.6502829921112931E-4</v>
      </c>
      <c r="BW68" s="6">
        <f t="shared" si="225"/>
        <v>1.38540877332298E-3</v>
      </c>
      <c r="BX68" s="6">
        <f t="shared" si="225"/>
        <v>5.6162813913454839E-4</v>
      </c>
      <c r="BY68" s="6">
        <f t="shared" si="225"/>
        <v>3.4020630913592607E-4</v>
      </c>
      <c r="BZ68" s="6">
        <f t="shared" si="225"/>
        <v>2.5117126777199594E-4</v>
      </c>
      <c r="CA68" s="6">
        <f t="shared" si="225"/>
        <v>6.9645814620140412E-4</v>
      </c>
      <c r="CB68" s="6">
        <f t="shared" si="225"/>
        <v>1.005720511925321E-3</v>
      </c>
      <c r="CC68" s="6">
        <f t="shared" si="225"/>
        <v>1.3793259643719966E-3</v>
      </c>
      <c r="CD68" s="6">
        <f t="shared" si="225"/>
        <v>1.5505314068333057E-3</v>
      </c>
      <c r="CE68" s="6">
        <f t="shared" si="225"/>
        <v>8.0248530101807985E-4</v>
      </c>
      <c r="CF68" s="6">
        <f t="shared" si="225"/>
        <v>1.527194184517825E-3</v>
      </c>
      <c r="CG68" s="6">
        <f t="shared" si="225"/>
        <v>1.0239944114856429E-3</v>
      </c>
      <c r="CH68" s="6">
        <f t="shared" si="225"/>
        <v>8.2658554529802485E-4</v>
      </c>
      <c r="CI68" s="6">
        <f t="shared" si="225"/>
        <v>6.40004267226614E-4</v>
      </c>
      <c r="CJ68" s="6">
        <f t="shared" si="225"/>
        <v>2.957876524048072E-4</v>
      </c>
      <c r="CK68" s="6">
        <f t="shared" si="225"/>
        <v>3.8074235347074713E-4</v>
      </c>
      <c r="CL68" s="6">
        <f t="shared" si="225"/>
        <v>3.3113129944289423E-4</v>
      </c>
      <c r="CM68" s="6">
        <f t="shared" si="225"/>
        <v>1.2599048706965509E-5</v>
      </c>
      <c r="CN68" s="6">
        <f t="shared" si="225"/>
        <v>1.4197461137195123E-4</v>
      </c>
      <c r="CO68" s="6">
        <f t="shared" si="225"/>
        <v>-2.6184177547504719E-5</v>
      </c>
      <c r="CP68" s="6">
        <f t="shared" si="225"/>
        <v>2.6151171969261212E-4</v>
      </c>
      <c r="CQ68" s="6">
        <f t="shared" si="225"/>
        <v>5.0897641296096887E-4</v>
      </c>
      <c r="CR68" s="6">
        <f t="shared" si="225"/>
        <v>-9.5894480370594065E-5</v>
      </c>
      <c r="CS68" s="6">
        <f t="shared" si="225"/>
        <v>-4.2427358372114027E-5</v>
      </c>
      <c r="CT68" s="6">
        <f t="shared" si="225"/>
        <v>-2.2644625663969224E-4</v>
      </c>
      <c r="CU68" s="6">
        <f t="shared" si="225"/>
        <v>-1.3348032462023437E-4</v>
      </c>
      <c r="CV68" s="6">
        <f t="shared" si="225"/>
        <v>-2.5246838928580503E-4</v>
      </c>
      <c r="CW68" s="6">
        <f t="shared" si="225"/>
        <v>-1.539601857148482E-4</v>
      </c>
      <c r="CX68" s="6">
        <f t="shared" si="225"/>
        <v>2.7310079507124313E-4</v>
      </c>
      <c r="CY68" s="6">
        <f t="shared" si="225"/>
        <v>5.3871107552418617E-5</v>
      </c>
      <c r="CZ68" s="6">
        <f t="shared" si="225"/>
        <v>4.9719171088222441E-4</v>
      </c>
      <c r="DA68" s="6">
        <f t="shared" si="225"/>
        <v>4.6863323355190274E-4</v>
      </c>
      <c r="DB68" s="6">
        <f t="shared" si="225"/>
        <v>-5.1722902607486688E-5</v>
      </c>
      <c r="DC68" s="6">
        <f t="shared" si="225"/>
        <v>-1.2107776418631571E-4</v>
      </c>
      <c r="DD68" s="6">
        <f t="shared" si="225"/>
        <v>4.7611402150061328E-5</v>
      </c>
      <c r="DE68" s="6">
        <f t="shared" si="225"/>
        <v>2.0509868817258307E-4</v>
      </c>
      <c r="DF68" s="6">
        <f t="shared" si="225"/>
        <v>2.5322132122829373E-4</v>
      </c>
      <c r="DG68" s="6">
        <f t="shared" si="225"/>
        <v>5.7043239108639423E-4</v>
      </c>
      <c r="DH68" s="6">
        <f t="shared" si="225"/>
        <v>2.220226825839916E-4</v>
      </c>
      <c r="DI68" s="6">
        <f t="shared" si="225"/>
        <v>2.9631425263992823E-4</v>
      </c>
      <c r="DJ68" s="6">
        <f t="shared" si="225"/>
        <v>3.6708219361741422E-4</v>
      </c>
      <c r="DK68" s="6">
        <f t="shared" si="225"/>
        <v>3.200532627020848E-4</v>
      </c>
      <c r="DL68" s="6">
        <f t="shared" si="225"/>
        <v>4.0255459174902783E-4</v>
      </c>
      <c r="DM68" s="6">
        <f t="shared" si="225"/>
        <v>4.693550400810063E-4</v>
      </c>
      <c r="DN68" s="6">
        <f t="shared" si="225"/>
        <v>5.7978733513027359E-4</v>
      </c>
      <c r="DO68" s="6">
        <f t="shared" si="225"/>
        <v>6.0453528740065645E-4</v>
      </c>
      <c r="DP68" s="6">
        <f t="shared" si="225"/>
        <v>7.5089193628794339E-4</v>
      </c>
      <c r="DQ68" s="6">
        <f t="shared" si="225"/>
        <v>4.5623388192531306E-4</v>
      </c>
      <c r="DR68" s="6">
        <f t="shared" si="225"/>
        <v>5.9501058381150477E-4</v>
      </c>
      <c r="DS68" s="6">
        <f t="shared" si="225"/>
        <v>6.8306072184032111E-4</v>
      </c>
      <c r="DT68" s="6">
        <f t="shared" si="225"/>
        <v>3.9269709498871504E-4</v>
      </c>
      <c r="DU68" s="6">
        <f t="shared" si="225"/>
        <v>3.9267759797168619E-4</v>
      </c>
      <c r="DV68" s="6">
        <f t="shared" si="225"/>
        <v>1.6179712418906727E-5</v>
      </c>
      <c r="DW68" s="6">
        <f t="shared" si="225"/>
        <v>-1.5259205639561098E-4</v>
      </c>
      <c r="DX68" s="6">
        <f t="shared" si="225"/>
        <v>2.3431524382602661E-4</v>
      </c>
      <c r="DY68" s="6">
        <f t="shared" si="225"/>
        <v>1.5543707814819356E-4</v>
      </c>
      <c r="DZ68" s="6">
        <f t="shared" si="225"/>
        <v>2.0199091966391968E-4</v>
      </c>
      <c r="EA68" s="6">
        <f t="shared" si="225"/>
        <v>3.8901307063646078E-4</v>
      </c>
      <c r="EB68" s="6">
        <f t="shared" si="225"/>
        <v>3.7318801595065941E-4</v>
      </c>
      <c r="EC68" s="6">
        <f t="shared" si="225"/>
        <v>4.4884443627859236E-4</v>
      </c>
      <c r="ED68" s="6">
        <f t="shared" si="225"/>
        <v>4.9526504933636404E-4</v>
      </c>
      <c r="EE68" s="6">
        <f t="shared" si="225"/>
        <v>3.690869300378438E-4</v>
      </c>
      <c r="EF68" s="6">
        <f t="shared" ref="EF68:FX68" si="226">IF(ISTEXT(EC63), "n/a", AVERAGE(EC63:EF63))</f>
        <v>2.0778936313881893E-4</v>
      </c>
      <c r="EG68" s="6">
        <f t="shared" si="226"/>
        <v>3.5988015760083096E-4</v>
      </c>
      <c r="EH68" s="6">
        <f t="shared" si="226"/>
        <v>3.6630950791973377E-4</v>
      </c>
      <c r="EI68" s="6">
        <f t="shared" si="226"/>
        <v>3.646640005809371E-4</v>
      </c>
      <c r="EJ68" s="6">
        <f t="shared" si="226"/>
        <v>4.1933341056218503E-4</v>
      </c>
      <c r="EK68" s="6">
        <f t="shared" si="226"/>
        <v>2.3657997710244965E-4</v>
      </c>
      <c r="EL68" s="6">
        <f t="shared" si="226"/>
        <v>2.238279730759724E-4</v>
      </c>
      <c r="EM68" s="6">
        <f t="shared" si="226"/>
        <v>1.3733892600645408E-4</v>
      </c>
      <c r="EN68" s="6">
        <f t="shared" si="226"/>
        <v>1.2429649191413516E-4</v>
      </c>
      <c r="EO68" s="6">
        <f t="shared" si="226"/>
        <v>7.3307191037456533E-5</v>
      </c>
      <c r="EP68" s="6">
        <f t="shared" si="226"/>
        <v>8.1711656909632204E-5</v>
      </c>
      <c r="EQ68" s="6">
        <f t="shared" si="226"/>
        <v>1.0044130493357139E-4</v>
      </c>
      <c r="ER68" s="6">
        <f t="shared" si="226"/>
        <v>1.5988332491998457E-4</v>
      </c>
      <c r="ES68" s="6">
        <f t="shared" si="226"/>
        <v>1.6560871268671583E-4</v>
      </c>
      <c r="ET68" s="6">
        <f t="shared" si="226"/>
        <v>1.0931806839470895E-4</v>
      </c>
      <c r="EU68" s="6">
        <f t="shared" si="226"/>
        <v>1.8218041183862754E-4</v>
      </c>
      <c r="EV68" s="6">
        <f t="shared" si="226"/>
        <v>8.4048166583220693E-5</v>
      </c>
      <c r="EW68" s="6">
        <f t="shared" si="226"/>
        <v>1.6623185683563996E-4</v>
      </c>
      <c r="EX68" s="6">
        <f t="shared" si="226"/>
        <v>2.1763959678018313E-4</v>
      </c>
      <c r="EY68" s="6">
        <f t="shared" si="226"/>
        <v>1.2045767883602156E-4</v>
      </c>
      <c r="EZ68" s="6">
        <f t="shared" si="226"/>
        <v>1.2184285003004282E-4</v>
      </c>
      <c r="FA68" s="6">
        <f t="shared" si="226"/>
        <v>5.6047481112258703E-5</v>
      </c>
      <c r="FB68" s="6">
        <f t="shared" si="226"/>
        <v>-9.5405071427511406E-5</v>
      </c>
      <c r="FC68" s="6">
        <f t="shared" si="226"/>
        <v>-1.4511781854653042E-4</v>
      </c>
      <c r="FD68" s="6">
        <f t="shared" si="226"/>
        <v>-1.9059770707385263E-4</v>
      </c>
      <c r="FE68" s="6">
        <f t="shared" si="226"/>
        <v>-1.4504927699180028E-4</v>
      </c>
      <c r="FF68" s="6">
        <f t="shared" si="226"/>
        <v>3.8934700031482627E-6</v>
      </c>
      <c r="FG68" s="6">
        <f t="shared" si="226"/>
        <v>7.7191962671506787E-5</v>
      </c>
      <c r="FH68" s="6">
        <f t="shared" si="226"/>
        <v>5.7663429510916003E-5</v>
      </c>
      <c r="FI68" s="6">
        <f t="shared" si="226"/>
        <v>2.9535926122718642E-5</v>
      </c>
      <c r="FJ68" s="6">
        <f t="shared" si="226"/>
        <v>-6.5136627727851694E-5</v>
      </c>
      <c r="FK68" s="6">
        <f t="shared" si="226"/>
        <v>-9.1042205171595656E-5</v>
      </c>
      <c r="FL68" s="6">
        <f t="shared" si="226"/>
        <v>-1.7972645389420576E-4</v>
      </c>
      <c r="FM68" s="6">
        <f t="shared" si="226"/>
        <v>-2.4301639466323808E-4</v>
      </c>
      <c r="FN68" s="6">
        <f t="shared" si="226"/>
        <v>-3.275627492025071E-4</v>
      </c>
      <c r="FO68" s="6">
        <f t="shared" si="226"/>
        <v>-3.1803003475060362E-4</v>
      </c>
      <c r="FP68" s="6">
        <f t="shared" si="226"/>
        <v>-2.0875031610096263E-4</v>
      </c>
      <c r="FQ68" s="6">
        <f t="shared" si="226"/>
        <v>-2.0096695947624597E-4</v>
      </c>
      <c r="FR68" s="6">
        <f t="shared" si="226"/>
        <v>-6.2835901831486988E-5</v>
      </c>
      <c r="FS68" s="6">
        <f t="shared" si="226"/>
        <v>-1.4716620646928715E-4</v>
      </c>
      <c r="FT68" s="6">
        <f t="shared" si="226"/>
        <v>-1.4622801008556434E-4</v>
      </c>
      <c r="FU68" s="6">
        <f t="shared" si="226"/>
        <v>-1.3664155915009375E-4</v>
      </c>
      <c r="FV68" s="6">
        <f t="shared" si="226"/>
        <v>-1.7990806330473325E-4</v>
      </c>
      <c r="FW68" s="6">
        <f t="shared" si="226"/>
        <v>-9.6079511742540568E-5</v>
      </c>
      <c r="FX68" s="6">
        <f t="shared" si="226"/>
        <v>-1.1457853677587483E-4</v>
      </c>
      <c r="FY68" s="6">
        <f t="shared" ref="FY68" si="227">IF(ISTEXT(FV63), "n/a", AVERAGE(FV63:FY63))</f>
        <v>-9.9643391525135441E-5</v>
      </c>
      <c r="FZ68" s="6">
        <f t="shared" ref="FZ68" si="228">IF(ISTEXT(FW63), "n/a", AVERAGE(FW63:FZ63))</f>
        <v>-2.0548866652245879E-5</v>
      </c>
      <c r="GA68" s="6">
        <f t="shared" ref="GA68" si="229">IF(ISTEXT(FX63), "n/a", AVERAGE(FX63:GA63))</f>
        <v>-1.9025232512381739E-5</v>
      </c>
      <c r="GB68" s="6">
        <f t="shared" ref="GB68" si="230">IF(ISTEXT(FY63), "n/a", AVERAGE(FY63:GB63))</f>
        <v>7.175102612907587E-5</v>
      </c>
      <c r="GC68" s="6">
        <f t="shared" ref="GC68" si="231">IF(ISTEXT(FZ63), "n/a", AVERAGE(FZ63:GC63))</f>
        <v>1.0647832578879665E-4</v>
      </c>
      <c r="GD68" s="6">
        <f t="shared" ref="GD68" si="232">IF(ISTEXT(GA63), "n/a", AVERAGE(GA63:GD63))</f>
        <v>8.0924525306501843E-5</v>
      </c>
      <c r="GE68" s="6">
        <f t="shared" ref="GE68" si="233">IF(ISTEXT(GB63), "n/a", AVERAGE(GB63:GE63))</f>
        <v>8.8155858484035432E-5</v>
      </c>
      <c r="GF68" s="6">
        <f t="shared" ref="GF68" si="234">IF(ISTEXT(GC63), "n/a", AVERAGE(GC63:GF63))</f>
        <v>1.0241471471436735E-4</v>
      </c>
      <c r="GG68" s="6">
        <f t="shared" ref="GG68" si="235">IF(ISTEXT(GD63), "n/a", AVERAGE(GD63:GG63))</f>
        <v>5.7495022480736339E-5</v>
      </c>
      <c r="GH68" s="6">
        <f t="shared" ref="GH68" si="236">IF(ISTEXT(GE63), "n/a", AVERAGE(GE63:GH63))</f>
        <v>6.6926408035399403E-5</v>
      </c>
      <c r="GI68" s="6">
        <f t="shared" ref="GI68" si="237">IF(ISTEXT(GF63), "n/a", AVERAGE(GF63:GI63))</f>
        <v>6.6304261837347154E-5</v>
      </c>
      <c r="GJ68" s="6">
        <f t="shared" ref="GJ68" si="238">IF(ISTEXT(GG63), "n/a", AVERAGE(GG63:GJ63))</f>
        <v>-5.4248070062572714E-6</v>
      </c>
      <c r="GK68" s="6">
        <f t="shared" ref="GK68" si="239">IF(ISTEXT(GH63), "n/a", AVERAGE(GH63:GK63))</f>
        <v>5.6774646951918282E-6</v>
      </c>
      <c r="GL68" s="6">
        <f t="shared" ref="GL68" si="240">IF(ISTEXT(GI63), "n/a", AVERAGE(GI63:GL63))</f>
        <v>-2.4227026694416666E-5</v>
      </c>
      <c r="GM68" s="6">
        <f t="shared" ref="GM68" si="241">IF(ISTEXT(GJ63), "n/a", AVERAGE(GJ63:GM63))</f>
        <v>5.8661256594893255E-6</v>
      </c>
      <c r="GN68" s="6">
        <f t="shared" ref="GN68" si="242">IF(ISTEXT(GK63), "n/a", AVERAGE(GK63:GN63))</f>
        <v>5.3743457285568736E-5</v>
      </c>
      <c r="GO68" s="6">
        <f t="shared" ref="GO68" si="243">IF(ISTEXT(GL63), "n/a", AVERAGE(GL63:GO63))</f>
        <v>9.0909487194208431E-5</v>
      </c>
      <c r="GP68" s="6">
        <f t="shared" ref="GP68" si="244">IF(ISTEXT(GM63), "n/a", AVERAGE(GM63:GP63))</f>
        <v>1.4398424641330927E-4</v>
      </c>
      <c r="GQ68" s="6">
        <f t="shared" ref="GQ68" si="245">IF(ISTEXT(GN63), "n/a", AVERAGE(GN63:GQ63))</f>
        <v>1.5126136556931806E-4</v>
      </c>
      <c r="GR68" s="6">
        <f t="shared" ref="GR68" si="246">IF(ISTEXT(GO63), "n/a", AVERAGE(GO63:GR63))</f>
        <v>1.5230363614471417E-4</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36" t="s">
        <v>157</v>
      </c>
      <c r="B69" s="6" t="s">
        <v>158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0.31824210765909661</v>
      </c>
      <c r="S69" s="6">
        <f t="shared" ca="1" si="252"/>
        <v>0.24515409663242874</v>
      </c>
      <c r="T69" s="6">
        <f t="shared" ca="1" si="252"/>
        <v>0.24792401092773378</v>
      </c>
      <c r="U69" s="6">
        <f t="shared" ca="1" si="252"/>
        <v>0.24777098763652075</v>
      </c>
      <c r="V69" s="6">
        <f t="shared" ca="1" si="252"/>
        <v>0.24433226562457616</v>
      </c>
      <c r="W69" s="6">
        <f t="shared" ca="1" si="252"/>
        <v>0.24281965684878504</v>
      </c>
      <c r="X69" s="6">
        <f t="shared" ca="1" si="252"/>
        <v>0.25269994717548699</v>
      </c>
      <c r="Y69" s="6">
        <f t="shared" ca="1" si="252"/>
        <v>0.26399375869941705</v>
      </c>
      <c r="Z69" s="6">
        <f t="shared" ca="1" si="252"/>
        <v>0.27202201194407694</v>
      </c>
      <c r="AA69" s="6">
        <f t="shared" ca="1" si="252"/>
        <v>0.28753431308024946</v>
      </c>
      <c r="AB69" s="6">
        <f t="shared" ca="1" si="252"/>
        <v>0.29384044221203681</v>
      </c>
      <c r="AC69" s="6">
        <f t="shared" ca="1" si="252"/>
        <v>0.29973648317268592</v>
      </c>
      <c r="AD69" s="6">
        <f t="shared" ca="1" si="252"/>
        <v>0.31055435416246602</v>
      </c>
      <c r="AE69" s="6">
        <f t="shared" ca="1" si="252"/>
        <v>0.31211766893162007</v>
      </c>
      <c r="AF69" s="6">
        <f t="shared" ca="1" si="252"/>
        <v>0.31750614508770303</v>
      </c>
      <c r="AG69" s="6">
        <f t="shared" ca="1" si="252"/>
        <v>0.32026775987837797</v>
      </c>
      <c r="AH69" s="6">
        <f t="shared" ca="1" si="252"/>
        <v>0.32674590459237385</v>
      </c>
      <c r="AI69" s="6">
        <f t="shared" ca="1" si="252"/>
        <v>0.33463168359810869</v>
      </c>
      <c r="AJ69" s="6">
        <f t="shared" ca="1" si="252"/>
        <v>0.34613424882859772</v>
      </c>
      <c r="AK69" s="6">
        <f t="shared" ca="1" si="252"/>
        <v>0.34861093961100864</v>
      </c>
      <c r="AL69" s="6">
        <f t="shared" ref="AL69:BQ69" ca="1" si="253">IFERROR(AL67-AL68, "n/a")</f>
        <v>0.35320372769078451</v>
      </c>
      <c r="AM69" s="6">
        <f t="shared" ca="1" si="253"/>
        <v>0.35296838932872671</v>
      </c>
      <c r="AN69" s="6">
        <f t="shared" ca="1" si="253"/>
        <v>0.35727459795952643</v>
      </c>
      <c r="AO69" s="6">
        <f t="shared" ca="1" si="253"/>
        <v>0.36916802276328681</v>
      </c>
      <c r="AP69" s="6">
        <f t="shared" ca="1" si="253"/>
        <v>0.37674565103817115</v>
      </c>
      <c r="AQ69" s="6">
        <f t="shared" ca="1" si="253"/>
        <v>0.38009512703613818</v>
      </c>
      <c r="AR69" s="6">
        <f t="shared" ca="1" si="253"/>
        <v>0.38416492912978534</v>
      </c>
      <c r="AS69" s="6">
        <f t="shared" ca="1" si="253"/>
        <v>0.39434554195636451</v>
      </c>
      <c r="AT69" s="6">
        <f t="shared" ca="1" si="253"/>
        <v>0.40945416476776025</v>
      </c>
      <c r="AU69" s="6">
        <f t="shared" ca="1" si="253"/>
        <v>0.43300398299985882</v>
      </c>
      <c r="AV69" s="6">
        <f t="shared" ca="1" si="253"/>
        <v>0.44582687124772113</v>
      </c>
      <c r="AW69" s="6">
        <f t="shared" ca="1" si="253"/>
        <v>0.45480075414720039</v>
      </c>
      <c r="AX69" s="6">
        <f t="shared" ca="1" si="253"/>
        <v>0.45770088988142971</v>
      </c>
      <c r="AY69" s="6">
        <f t="shared" ca="1" si="253"/>
        <v>0.4571495617060119</v>
      </c>
      <c r="AZ69" s="6">
        <f t="shared" ca="1" si="253"/>
        <v>0.46370449935249047</v>
      </c>
      <c r="BA69" s="6">
        <f t="shared" ca="1" si="253"/>
        <v>0.46993385876938287</v>
      </c>
      <c r="BB69" s="6">
        <f t="shared" ca="1" si="253"/>
        <v>0.47720455631430891</v>
      </c>
      <c r="BC69" s="6">
        <f t="shared" ca="1" si="253"/>
        <v>0.48179650498846111</v>
      </c>
      <c r="BD69" s="6">
        <f t="shared" ca="1" si="253"/>
        <v>0.48793372352713871</v>
      </c>
      <c r="BE69" s="6">
        <f t="shared" ca="1" si="253"/>
        <v>0.49407085041946502</v>
      </c>
      <c r="BF69" s="6">
        <f t="shared" ca="1" si="253"/>
        <v>0.49918301528879733</v>
      </c>
      <c r="BG69" s="6">
        <f t="shared" ca="1" si="253"/>
        <v>0.50858469669912054</v>
      </c>
      <c r="BH69" s="6">
        <f t="shared" ca="1" si="253"/>
        <v>0.51384277712620419</v>
      </c>
      <c r="BI69" s="6">
        <f t="shared" ca="1" si="253"/>
        <v>0.51737889572092988</v>
      </c>
      <c r="BJ69" s="6">
        <f t="shared" ca="1" si="253"/>
        <v>0.52195946967237805</v>
      </c>
      <c r="BK69" s="6">
        <f t="shared" ca="1" si="253"/>
        <v>0.52113970107742047</v>
      </c>
      <c r="BL69" s="6">
        <f t="shared" ca="1" si="253"/>
        <v>0.52545532135763284</v>
      </c>
      <c r="BM69" s="6">
        <f t="shared" ca="1" si="253"/>
        <v>0.52951620083870576</v>
      </c>
      <c r="BN69" s="6">
        <f t="shared" ca="1" si="253"/>
        <v>0.53291090494793159</v>
      </c>
      <c r="BO69" s="6">
        <f t="shared" ca="1" si="253"/>
        <v>0.53686692596262597</v>
      </c>
      <c r="BP69" s="6">
        <f t="shared" ca="1" si="253"/>
        <v>0.53937250446796614</v>
      </c>
      <c r="BQ69" s="6">
        <f t="shared" ca="1" si="253"/>
        <v>0.54183090638822795</v>
      </c>
      <c r="BR69" s="6">
        <f t="shared" ref="BR69:CW69" ca="1" si="254">IFERROR(BR67-BR68, "n/a")</f>
        <v>0.54369409176919647</v>
      </c>
      <c r="BS69" s="6">
        <f t="shared" ca="1" si="254"/>
        <v>0.54536865985080696</v>
      </c>
      <c r="BT69" s="6">
        <f t="shared" ca="1" si="254"/>
        <v>0.5488282592115532</v>
      </c>
      <c r="BU69" s="6">
        <f t="shared" ca="1" si="254"/>
        <v>0.55345552867912051</v>
      </c>
      <c r="BV69" s="6">
        <f t="shared" ca="1" si="254"/>
        <v>0.55932328896158057</v>
      </c>
      <c r="BW69" s="6">
        <f t="shared" ca="1" si="254"/>
        <v>0.56706424244979803</v>
      </c>
      <c r="BX69" s="6">
        <f t="shared" ca="1" si="254"/>
        <v>0.57343796986377549</v>
      </c>
      <c r="BY69" s="6">
        <f t="shared" ca="1" si="254"/>
        <v>0.57939156872113518</v>
      </c>
      <c r="BZ69" s="6">
        <f t="shared" ca="1" si="254"/>
        <v>0.58575248567540827</v>
      </c>
      <c r="CA69" s="6">
        <f t="shared" ca="1" si="254"/>
        <v>0.58829031728507841</v>
      </c>
      <c r="CB69" s="6">
        <f t="shared" ca="1" si="254"/>
        <v>0.59469876638119712</v>
      </c>
      <c r="CC69" s="6">
        <f t="shared" ca="1" si="254"/>
        <v>0.60057253895993545</v>
      </c>
      <c r="CD69" s="6">
        <f t="shared" ca="1" si="254"/>
        <v>0.60576261108585927</v>
      </c>
      <c r="CE69" s="6">
        <f t="shared" ca="1" si="254"/>
        <v>0.61344161681388598</v>
      </c>
      <c r="CF69" s="6">
        <f t="shared" ca="1" si="254"/>
        <v>0.61831994207915963</v>
      </c>
      <c r="CG69" s="6">
        <f t="shared" ca="1" si="254"/>
        <v>0.62531658498473608</v>
      </c>
      <c r="CH69" s="6">
        <f t="shared" ca="1" si="254"/>
        <v>0.63222846580261005</v>
      </c>
      <c r="CI69" s="6">
        <f t="shared" ca="1" si="254"/>
        <v>0.63771957527686685</v>
      </c>
      <c r="CJ69" s="6">
        <f t="shared" ca="1" si="254"/>
        <v>0.64398173322361973</v>
      </c>
      <c r="CK69" s="6">
        <f t="shared" ca="1" si="254"/>
        <v>0.64857494883589906</v>
      </c>
      <c r="CL69" s="6">
        <f t="shared" ca="1" si="254"/>
        <v>0.65282890420812623</v>
      </c>
      <c r="CM69" s="6">
        <f t="shared" ca="1" si="254"/>
        <v>0.65877514798792791</v>
      </c>
      <c r="CN69" s="6">
        <f t="shared" ca="1" si="254"/>
        <v>0.66285535380028404</v>
      </c>
      <c r="CO69" s="6">
        <f t="shared" ca="1" si="254"/>
        <v>0.66744477710509242</v>
      </c>
      <c r="CP69" s="6">
        <f t="shared" ca="1" si="254"/>
        <v>0.67159039453956748</v>
      </c>
      <c r="CQ69" s="6">
        <f t="shared" ca="1" si="254"/>
        <v>0.67606075902386542</v>
      </c>
      <c r="CR69" s="6">
        <f t="shared" ca="1" si="254"/>
        <v>0.68092025061901729</v>
      </c>
      <c r="CS69" s="6">
        <f t="shared" ca="1" si="254"/>
        <v>0.68513821494635196</v>
      </c>
      <c r="CT69" s="6">
        <f t="shared" ca="1" si="254"/>
        <v>0.68973977142119358</v>
      </c>
      <c r="CU69" s="6">
        <f t="shared" ca="1" si="254"/>
        <v>0.69317735778893452</v>
      </c>
      <c r="CV69" s="6">
        <f t="shared" ca="1" si="254"/>
        <v>0.69752402625372734</v>
      </c>
      <c r="CW69" s="6">
        <f t="shared" ca="1" si="254"/>
        <v>0.70153125009965056</v>
      </c>
      <c r="CX69" s="6">
        <f t="shared" ref="CX69:EC69" ca="1" si="255">IFERROR(CX67-CX68, "n/a")</f>
        <v>0.70521024734781712</v>
      </c>
      <c r="CY69" s="6">
        <f t="shared" ca="1" si="255"/>
        <v>0.7079860936072131</v>
      </c>
      <c r="CZ69" s="6">
        <f t="shared" ca="1" si="255"/>
        <v>0.71105219205472703</v>
      </c>
      <c r="DA69" s="6">
        <f t="shared" ca="1" si="255"/>
        <v>0.71442684387445077</v>
      </c>
      <c r="DB69" s="6">
        <f t="shared" ca="1" si="255"/>
        <v>0.71845133710370346</v>
      </c>
      <c r="DC69" s="6">
        <f t="shared" ca="1" si="255"/>
        <v>0.72218110176387995</v>
      </c>
      <c r="DD69" s="6">
        <f t="shared" ca="1" si="255"/>
        <v>0.72570157623946252</v>
      </c>
      <c r="DE69" s="6">
        <f t="shared" ca="1" si="255"/>
        <v>0.72920311885864642</v>
      </c>
      <c r="DF69" s="6">
        <f t="shared" ca="1" si="255"/>
        <v>0.73341936378127148</v>
      </c>
      <c r="DG69" s="6">
        <f t="shared" ca="1" si="255"/>
        <v>0.7375835781434793</v>
      </c>
      <c r="DH69" s="6">
        <f t="shared" ca="1" si="255"/>
        <v>0.74139859818233433</v>
      </c>
      <c r="DI69" s="6">
        <f t="shared" ca="1" si="255"/>
        <v>0.74481316996545965</v>
      </c>
      <c r="DJ69" s="6">
        <f t="shared" ca="1" si="255"/>
        <v>0.74710429305491532</v>
      </c>
      <c r="DK69" s="6">
        <f t="shared" ca="1" si="255"/>
        <v>0.74860233451734515</v>
      </c>
      <c r="DL69" s="6">
        <f t="shared" ca="1" si="255"/>
        <v>0.75043718666644921</v>
      </c>
      <c r="DM69" s="6">
        <f t="shared" ca="1" si="255"/>
        <v>0.75176504386578547</v>
      </c>
      <c r="DN69" s="6">
        <f t="shared" ca="1" si="255"/>
        <v>0.7530768146401301</v>
      </c>
      <c r="DO69" s="6">
        <f t="shared" ca="1" si="255"/>
        <v>0.75499783259540076</v>
      </c>
      <c r="DP69" s="6">
        <f t="shared" ca="1" si="255"/>
        <v>0.75709868601558128</v>
      </c>
      <c r="DQ69" s="6">
        <f t="shared" ca="1" si="255"/>
        <v>0.7602919144758673</v>
      </c>
      <c r="DR69" s="6">
        <f t="shared" ca="1" si="255"/>
        <v>0.76396269211736989</v>
      </c>
      <c r="DS69" s="6">
        <f t="shared" ca="1" si="255"/>
        <v>0.76918820928220455</v>
      </c>
      <c r="DT69" s="6">
        <f t="shared" ca="1" si="255"/>
        <v>0.77364032398322591</v>
      </c>
      <c r="DU69" s="6">
        <f t="shared" ca="1" si="255"/>
        <v>0.77852060961856151</v>
      </c>
      <c r="DV69" s="6">
        <f t="shared" ca="1" si="255"/>
        <v>0.78321367534230446</v>
      </c>
      <c r="DW69" s="6">
        <f t="shared" ca="1" si="255"/>
        <v>0.78742764615054317</v>
      </c>
      <c r="DX69" s="6">
        <f t="shared" ca="1" si="255"/>
        <v>0.79149304943170073</v>
      </c>
      <c r="DY69" s="6">
        <f t="shared" ca="1" si="255"/>
        <v>0.79475146762892535</v>
      </c>
      <c r="DZ69" s="6">
        <f t="shared" ca="1" si="255"/>
        <v>0.79737908239120625</v>
      </c>
      <c r="EA69" s="6">
        <f t="shared" ca="1" si="255"/>
        <v>0.79856550375792923</v>
      </c>
      <c r="EB69" s="6">
        <f t="shared" ca="1" si="255"/>
        <v>0.80131779021787874</v>
      </c>
      <c r="EC69" s="6">
        <f t="shared" ca="1" si="255"/>
        <v>0.80433811744108952</v>
      </c>
      <c r="ED69" s="6">
        <f t="shared" ref="ED69:FI69" ca="1" si="256">IFERROR(ED67-ED68, "n/a")</f>
        <v>0.80791264166271115</v>
      </c>
      <c r="EE69" s="6">
        <f t="shared" ca="1" si="256"/>
        <v>0.81290182100430897</v>
      </c>
      <c r="EF69" s="6">
        <f t="shared" ca="1" si="256"/>
        <v>0.81674408323912695</v>
      </c>
      <c r="EG69" s="6">
        <f t="shared" ca="1" si="256"/>
        <v>0.82069491505746806</v>
      </c>
      <c r="EH69" s="6">
        <f t="shared" ca="1" si="256"/>
        <v>0.82477070002981645</v>
      </c>
      <c r="EI69" s="6">
        <f t="shared" ca="1" si="256"/>
        <v>0.82910402609014644</v>
      </c>
      <c r="EJ69" s="6">
        <f t="shared" ca="1" si="256"/>
        <v>0.8342592852052042</v>
      </c>
      <c r="EK69" s="6">
        <f t="shared" ca="1" si="256"/>
        <v>0.83949008060876351</v>
      </c>
      <c r="EL69" s="6">
        <f t="shared" ca="1" si="256"/>
        <v>0.84536172180429148</v>
      </c>
      <c r="EM69" s="6">
        <f t="shared" ca="1" si="256"/>
        <v>0.85043076941010076</v>
      </c>
      <c r="EN69" s="6">
        <f t="shared" ca="1" si="256"/>
        <v>0.85535246844795987</v>
      </c>
      <c r="EO69" s="6">
        <f t="shared" ca="1" si="256"/>
        <v>0.86177899333094143</v>
      </c>
      <c r="EP69" s="6">
        <f t="shared" ca="1" si="256"/>
        <v>0.86789041700893121</v>
      </c>
      <c r="EQ69" s="6">
        <f t="shared" ca="1" si="256"/>
        <v>0.87478672617711561</v>
      </c>
      <c r="ER69" s="6">
        <f t="shared" ca="1" si="256"/>
        <v>0.8816205327071488</v>
      </c>
      <c r="ES69" s="6">
        <f t="shared" ca="1" si="256"/>
        <v>0.8875042968486927</v>
      </c>
      <c r="ET69" s="6">
        <f t="shared" ca="1" si="256"/>
        <v>0.89211123806982662</v>
      </c>
      <c r="EU69" s="6">
        <f t="shared" ca="1" si="256"/>
        <v>0.89679751752899561</v>
      </c>
      <c r="EV69" s="6">
        <f t="shared" ca="1" si="256"/>
        <v>0.9018522674347379</v>
      </c>
      <c r="EW69" s="6">
        <f t="shared" ca="1" si="256"/>
        <v>0.90672020389154406</v>
      </c>
      <c r="EX69" s="6">
        <f t="shared" ca="1" si="256"/>
        <v>0.91392901319120123</v>
      </c>
      <c r="EY69" s="6">
        <f t="shared" ca="1" si="256"/>
        <v>0.92131102330145531</v>
      </c>
      <c r="EZ69" s="6">
        <f t="shared" ca="1" si="256"/>
        <v>0.92888670190014533</v>
      </c>
      <c r="FA69" s="6">
        <f t="shared" ca="1" si="256"/>
        <v>0.93779495042060623</v>
      </c>
      <c r="FB69" s="6">
        <f t="shared" ca="1" si="256"/>
        <v>0.94122573619192695</v>
      </c>
      <c r="FC69" s="6">
        <f t="shared" ca="1" si="256"/>
        <v>0.94058976988840992</v>
      </c>
      <c r="FD69" s="6">
        <f t="shared" ca="1" si="256"/>
        <v>0.93948301229112652</v>
      </c>
      <c r="FE69" s="6">
        <f t="shared" ca="1" si="256"/>
        <v>0.93721473690680035</v>
      </c>
      <c r="FF69" s="6">
        <f t="shared" ca="1" si="256"/>
        <v>0.93992247628615233</v>
      </c>
      <c r="FG69" s="6">
        <f t="shared" ca="1" si="256"/>
        <v>0.94546761381311739</v>
      </c>
      <c r="FH69" s="6">
        <f t="shared" ca="1" si="256"/>
        <v>0.95057846613839991</v>
      </c>
      <c r="FI69" s="6">
        <f t="shared" ca="1" si="256"/>
        <v>0.95399721366109735</v>
      </c>
      <c r="FJ69" s="6">
        <f t="shared" ref="FJ69:FX69" ca="1" si="257">IFERROR(FJ67-FJ68, "n/a")</f>
        <v>0.95688007130798736</v>
      </c>
      <c r="FK69" s="6">
        <f t="shared" ca="1" si="257"/>
        <v>0.95998909043962455</v>
      </c>
      <c r="FL69" s="6">
        <f t="shared" ca="1" si="257"/>
        <v>0.96613133814215291</v>
      </c>
      <c r="FM69" s="6">
        <f t="shared" ca="1" si="257"/>
        <v>0.9736430322410472</v>
      </c>
      <c r="FN69" s="6">
        <f t="shared" ca="1" si="257"/>
        <v>0.98031484977980043</v>
      </c>
      <c r="FO69" s="6">
        <f t="shared" ca="1" si="257"/>
        <v>0.98830122469167947</v>
      </c>
      <c r="FP69" s="6">
        <f t="shared" ca="1" si="257"/>
        <v>0.99239353873273428</v>
      </c>
      <c r="FQ69" s="6">
        <f t="shared" ca="1" si="257"/>
        <v>0.99587772060288438</v>
      </c>
      <c r="FR69" s="6">
        <f t="shared" ca="1" si="257"/>
        <v>1.0007050655785845</v>
      </c>
      <c r="FS69" s="6">
        <f t="shared" ca="1" si="257"/>
        <v>1.0071455886620237</v>
      </c>
      <c r="FT69" s="6">
        <f t="shared" ca="1" si="257"/>
        <v>1.0104255427771225</v>
      </c>
      <c r="FU69" s="6">
        <f t="shared" ca="1" si="257"/>
        <v>1.0138809269249172</v>
      </c>
      <c r="FV69" s="6">
        <f t="shared" ca="1" si="257"/>
        <v>1.0167835322688534</v>
      </c>
      <c r="FW69" s="6">
        <f t="shared" ca="1" si="257"/>
        <v>1.0170353159632923</v>
      </c>
      <c r="FX69" s="6">
        <f t="shared" ca="1" si="257"/>
        <v>1.0215280689780204</v>
      </c>
      <c r="FY69" s="6">
        <f t="shared" ref="FY69:GV69" ca="1" si="258">IFERROR(FY67-FY68, "n/a")</f>
        <v>1.026001443891309</v>
      </c>
      <c r="FZ69" s="6">
        <f t="shared" ca="1" si="258"/>
        <v>1.0289988618842123</v>
      </c>
      <c r="GA69" s="6">
        <f t="shared" ca="1" si="258"/>
        <v>1.0294664841443852</v>
      </c>
      <c r="GB69" s="6">
        <f t="shared" ca="1" si="258"/>
        <v>1.0300571785415966</v>
      </c>
      <c r="GC69" s="6">
        <f t="shared" ca="1" si="258"/>
        <v>1.0305893603343341</v>
      </c>
      <c r="GD69" s="6">
        <f t="shared" ca="1" si="258"/>
        <v>1.0312118970811206</v>
      </c>
      <c r="GE69" s="6">
        <f t="shared" ca="1" si="258"/>
        <v>1.0331928685807177</v>
      </c>
      <c r="GF69" s="6">
        <f t="shared" ca="1" si="258"/>
        <v>1.035547950511335</v>
      </c>
      <c r="GG69" s="6">
        <f t="shared" ca="1" si="258"/>
        <v>1.0383096444986069</v>
      </c>
      <c r="GH69" s="6">
        <f t="shared" ca="1" si="258"/>
        <v>1.042443812163085</v>
      </c>
      <c r="GI69" s="6">
        <f t="shared" ca="1" si="258"/>
        <v>1.0480306937826438</v>
      </c>
      <c r="GJ69" s="6">
        <f t="shared" ca="1" si="258"/>
        <v>1.0525122266804252</v>
      </c>
      <c r="GK69" s="6">
        <f t="shared" ca="1" si="258"/>
        <v>1.0567853134660377</v>
      </c>
      <c r="GL69" s="6">
        <f t="shared" ca="1" si="258"/>
        <v>1.0615925266179314</v>
      </c>
      <c r="GM69" s="6">
        <f t="shared" ca="1" si="258"/>
        <v>1.0666509573347653</v>
      </c>
      <c r="GN69" s="6">
        <f t="shared" ca="1" si="258"/>
        <v>1.072465468912952</v>
      </c>
      <c r="GO69" s="6">
        <f t="shared" ca="1" si="258"/>
        <v>1.0783344128755197</v>
      </c>
      <c r="GP69" s="6">
        <f t="shared" ca="1" si="258"/>
        <v>1.0812631486365503</v>
      </c>
      <c r="GQ69" s="6">
        <f t="shared" ca="1" si="258"/>
        <v>1.0835316754268212</v>
      </c>
      <c r="GR69" s="6">
        <f t="shared" ca="1" si="258"/>
        <v>1.0856630503147668</v>
      </c>
      <c r="GS69" s="6" t="str">
        <f t="shared" ca="1" si="258"/>
        <v>n/a</v>
      </c>
      <c r="GT69" s="6" t="str">
        <f t="shared" ca="1" si="258"/>
        <v>n/a</v>
      </c>
      <c r="GU69" s="6" t="str">
        <f t="shared" ca="1" si="258"/>
        <v>n/a</v>
      </c>
      <c r="GV69" s="6" t="str">
        <f t="shared" ca="1" si="258"/>
        <v>n/a</v>
      </c>
    </row>
    <row r="70" spans="1:204" s="6" customFormat="1" x14ac:dyDescent="0.25">
      <c r="A70" s="36" t="s">
        <v>156</v>
      </c>
      <c r="B70" s="6" t="s">
        <v>159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0.52999453611612568</v>
      </c>
      <c r="P70" s="6">
        <f t="shared" ca="1" si="259"/>
        <v>0.15844419938503648</v>
      </c>
      <c r="Q70" s="6">
        <f t="shared" ca="1" si="259"/>
        <v>0.26702069364785225</v>
      </c>
      <c r="R70" s="6">
        <f t="shared" ca="1" si="259"/>
        <v>0.26633081724780927</v>
      </c>
      <c r="S70" s="6">
        <f t="shared" ca="1" si="259"/>
        <v>0.26904779220167219</v>
      </c>
      <c r="T70" s="6">
        <f t="shared" ca="1" si="259"/>
        <v>0.18395910603118468</v>
      </c>
      <c r="U70" s="6">
        <f t="shared" ca="1" si="259"/>
        <v>0.23233703932345287</v>
      </c>
      <c r="V70" s="6">
        <f t="shared" ca="1" si="259"/>
        <v>0.23575919125748721</v>
      </c>
      <c r="W70" s="6">
        <f t="shared" ca="1" si="259"/>
        <v>0.28348660961817634</v>
      </c>
      <c r="X70" s="6">
        <f t="shared" ca="1" si="259"/>
        <v>0.28205554102951791</v>
      </c>
      <c r="Y70" s="6">
        <f t="shared" ca="1" si="259"/>
        <v>0.26379372254779659</v>
      </c>
      <c r="Z70" s="6">
        <f t="shared" ca="1" si="259"/>
        <v>0.24488827432527355</v>
      </c>
      <c r="AA70" s="6">
        <f t="shared" ca="1" si="259"/>
        <v>0.32724114455304099</v>
      </c>
      <c r="AB70" s="6">
        <f t="shared" ca="1" si="259"/>
        <v>0.29146850786442957</v>
      </c>
      <c r="AC70" s="6">
        <f t="shared" ca="1" si="259"/>
        <v>0.30793185613561991</v>
      </c>
      <c r="AD70" s="6">
        <f t="shared" ca="1" si="259"/>
        <v>0.3081806508100543</v>
      </c>
      <c r="AE70" s="6">
        <f t="shared" ca="1" si="259"/>
        <v>0.34054991495213399</v>
      </c>
      <c r="AF70" s="6">
        <f t="shared" ca="1" si="259"/>
        <v>0.31636776116010107</v>
      </c>
      <c r="AG70" s="6">
        <f t="shared" ca="1" si="259"/>
        <v>0.33185444631198946</v>
      </c>
      <c r="AH70" s="6">
        <f t="shared" ca="1" si="259"/>
        <v>0.33536636974129508</v>
      </c>
      <c r="AI70" s="6">
        <f t="shared" ref="AI70:BN70" ca="1" si="260">IFERROR(AI59-AI64, "n/a")</f>
        <v>0.37487125597776261</v>
      </c>
      <c r="AJ70" s="6">
        <f t="shared" ca="1" si="260"/>
        <v>0.35775718880755564</v>
      </c>
      <c r="AK70" s="6">
        <f t="shared" ca="1" si="260"/>
        <v>0.28364656315084541</v>
      </c>
      <c r="AL70" s="6">
        <f t="shared" ca="1" si="260"/>
        <v>0.33773116310871742</v>
      </c>
      <c r="AM70" s="6">
        <f t="shared" ca="1" si="260"/>
        <v>0.36761041152001583</v>
      </c>
      <c r="AN70" s="6">
        <f t="shared" ca="1" si="260"/>
        <v>0.38655773136607474</v>
      </c>
      <c r="AO70" s="6">
        <f t="shared" ca="1" si="260"/>
        <v>0.36530666736837414</v>
      </c>
      <c r="AP70" s="6">
        <f t="shared" ca="1" si="260"/>
        <v>0.37661839838321265</v>
      </c>
      <c r="AQ70" s="6">
        <f t="shared" ca="1" si="260"/>
        <v>0.37436538177372347</v>
      </c>
      <c r="AR70" s="6">
        <f t="shared" ca="1" si="260"/>
        <v>0.37382367108387515</v>
      </c>
      <c r="AS70" s="6">
        <f t="shared" ca="1" si="260"/>
        <v>0.42236935814961091</v>
      </c>
      <c r="AT70" s="6">
        <f t="shared" ca="1" si="260"/>
        <v>0.45543696097792569</v>
      </c>
      <c r="AU70" s="6">
        <f t="shared" ca="1" si="260"/>
        <v>0.47905432998383563</v>
      </c>
      <c r="AV70" s="6">
        <f t="shared" ca="1" si="260"/>
        <v>0.43396211655441158</v>
      </c>
      <c r="AW70" s="6">
        <f t="shared" ca="1" si="260"/>
        <v>0.4521857452380213</v>
      </c>
      <c r="AX70" s="6">
        <f t="shared" ca="1" si="260"/>
        <v>0.45714135910567794</v>
      </c>
      <c r="AY70" s="6">
        <f t="shared" ca="1" si="260"/>
        <v>0.47499641946602345</v>
      </c>
      <c r="AZ70" s="6">
        <f t="shared" ca="1" si="260"/>
        <v>0.46912387521005189</v>
      </c>
      <c r="BA70" s="6">
        <f t="shared" ca="1" si="260"/>
        <v>0.48039166710123277</v>
      </c>
      <c r="BB70" s="6">
        <f t="shared" ca="1" si="260"/>
        <v>0.49232184139147561</v>
      </c>
      <c r="BC70" s="6">
        <f t="shared" ca="1" si="260"/>
        <v>0.51122980986732292</v>
      </c>
      <c r="BD70" s="6">
        <f t="shared" ca="1" si="260"/>
        <v>0.49814321878022905</v>
      </c>
      <c r="BE70" s="6">
        <f t="shared" ca="1" si="260"/>
        <v>0.50329867536733142</v>
      </c>
      <c r="BF70" s="6">
        <f t="shared" ca="1" si="260"/>
        <v>0.50327951271531157</v>
      </c>
      <c r="BG70" s="6">
        <f t="shared" ca="1" si="260"/>
        <v>0.53541486162451568</v>
      </c>
      <c r="BH70" s="6">
        <f t="shared" ca="1" si="260"/>
        <v>0.51552275863681396</v>
      </c>
      <c r="BI70" s="6">
        <f t="shared" ca="1" si="260"/>
        <v>0.51088471658479284</v>
      </c>
      <c r="BJ70" s="6">
        <f t="shared" ca="1" si="260"/>
        <v>0.52237331233896078</v>
      </c>
      <c r="BK70" s="6">
        <f t="shared" ca="1" si="260"/>
        <v>0.50715619180988813</v>
      </c>
      <c r="BL70" s="6">
        <f t="shared" ca="1" si="260"/>
        <v>0.53391323940873636</v>
      </c>
      <c r="BM70" s="6">
        <f t="shared" ca="1" si="260"/>
        <v>0.54950563996101454</v>
      </c>
      <c r="BN70" s="6">
        <f t="shared" ca="1" si="260"/>
        <v>0.54386040846375672</v>
      </c>
      <c r="BO70" s="6">
        <f t="shared" ref="BO70:CT70" ca="1" si="261">IFERROR(BO59-BO64, "n/a")</f>
        <v>0.54150912497703707</v>
      </c>
      <c r="BP70" s="6">
        <f t="shared" ca="1" si="261"/>
        <v>0.54628670844493488</v>
      </c>
      <c r="BQ70" s="6">
        <f t="shared" ca="1" si="261"/>
        <v>0.55449076717982237</v>
      </c>
      <c r="BR70" s="6">
        <f t="shared" ca="1" si="261"/>
        <v>0.54872199453906256</v>
      </c>
      <c r="BS70" s="6">
        <f t="shared" ca="1" si="261"/>
        <v>0.55143377400043336</v>
      </c>
      <c r="BT70" s="6">
        <f t="shared" ca="1" si="261"/>
        <v>0.55471368094145224</v>
      </c>
      <c r="BU70" s="6">
        <f t="shared" ca="1" si="261"/>
        <v>0.56167432512821847</v>
      </c>
      <c r="BV70" s="6">
        <f t="shared" ca="1" si="261"/>
        <v>0.56824561306518018</v>
      </c>
      <c r="BW70" s="6">
        <f t="shared" ca="1" si="261"/>
        <v>0.59690003773428935</v>
      </c>
      <c r="BX70" s="6">
        <f t="shared" ca="1" si="261"/>
        <v>0.57861952348611378</v>
      </c>
      <c r="BY70" s="6">
        <f t="shared" ca="1" si="261"/>
        <v>0.58412562017163039</v>
      </c>
      <c r="BZ70" s="6">
        <f t="shared" ca="1" si="261"/>
        <v>0.59318016811169361</v>
      </c>
      <c r="CA70" s="6">
        <f t="shared" ca="1" si="261"/>
        <v>0.56477450591347989</v>
      </c>
      <c r="CB70" s="6">
        <f t="shared" ca="1" si="261"/>
        <v>0.60774505460600137</v>
      </c>
      <c r="CC70" s="6">
        <f t="shared" ca="1" si="261"/>
        <v>0.61488315196735399</v>
      </c>
      <c r="CD70" s="6">
        <f t="shared" ca="1" si="261"/>
        <v>0.61368743280071525</v>
      </c>
      <c r="CE70" s="6">
        <f t="shared" ca="1" si="261"/>
        <v>0.62315287810985887</v>
      </c>
      <c r="CF70" s="6">
        <f t="shared" ca="1" si="261"/>
        <v>0.6244628921972285</v>
      </c>
      <c r="CG70" s="6">
        <f t="shared" ca="1" si="261"/>
        <v>0.63618199441995482</v>
      </c>
      <c r="CH70" s="6">
        <f t="shared" ca="1" si="261"/>
        <v>0.64209670695861298</v>
      </c>
      <c r="CI70" s="6">
        <f t="shared" ca="1" si="261"/>
        <v>0.65121522841872459</v>
      </c>
      <c r="CJ70" s="6">
        <f t="shared" ca="1" si="261"/>
        <v>0.65363506031355567</v>
      </c>
      <c r="CK70" s="6">
        <f t="shared" ca="1" si="261"/>
        <v>0.65637645661525068</v>
      </c>
      <c r="CL70" s="6">
        <f t="shared" ca="1" si="261"/>
        <v>0.65832434726334943</v>
      </c>
      <c r="CM70" s="6">
        <f t="shared" ca="1" si="261"/>
        <v>0.66242938057356626</v>
      </c>
      <c r="CN70" s="6">
        <f t="shared" ca="1" si="261"/>
        <v>0.67053662041848683</v>
      </c>
      <c r="CO70" s="6">
        <f t="shared" ca="1" si="261"/>
        <v>0.67272078027254256</v>
      </c>
      <c r="CP70" s="6">
        <f t="shared" ca="1" si="261"/>
        <v>0.67781373319189364</v>
      </c>
      <c r="CQ70" s="6">
        <f t="shared" ca="1" si="261"/>
        <v>0.68749143947587421</v>
      </c>
      <c r="CR70" s="6">
        <f t="shared" ca="1" si="261"/>
        <v>0.68373925868060714</v>
      </c>
      <c r="CS70" s="6">
        <f t="shared" ca="1" si="261"/>
        <v>0.6906605559883624</v>
      </c>
      <c r="CT70" s="6">
        <f t="shared" ca="1" si="261"/>
        <v>0.69388730888379424</v>
      </c>
      <c r="CU70" s="6">
        <f t="shared" ref="CU70:DZ70" ca="1" si="262">IFERROR(CU59-CU64, "n/a")</f>
        <v>0.69579420660285074</v>
      </c>
      <c r="CV70" s="6">
        <f t="shared" ca="1" si="262"/>
        <v>0.70720102374949612</v>
      </c>
      <c r="CW70" s="6">
        <f t="shared" ca="1" si="262"/>
        <v>0.70433711051340619</v>
      </c>
      <c r="CX70" s="6">
        <f t="shared" ca="1" si="262"/>
        <v>0.69830381091759208</v>
      </c>
      <c r="CY70" s="6">
        <f t="shared" ca="1" si="262"/>
        <v>0.71164708724216053</v>
      </c>
      <c r="CZ70" s="6">
        <f t="shared" ca="1" si="262"/>
        <v>0.715792894657584</v>
      </c>
      <c r="DA70" s="6">
        <f t="shared" ca="1" si="262"/>
        <v>0.72062627726237238</v>
      </c>
      <c r="DB70" s="6">
        <f t="shared" ca="1" si="262"/>
        <v>0.72420152944463123</v>
      </c>
      <c r="DC70" s="6">
        <f t="shared" ca="1" si="262"/>
        <v>0.71930710260544128</v>
      </c>
      <c r="DD70" s="6">
        <f t="shared" ca="1" si="262"/>
        <v>0.73142691944545712</v>
      </c>
      <c r="DE70" s="6">
        <f t="shared" ca="1" si="262"/>
        <v>0.73471692649428988</v>
      </c>
      <c r="DF70" s="6">
        <f t="shared" ca="1" si="262"/>
        <v>0.74144095684170885</v>
      </c>
      <c r="DG70" s="6">
        <f t="shared" ca="1" si="262"/>
        <v>0.74501336803010176</v>
      </c>
      <c r="DH70" s="6">
        <f t="shared" ca="1" si="262"/>
        <v>0.74622076261050108</v>
      </c>
      <c r="DI70" s="6">
        <f t="shared" ca="1" si="262"/>
        <v>0.74763287084497032</v>
      </c>
      <c r="DJ70" s="6">
        <f t="shared" ca="1" si="262"/>
        <v>0.75041608413193217</v>
      </c>
      <c r="DK70" s="6">
        <f t="shared" ca="1" si="262"/>
        <v>0.74137147836794681</v>
      </c>
      <c r="DL70" s="6">
        <f t="shared" ca="1" si="262"/>
        <v>0.75329801752598491</v>
      </c>
      <c r="DM70" s="6">
        <f t="shared" ca="1" si="262"/>
        <v>0.75396970372153904</v>
      </c>
      <c r="DN70" s="6">
        <f t="shared" ca="1" si="262"/>
        <v>0.75686389891875827</v>
      </c>
      <c r="DO70" s="6">
        <f t="shared" ca="1" si="262"/>
        <v>0.76055672734970303</v>
      </c>
      <c r="DP70" s="6">
        <f t="shared" ca="1" si="262"/>
        <v>0.76130235553638781</v>
      </c>
      <c r="DQ70" s="6">
        <f t="shared" ca="1" si="262"/>
        <v>0.76568163000601652</v>
      </c>
      <c r="DR70" s="6">
        <f t="shared" ca="1" si="262"/>
        <v>0.7657478663861651</v>
      </c>
      <c r="DS70" s="6">
        <f t="shared" ca="1" si="262"/>
        <v>0.78584065676153925</v>
      </c>
      <c r="DT70" s="6">
        <f t="shared" ca="1" si="262"/>
        <v>0.77918145953647222</v>
      </c>
      <c r="DU70" s="6">
        <f t="shared" ca="1" si="262"/>
        <v>0.78466872214169736</v>
      </c>
      <c r="DV70" s="6">
        <f t="shared" ca="1" si="262"/>
        <v>0.78945538154729955</v>
      </c>
      <c r="DW70" s="6">
        <f t="shared" ca="1" si="262"/>
        <v>0.79112276319789177</v>
      </c>
      <c r="DX70" s="6">
        <f t="shared" ca="1" si="262"/>
        <v>0.80008206153759764</v>
      </c>
      <c r="DY70" s="6">
        <f t="shared" ca="1" si="262"/>
        <v>0.80224027069500214</v>
      </c>
      <c r="DZ70" s="6">
        <f t="shared" ca="1" si="262"/>
        <v>0.79945330842319529</v>
      </c>
      <c r="EA70" s="6">
        <f t="shared" ref="EA70:FF70" ca="1" si="263">IFERROR(EA59-EA64, "n/a")</f>
        <v>0.79768586184684764</v>
      </c>
      <c r="EB70" s="6">
        <f t="shared" ca="1" si="263"/>
        <v>0.80755502451560701</v>
      </c>
      <c r="EC70" s="6">
        <f t="shared" ca="1" si="263"/>
        <v>0.81202228562537559</v>
      </c>
      <c r="ED70" s="6">
        <f t="shared" ca="1" si="263"/>
        <v>0.81526237010166624</v>
      </c>
      <c r="EE70" s="6">
        <f t="shared" ca="1" si="263"/>
        <v>0.81941759668136926</v>
      </c>
      <c r="EF70" s="6">
        <f t="shared" ca="1" si="263"/>
        <v>0.82246680704875574</v>
      </c>
      <c r="EG70" s="6">
        <f t="shared" ca="1" si="263"/>
        <v>0.82941865162398987</v>
      </c>
      <c r="EH70" s="6">
        <f t="shared" ca="1" si="263"/>
        <v>0.83116714662562985</v>
      </c>
      <c r="EI70" s="6">
        <f t="shared" ca="1" si="263"/>
        <v>0.84056743460458849</v>
      </c>
      <c r="EJ70" s="6">
        <f t="shared" ca="1" si="263"/>
        <v>0.84311859728743843</v>
      </c>
      <c r="EK70" s="6">
        <f t="shared" ca="1" si="263"/>
        <v>0.84685850741916913</v>
      </c>
      <c r="EL70" s="6">
        <f t="shared" ca="1" si="263"/>
        <v>0.85325023302450698</v>
      </c>
      <c r="EM70" s="6">
        <f t="shared" ca="1" si="263"/>
        <v>0.85759193157684654</v>
      </c>
      <c r="EN70" s="6">
        <f t="shared" ca="1" si="263"/>
        <v>0.8602311886316113</v>
      </c>
      <c r="EO70" s="6">
        <f t="shared" ca="1" si="263"/>
        <v>0.87304130639577948</v>
      </c>
      <c r="EP70" s="6">
        <f t="shared" ca="1" si="263"/>
        <v>0.87618748721999329</v>
      </c>
      <c r="EQ70" s="6">
        <f t="shared" ca="1" si="263"/>
        <v>0.88519070169005631</v>
      </c>
      <c r="ER70" s="6">
        <f t="shared" ca="1" si="263"/>
        <v>0.88617219042542039</v>
      </c>
      <c r="ES70" s="6">
        <f t="shared" ca="1" si="263"/>
        <v>0.89659200942676376</v>
      </c>
      <c r="ET70" s="6">
        <f t="shared" ca="1" si="263"/>
        <v>0.89661238926175546</v>
      </c>
      <c r="EU70" s="6">
        <f t="shared" ca="1" si="263"/>
        <v>0.89291454804079595</v>
      </c>
      <c r="EV70" s="6">
        <f t="shared" ca="1" si="263"/>
        <v>0.91043886182202305</v>
      </c>
      <c r="EW70" s="6">
        <f t="shared" ca="1" si="263"/>
        <v>0.91759187719884583</v>
      </c>
      <c r="EX70" s="6">
        <f t="shared" ca="1" si="263"/>
        <v>0.92747871798140769</v>
      </c>
      <c r="EY70" s="6">
        <f t="shared" ca="1" si="263"/>
        <v>0.92693395855232563</v>
      </c>
      <c r="EZ70" s="6">
        <f t="shared" ca="1" si="263"/>
        <v>0.94015007427015229</v>
      </c>
      <c r="FA70" s="6">
        <f t="shared" ca="1" si="263"/>
        <v>0.95776606653477914</v>
      </c>
      <c r="FB70" s="6">
        <f t="shared" ca="1" si="263"/>
        <v>0.89642707126751286</v>
      </c>
      <c r="FC70" s="6">
        <f t="shared" ca="1" si="263"/>
        <v>0.93548163672665696</v>
      </c>
      <c r="FD70" s="6">
        <f t="shared" ca="1" si="263"/>
        <v>0.87570004517182398</v>
      </c>
      <c r="FE70" s="6">
        <f t="shared" ca="1" si="263"/>
        <v>0.87021285807591642</v>
      </c>
      <c r="FF70" s="6">
        <f t="shared" ca="1" si="263"/>
        <v>0.94586182894387527</v>
      </c>
      <c r="FG70" s="6">
        <f t="shared" ref="FG70:FX70" ca="1" si="264">IFERROR(FG59-FG64, "n/a")</f>
        <v>0.95350058441720797</v>
      </c>
      <c r="FH70" s="6">
        <f t="shared" ca="1" si="264"/>
        <v>0.95588429726000412</v>
      </c>
      <c r="FI70" s="6">
        <f t="shared" ca="1" si="264"/>
        <v>0.95272907637465354</v>
      </c>
      <c r="FJ70" s="6">
        <f t="shared" ca="1" si="264"/>
        <v>0.96239303564523526</v>
      </c>
      <c r="FK70" s="6">
        <f t="shared" ca="1" si="264"/>
        <v>0.96578222883362341</v>
      </c>
      <c r="FL70" s="6">
        <f t="shared" ca="1" si="264"/>
        <v>0.97657563171788653</v>
      </c>
      <c r="FM70" s="6">
        <f t="shared" ca="1" si="264"/>
        <v>0.98385584398433212</v>
      </c>
      <c r="FN70" s="6">
        <f t="shared" ca="1" si="264"/>
        <v>0.98522418335415496</v>
      </c>
      <c r="FO70" s="6">
        <f t="shared" ca="1" si="264"/>
        <v>0.99936830617124184</v>
      </c>
      <c r="FP70" s="6">
        <f t="shared" ca="1" si="264"/>
        <v>0.99622821926515226</v>
      </c>
      <c r="FQ70" s="6">
        <f t="shared" ca="1" si="264"/>
        <v>0.99930274472895464</v>
      </c>
      <c r="FR70" s="6">
        <f t="shared" ca="1" si="264"/>
        <v>1.0073801635602979</v>
      </c>
      <c r="FS70" s="6">
        <f t="shared" ca="1" si="264"/>
        <v>1.0198532310125603</v>
      </c>
      <c r="FT70" s="6">
        <f t="shared" ca="1" si="264"/>
        <v>1.0141360060337228</v>
      </c>
      <c r="FU70" s="6">
        <f t="shared" ca="1" si="264"/>
        <v>1.0145330328088145</v>
      </c>
      <c r="FV70" s="6">
        <f t="shared" ca="1" si="264"/>
        <v>1.0202404110839658</v>
      </c>
      <c r="FW70" s="6">
        <f t="shared" ca="1" si="264"/>
        <v>1.0274006721065867</v>
      </c>
      <c r="FX70" s="6">
        <f t="shared" ca="1" si="264"/>
        <v>1.0282673427745643</v>
      </c>
      <c r="FY70" s="6">
        <f t="shared" ref="FY70:GV70" ca="1" si="265">IFERROR(FY59-FY64, "n/a")</f>
        <v>1.0319194242020091</v>
      </c>
      <c r="FZ70" s="6">
        <f t="shared" ca="1" si="265"/>
        <v>1.0316258223654835</v>
      </c>
      <c r="GA70" s="6">
        <f t="shared" ca="1" si="265"/>
        <v>1.0260864776339012</v>
      </c>
      <c r="GB70" s="6">
        <f t="shared" ca="1" si="265"/>
        <v>1.030131673472598</v>
      </c>
      <c r="GC70" s="6">
        <f t="shared" ca="1" si="265"/>
        <v>1.0334825274953301</v>
      </c>
      <c r="GD70" s="6">
        <f t="shared" ca="1" si="265"/>
        <v>1.0083222315804909</v>
      </c>
      <c r="GE70" s="6">
        <f t="shared" ca="1" si="265"/>
        <v>1.0349999237408229</v>
      </c>
      <c r="GF70" s="6">
        <f t="shared" ca="1" si="265"/>
        <v>1.0404617486788665</v>
      </c>
      <c r="GG70" s="6">
        <f t="shared" ca="1" si="265"/>
        <v>1.0446447818008984</v>
      </c>
      <c r="GH70" s="6">
        <f t="shared" ca="1" si="265"/>
        <v>1.0511381597314977</v>
      </c>
      <c r="GI70" s="6">
        <f t="shared" ca="1" si="265"/>
        <v>1.056142796550779</v>
      </c>
      <c r="GJ70" s="6">
        <f t="shared" ca="1" si="265"/>
        <v>1.0579476796918001</v>
      </c>
      <c r="GK70" s="6">
        <f t="shared" ca="1" si="265"/>
        <v>1.0622244818134734</v>
      </c>
      <c r="GL70" s="6">
        <f t="shared" ca="1" si="265"/>
        <v>1.0694798908019645</v>
      </c>
      <c r="GM70" s="6">
        <f t="shared" ca="1" si="265"/>
        <v>1.0741420159048847</v>
      </c>
      <c r="GN70" s="6">
        <f t="shared" ca="1" si="265"/>
        <v>1.0820941988864698</v>
      </c>
      <c r="GO70" s="6">
        <f t="shared" ca="1" si="265"/>
        <v>1.086024896891526</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27">
        <v>-7.9655473488667305E-3</v>
      </c>
      <c r="GE75" s="27">
        <v>-7.9655473488667305E-3</v>
      </c>
      <c r="GF75" s="27">
        <v>-7.9655473488667305E-3</v>
      </c>
      <c r="GG75" s="27">
        <v>-7.9655473488667305E-3</v>
      </c>
      <c r="GH75" s="27">
        <v>-7.9655473488667305E-3</v>
      </c>
      <c r="GI75" s="27">
        <v>-7.9655473488667305E-3</v>
      </c>
      <c r="GJ75" s="27">
        <v>-7.9655473488667305E-3</v>
      </c>
      <c r="GK75" s="27">
        <v>-7.9655473488667305E-3</v>
      </c>
      <c r="GL75" s="27">
        <v>-7.9655473488667305E-3</v>
      </c>
      <c r="GM75" s="27">
        <v>-7.9655473488667305E-3</v>
      </c>
      <c r="GN75" s="27">
        <v>-7.9655473488667305E-3</v>
      </c>
      <c r="GO75" s="27">
        <v>-7.9655473488667305E-3</v>
      </c>
      <c r="GP75" s="27">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9">
        <v>-0.53854816848393183</v>
      </c>
      <c r="GE78" s="9">
        <v>-0.53854816848393183</v>
      </c>
      <c r="GF78" s="9">
        <v>-0.53854816848393183</v>
      </c>
      <c r="GG78" s="9">
        <v>-0.53854816848393183</v>
      </c>
      <c r="GH78" s="9">
        <v>-0.53854816848393183</v>
      </c>
      <c r="GI78" s="9">
        <v>-0.53854816848393183</v>
      </c>
      <c r="GJ78" s="9">
        <v>-0.53854816848393183</v>
      </c>
      <c r="GK78" s="9">
        <v>-0.53854816848393183</v>
      </c>
      <c r="GL78" s="9">
        <v>-0.53854816848393183</v>
      </c>
      <c r="GM78" s="9">
        <v>-0.53854816848393183</v>
      </c>
      <c r="GN78" s="9">
        <v>-0.53854816848393183</v>
      </c>
      <c r="GO78" s="9">
        <v>-0.53854816848393183</v>
      </c>
      <c r="GP78" s="9">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29">
        <v>-0.42</v>
      </c>
      <c r="GE79" s="29">
        <v>-0.42</v>
      </c>
      <c r="GF79" s="29">
        <v>-0.42</v>
      </c>
      <c r="GG79" s="29">
        <v>-0.42</v>
      </c>
      <c r="GH79" s="29">
        <v>-0.42</v>
      </c>
      <c r="GI79" s="29">
        <v>-0.42</v>
      </c>
      <c r="GJ79" s="29">
        <v>-0.42</v>
      </c>
      <c r="GK79" s="29">
        <v>-0.42</v>
      </c>
      <c r="GL79" s="29">
        <v>-0.42</v>
      </c>
      <c r="GM79" s="29">
        <v>-0.42</v>
      </c>
      <c r="GN79" s="29">
        <v>-0.42</v>
      </c>
      <c r="GO79" s="29">
        <v>-0.42</v>
      </c>
      <c r="GP79" s="29">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9">
        <v>-0.18055813466532772</v>
      </c>
      <c r="GE80" s="9">
        <v>-0.18055813466532772</v>
      </c>
      <c r="GF80" s="9">
        <v>-0.18055813466532772</v>
      </c>
      <c r="GG80" s="9">
        <v>-0.18055813466532772</v>
      </c>
      <c r="GH80" s="9">
        <v>-0.18055813466532772</v>
      </c>
      <c r="GI80" s="9">
        <v>-0.18055813466532772</v>
      </c>
      <c r="GJ80" s="9">
        <v>-0.18055813466532772</v>
      </c>
      <c r="GK80" s="9">
        <v>-0.18055813466532772</v>
      </c>
      <c r="GL80" s="9">
        <v>-0.18055813466532772</v>
      </c>
      <c r="GM80" s="9">
        <v>-0.18055813466532772</v>
      </c>
      <c r="GN80" s="9">
        <v>-0.18055813466532772</v>
      </c>
      <c r="GO80" s="9">
        <v>-0.18055813466532772</v>
      </c>
      <c r="GP80" s="9">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-0.41924519430628737</v>
      </c>
    </row>
  </sheetData>
  <sortState xmlns:xlrd2="http://schemas.microsoft.com/office/spreadsheetml/2017/richdata2"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zoomScale="145" zoomScaleNormal="100" zoomScaleSheetLayoutView="145" zoomScalePageLayoutView="85" workbookViewId="0">
      <selection activeCell="J46" sqref="J46"/>
    </sheetView>
  </sheetViews>
  <sheetFormatPr defaultRowHeight="15" x14ac:dyDescent="0.25"/>
  <cols>
    <col min="1" max="16384" width="9.140625" style="40"/>
  </cols>
  <sheetData>
    <row r="1" spans="1:9" ht="15" customHeight="1" x14ac:dyDescent="0.25">
      <c r="A1" s="43"/>
      <c r="B1" s="43"/>
      <c r="C1" s="58"/>
      <c r="D1" s="58"/>
      <c r="E1" s="58"/>
      <c r="F1" s="58"/>
      <c r="G1" s="58"/>
      <c r="H1" s="43"/>
      <c r="I1" s="43"/>
    </row>
    <row r="2" spans="1:9" ht="15" customHeight="1" x14ac:dyDescent="0.25">
      <c r="A2" s="43"/>
      <c r="B2" s="43"/>
      <c r="C2" s="58"/>
      <c r="D2" s="58"/>
      <c r="E2" s="58"/>
      <c r="F2" s="58"/>
      <c r="G2" s="58"/>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59" t="s">
        <v>216</v>
      </c>
      <c r="C44" s="60"/>
      <c r="D44" s="60"/>
      <c r="E44" s="60"/>
      <c r="F44" s="60"/>
      <c r="G44" s="60"/>
      <c r="H44" s="61"/>
    </row>
    <row r="45" spans="1:8" x14ac:dyDescent="0.25">
      <c r="A45" s="46"/>
      <c r="B45" s="62"/>
      <c r="C45" s="63"/>
      <c r="D45" s="63"/>
      <c r="E45" s="63"/>
      <c r="F45" s="63"/>
      <c r="G45" s="63"/>
      <c r="H45" s="64"/>
    </row>
    <row r="46" spans="1:8" ht="20.25" customHeight="1" x14ac:dyDescent="0.25">
      <c r="B46" s="62"/>
      <c r="C46" s="63"/>
      <c r="D46" s="63"/>
      <c r="E46" s="63"/>
      <c r="F46" s="63"/>
      <c r="G46" s="63"/>
      <c r="H46" s="64"/>
    </row>
    <row r="47" spans="1:8" ht="9.75" customHeight="1" x14ac:dyDescent="0.25">
      <c r="B47" s="65" t="s">
        <v>210</v>
      </c>
      <c r="C47" s="66"/>
      <c r="D47" s="66"/>
      <c r="E47" s="67" t="s">
        <v>211</v>
      </c>
      <c r="F47" s="67"/>
      <c r="G47" s="67"/>
      <c r="H47" s="68"/>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P162"/>
  <sheetViews>
    <sheetView zoomScale="115" zoomScaleNormal="115" workbookViewId="0">
      <pane ySplit="1" topLeftCell="A61" activePane="bottomLeft" state="frozen"/>
      <selection pane="bottomLeft" activeCell="B76" sqref="B76:G76"/>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0.76987127000404487</v>
      </c>
      <c r="C2" s="53">
        <f>INDEX(Calculations!$1:$80, MATCH("RecessionDummy", Calculations!$B:$B, 0), MATCH(Fiscal_impact_122118!$A2, Calculations!$9:$9, 0))</f>
        <v>12720.2</v>
      </c>
      <c r="D2" s="52">
        <f ca="1">INDEX(Calculations!$1:$80, MATCH("Fiscal_Impact_bars", Calculations!$B:$B, 0), MATCH(Fiscal_impact_122118!$A2, Calculations!$9:$9, 0))</f>
        <v>0.77929309727914664</v>
      </c>
      <c r="E2" s="52">
        <f>INDEX(HaverPull!$A:$XZ,MATCH($A2,HaverPull!$B:$B,0),MATCH("Contribution to %Ch in Real GDP from ""Federal G""",HaverPull!$C$1:$YA$1,0))</f>
        <v>1790.7</v>
      </c>
      <c r="F2" s="52">
        <f>INDEX(HaverPull!$A:$XZ,MATCH($A2,HaverPull!$B:$B,0),MATCH("Contribution to %Ch in Real GDP from ""S+L G""",HaverPull!$C$1:$YA$1,0))</f>
        <v>0</v>
      </c>
      <c r="G2" s="52">
        <f ca="1">INDEX(Calculations!$A:$GV,MATCH("Contribution of Consumption Growth to Real GDP",Calculations!B$1:B$71,0),MATCH($A2,Calculations!A$9:GV$9))</f>
        <v>3.1130972791466862E-3</v>
      </c>
      <c r="H2" t="s">
        <v>209</v>
      </c>
      <c r="K2" s="50"/>
      <c r="L2" s="50"/>
      <c r="M2" s="50"/>
      <c r="N2" s="50"/>
      <c r="O2" s="50"/>
      <c r="P2" s="50"/>
    </row>
    <row r="3" spans="1:16" x14ac:dyDescent="0.25">
      <c r="A3" s="51">
        <f>INDEX(Calculations!$9:$9, , ROW()+121)</f>
        <v>36707</v>
      </c>
      <c r="B3" s="52">
        <f ca="1">INDEX(Calculations!$1:$80, MATCH("Fiscal_Impact", Calculations!$B:$B, 0), MATCH(Fiscal_impact_122118!$A3, Calculations!$9:$9, 0))</f>
        <v>0.77403302107821459</v>
      </c>
      <c r="C3" s="53">
        <f>INDEX(Calculations!$1:$80, MATCH("RecessionDummy", Calculations!$B:$B, 0), MATCH(Fiscal_impact_122118!$A3, Calculations!$9:$9, 0))</f>
        <v>12852.7</v>
      </c>
      <c r="D3" s="52">
        <f ca="1">INDEX(Calculations!$1:$80, MATCH("Fiscal_Impact_bars", Calculations!$B:$B, 0), MATCH(Fiscal_impact_122118!$A3, Calculations!$9:$9, 0))</f>
        <v>0.77879993656903557</v>
      </c>
      <c r="E3" s="52">
        <f>INDEX(HaverPull!$A:$XZ,MATCH($A3,HaverPull!$B:$B,0),MATCH("Contribution to %Ch in Real GDP from ""Federal G""",HaverPull!$C$1:$YA$1,0))</f>
        <v>1823.1</v>
      </c>
      <c r="F3" s="52">
        <f>INDEX(HaverPull!$A:$XZ,MATCH($A3,HaverPull!$B:$B,0),MATCH("Contribution to %Ch in Real GDP from ""S+L G""",HaverPull!$C$1:$YA$1,0))</f>
        <v>0</v>
      </c>
      <c r="G3" s="52">
        <f ca="1">INDEX(Calculations!$A:$GV,MATCH("Contribution of Consumption Growth to Real GDP",Calculations!B$1:B$71,0),MATCH($A3,Calculations!A$9:GV$9))</f>
        <v>-8.7006343096441457E-4</v>
      </c>
      <c r="K3" s="50"/>
      <c r="L3" s="50"/>
      <c r="M3" s="50"/>
      <c r="N3" s="50"/>
      <c r="O3" s="50"/>
      <c r="P3" s="50"/>
    </row>
    <row r="4" spans="1:16" x14ac:dyDescent="0.25">
      <c r="A4" s="51">
        <f>INDEX(Calculations!$9:$9, , ROW()+121)</f>
        <v>36799</v>
      </c>
      <c r="B4" s="52">
        <f ca="1">INDEX(Calculations!$1:$80, MATCH("Fiscal_Impact", Calculations!$B:$B, 0), MATCH(Fiscal_impact_122118!$A4, Calculations!$9:$9, 0))</f>
        <v>0.77891328721653319</v>
      </c>
      <c r="C4" s="53">
        <f>INDEX(Calculations!$1:$80, MATCH("RecessionDummy", Calculations!$B:$B, 0), MATCH(Fiscal_impact_122118!$A4, Calculations!$9:$9, 0))</f>
        <v>12983.4</v>
      </c>
      <c r="D4" s="52">
        <f ca="1">INDEX(Calculations!$1:$80, MATCH("Fiscal_Impact_bars", Calculations!$B:$B, 0), MATCH(Fiscal_impact_122118!$A4, Calculations!$9:$9, 0))</f>
        <v>0.7857369051010521</v>
      </c>
      <c r="E4" s="52">
        <f>INDEX(HaverPull!$A:$XZ,MATCH($A4,HaverPull!$B:$B,0),MATCH("Contribution to %Ch in Real GDP from ""Federal G""",HaverPull!$C$1:$YA$1,0))</f>
        <v>1832.3</v>
      </c>
      <c r="F4" s="52">
        <f>INDEX(HaverPull!$A:$XZ,MATCH($A4,HaverPull!$B:$B,0),MATCH("Contribution to %Ch in Real GDP from ""S+L G""",HaverPull!$C$1:$YA$1,0))</f>
        <v>0</v>
      </c>
      <c r="G4" s="52">
        <f ca="1">INDEX(Calculations!$A:$GV,MATCH("Contribution of Consumption Growth to Real GDP",Calculations!B$1:B$71,0),MATCH($A4,Calculations!A$9:GV$9))</f>
        <v>1.2369051010520987E-3</v>
      </c>
      <c r="K4" s="50"/>
      <c r="L4" s="50"/>
      <c r="M4" s="50"/>
      <c r="N4" s="50"/>
      <c r="O4" s="50"/>
      <c r="P4" s="50"/>
    </row>
    <row r="5" spans="1:16" x14ac:dyDescent="0.25">
      <c r="A5" s="51">
        <f>INDEX(Calculations!$9:$9, , ROW()+121)</f>
        <v>36891</v>
      </c>
      <c r="B5" s="52">
        <f ca="1">INDEX(Calculations!$1:$80, MATCH("Fiscal_Impact", Calculations!$B:$B, 0), MATCH(Fiscal_impact_122118!$A5, Calculations!$9:$9, 0))</f>
        <v>0.78322985505472342</v>
      </c>
      <c r="C5" s="53">
        <f>INDEX(Calculations!$1:$80, MATCH("RecessionDummy", Calculations!$B:$B, 0), MATCH(Fiscal_impact_122118!$A5, Calculations!$9:$9, 0))</f>
        <v>13111</v>
      </c>
      <c r="D5" s="52">
        <f ca="1">INDEX(Calculations!$1:$80, MATCH("Fiscal_Impact_bars", Calculations!$B:$B, 0), MATCH(Fiscal_impact_122118!$A5, Calculations!$9:$9, 0))</f>
        <v>0.7890894812696595</v>
      </c>
      <c r="E5" s="52">
        <f>INDEX(HaverPull!$A:$XZ,MATCH($A5,HaverPull!$B:$B,0),MATCH("Contribution to %Ch in Real GDP from ""Federal G""",HaverPull!$C$1:$YA$1,0))</f>
        <v>1861.2</v>
      </c>
      <c r="F5" s="52">
        <f>INDEX(HaverPull!$A:$XZ,MATCH($A5,HaverPull!$B:$B,0),MATCH("Contribution to %Ch in Real GDP from ""S+L G""",HaverPull!$C$1:$YA$1,0))</f>
        <v>0</v>
      </c>
      <c r="G5" s="52">
        <f ca="1">INDEX(Calculations!$A:$GV,MATCH("Contribution of Consumption Growth to Real GDP",Calculations!B$1:B$71,0),MATCH($A5,Calculations!A$9:GV$9))</f>
        <v>2.3948126965944128E-4</v>
      </c>
      <c r="K5" s="50"/>
      <c r="L5" s="50"/>
      <c r="M5" s="50"/>
      <c r="N5" s="50"/>
      <c r="O5" s="50"/>
      <c r="P5" s="50"/>
    </row>
    <row r="6" spans="1:16" x14ac:dyDescent="0.25">
      <c r="A6" s="51">
        <f>INDEX(Calculations!$9:$9, , ROW()+121)</f>
        <v>36981</v>
      </c>
      <c r="B6" s="52">
        <f ca="1">INDEX(Calculations!$1:$80, MATCH("Fiscal_Impact", Calculations!$B:$B, 0), MATCH(Fiscal_impact_122118!$A6, Calculations!$9:$9, 0))</f>
        <v>0.78727505409414755</v>
      </c>
      <c r="C6" s="53">
        <f>INDEX(Calculations!$1:$80, MATCH("RecessionDummy", Calculations!$B:$B, 0), MATCH(Fiscal_impact_122118!$A6, Calculations!$9:$9, 0))</f>
        <v>13232.8</v>
      </c>
      <c r="D6" s="52">
        <f ca="1">INDEX(Calculations!$1:$80, MATCH("Fiscal_Impact_bars", Calculations!$B:$B, 0), MATCH(Fiscal_impact_122118!$A6, Calculations!$9:$9, 0))</f>
        <v>0.79547389343684294</v>
      </c>
      <c r="E6" s="52">
        <f>INDEX(HaverPull!$A:$XZ,MATCH($A6,HaverPull!$B:$B,0),MATCH("Contribution to %Ch in Real GDP from ""Federal G""",HaverPull!$C$1:$YA$1,0))</f>
        <v>1905.4</v>
      </c>
      <c r="F6" s="52">
        <f>INDEX(HaverPull!$A:$XZ,MATCH($A6,HaverPull!$B:$B,0),MATCH("Contribution to %Ch in Real GDP from ""S+L G""",HaverPull!$C$1:$YA$1,0))</f>
        <v>0</v>
      </c>
      <c r="G6" s="52">
        <f ca="1">INDEX(Calculations!$A:$GV,MATCH("Contribution of Consumption Growth to Real GDP",Calculations!B$1:B$71,0),MATCH($A6,Calculations!A$9:GV$9))</f>
        <v>1.2638934368428862E-3</v>
      </c>
      <c r="K6" s="50"/>
      <c r="L6" s="50"/>
      <c r="M6" s="50"/>
      <c r="N6" s="50"/>
      <c r="O6" s="50"/>
      <c r="P6" s="50"/>
    </row>
    <row r="7" spans="1:16" x14ac:dyDescent="0.25">
      <c r="A7" s="51">
        <f>INDEX(Calculations!$9:$9, , ROW()+121)</f>
        <v>37072</v>
      </c>
      <c r="B7" s="52">
        <f ca="1">INDEX(Calculations!$1:$80, MATCH("Fiscal_Impact", Calculations!$B:$B, 0), MATCH(Fiscal_impact_122118!$A7, Calculations!$9:$9, 0))</f>
        <v>0.79172736467552673</v>
      </c>
      <c r="C7" s="53">
        <f>INDEX(Calculations!$1:$80, MATCH("RecessionDummy", Calculations!$B:$B, 0), MATCH(Fiscal_impact_122118!$A7, Calculations!$9:$9, 0))</f>
        <v>13348.5</v>
      </c>
      <c r="D7" s="52">
        <f ca="1">INDEX(Calculations!$1:$80, MATCH("Fiscal_Impact_bars", Calculations!$B:$B, 0), MATCH(Fiscal_impact_122118!$A7, Calculations!$9:$9, 0))</f>
        <v>0.79660917889455241</v>
      </c>
      <c r="E7" s="52">
        <f>INDEX(HaverPull!$A:$XZ,MATCH($A7,HaverPull!$B:$B,0),MATCH("Contribution to %Ch in Real GDP from ""Federal G""",HaverPull!$C$1:$YA$1,0))</f>
        <v>1947</v>
      </c>
      <c r="F7" s="52">
        <f>INDEX(HaverPull!$A:$XZ,MATCH($A7,HaverPull!$B:$B,0),MATCH("Contribution to %Ch in Real GDP from ""S+L G""",HaverPull!$C$1:$YA$1,0))</f>
        <v>1</v>
      </c>
      <c r="G7" s="52">
        <f ca="1">INDEX(Calculations!$A:$GV,MATCH("Contribution of Consumption Growth to Real GDP",Calculations!B$1:B$71,0),MATCH($A7,Calculations!A$9:GV$9))</f>
        <v>-1.3308211054476043E-3</v>
      </c>
      <c r="K7" s="50"/>
      <c r="L7" s="50"/>
      <c r="M7" s="50"/>
      <c r="N7" s="50"/>
      <c r="O7" s="50"/>
      <c r="P7" s="50"/>
    </row>
    <row r="8" spans="1:16" x14ac:dyDescent="0.25">
      <c r="A8" s="51">
        <f>INDEX(Calculations!$9:$9, , ROW()+121)</f>
        <v>37164</v>
      </c>
      <c r="B8" s="52">
        <f ca="1">INDEX(Calculations!$1:$80, MATCH("Fiscal_Impact", Calculations!$B:$B, 0), MATCH(Fiscal_impact_122118!$A8, Calculations!$9:$9, 0))</f>
        <v>0.79490690470707359</v>
      </c>
      <c r="C8" s="53">
        <f>INDEX(Calculations!$1:$80, MATCH("RecessionDummy", Calculations!$B:$B, 0), MATCH(Fiscal_impact_122118!$A8, Calculations!$9:$9, 0))</f>
        <v>13459.8</v>
      </c>
      <c r="D8" s="52">
        <f ca="1">INDEX(Calculations!$1:$80, MATCH("Fiscal_Impact_bars", Calculations!$B:$B, 0), MATCH(Fiscal_impact_122118!$A8, Calculations!$9:$9, 0))</f>
        <v>0.7984550652272393</v>
      </c>
      <c r="E8" s="52">
        <f>INDEX(HaverPull!$A:$XZ,MATCH($A8,HaverPull!$B:$B,0),MATCH("Contribution to %Ch in Real GDP from ""Federal G""",HaverPull!$C$1:$YA$1,0))</f>
        <v>1952.7</v>
      </c>
      <c r="F8" s="52">
        <f>INDEX(HaverPull!$A:$XZ,MATCH($A8,HaverPull!$B:$B,0),MATCH("Contribution to %Ch in Real GDP from ""S+L G""",HaverPull!$C$1:$YA$1,0))</f>
        <v>1</v>
      </c>
      <c r="G8" s="52">
        <f ca="1">INDEX(Calculations!$A:$GV,MATCH("Contribution of Consumption Growth to Real GDP",Calculations!B$1:B$71,0),MATCH($A8,Calculations!A$9:GV$9))</f>
        <v>3.5065227239295242E-5</v>
      </c>
      <c r="K8" s="50"/>
      <c r="L8" s="50"/>
      <c r="M8" s="50"/>
      <c r="N8" s="50"/>
      <c r="O8" s="50"/>
      <c r="P8" s="50"/>
    </row>
    <row r="9" spans="1:16" x14ac:dyDescent="0.25">
      <c r="A9" s="51">
        <f>INDEX(Calculations!$9:$9, , ROW()+121)</f>
        <v>37256</v>
      </c>
      <c r="B9" s="52">
        <f ca="1">INDEX(Calculations!$1:$80, MATCH("Fiscal_Impact", Calculations!$B:$B, 0), MATCH(Fiscal_impact_122118!$A9, Calculations!$9:$9, 0))</f>
        <v>0.79758107331087014</v>
      </c>
      <c r="C9" s="53">
        <f>INDEX(Calculations!$1:$80, MATCH("RecessionDummy", Calculations!$B:$B, 0), MATCH(Fiscal_impact_122118!$A9, Calculations!$9:$9, 0))</f>
        <v>13566.7</v>
      </c>
      <c r="D9" s="52">
        <f ca="1">INDEX(Calculations!$1:$80, MATCH("Fiscal_Impact_bars", Calculations!$B:$B, 0), MATCH(Fiscal_impact_122118!$A9, Calculations!$9:$9, 0))</f>
        <v>0.7997861556848459</v>
      </c>
      <c r="E9" s="52">
        <f>INDEX(HaverPull!$A:$XZ,MATCH($A9,HaverPull!$B:$B,0),MATCH("Contribution to %Ch in Real GDP from ""Federal G""",HaverPull!$C$1:$YA$1,0))</f>
        <v>1992</v>
      </c>
      <c r="F9" s="52">
        <f>INDEX(HaverPull!$A:$XZ,MATCH($A9,HaverPull!$B:$B,0),MATCH("Contribution to %Ch in Real GDP from ""S+L G""",HaverPull!$C$1:$YA$1,0))</f>
        <v>1</v>
      </c>
      <c r="G9" s="52">
        <f ca="1">INDEX(Calculations!$A:$GV,MATCH("Contribution of Consumption Growth to Real GDP",Calculations!B$1:B$71,0),MATCH($A9,Calculations!A$9:GV$9))</f>
        <v>8.7615568484588127E-4</v>
      </c>
      <c r="K9" s="50"/>
      <c r="L9" s="50"/>
      <c r="M9" s="50"/>
      <c r="N9" s="50"/>
      <c r="O9" s="50"/>
      <c r="P9" s="50"/>
    </row>
    <row r="10" spans="1:16" x14ac:dyDescent="0.25">
      <c r="A10" s="51">
        <f>INDEX(Calculations!$9:$9, , ROW()+121)</f>
        <v>37346</v>
      </c>
      <c r="B10" s="52">
        <f ca="1">INDEX(Calculations!$1:$80, MATCH("Fiscal_Impact", Calculations!$B:$B, 0), MATCH(Fiscal_impact_122118!$A10, Calculations!$9:$9, 0))</f>
        <v>0.79895451682856566</v>
      </c>
      <c r="C10" s="53">
        <f>INDEX(Calculations!$1:$80, MATCH("RecessionDummy", Calculations!$B:$B, 0), MATCH(Fiscal_impact_122118!$A10, Calculations!$9:$9, 0))</f>
        <v>13668.3</v>
      </c>
      <c r="D10" s="52">
        <f ca="1">INDEX(Calculations!$1:$80, MATCH("Fiscal_Impact_bars", Calculations!$B:$B, 0), MATCH(Fiscal_impact_122118!$A10, Calculations!$9:$9, 0))</f>
        <v>0.80096766750762516</v>
      </c>
      <c r="E10" s="52">
        <f>INDEX(HaverPull!$A:$XZ,MATCH($A10,HaverPull!$B:$B,0),MATCH("Contribution to %Ch in Real GDP from ""Federal G""",HaverPull!$C$1:$YA$1,0))</f>
        <v>2038.9</v>
      </c>
      <c r="F10" s="52">
        <f>INDEX(HaverPull!$A:$XZ,MATCH($A10,HaverPull!$B:$B,0),MATCH("Contribution to %Ch in Real GDP from ""S+L G""",HaverPull!$C$1:$YA$1,0))</f>
        <v>0</v>
      </c>
      <c r="G10" s="52">
        <f ca="1">INDEX(Calculations!$A:$GV,MATCH("Contribution of Consumption Growth to Real GDP",Calculations!B$1:B$71,0),MATCH($A10,Calculations!A$9:GV$9))</f>
        <v>5.8766750762519497E-4</v>
      </c>
      <c r="K10" s="50"/>
      <c r="L10" s="50"/>
      <c r="M10" s="50"/>
      <c r="N10" s="50"/>
      <c r="O10" s="50"/>
      <c r="P10" s="50"/>
    </row>
    <row r="11" spans="1:16" x14ac:dyDescent="0.25">
      <c r="A11" s="51">
        <f>INDEX(Calculations!$9:$9, , ROW()+121)</f>
        <v>37437</v>
      </c>
      <c r="B11" s="52">
        <f ca="1">INDEX(Calculations!$1:$80, MATCH("Fiscal_Impact", Calculations!$B:$B, 0), MATCH(Fiscal_impact_122118!$A11, Calculations!$9:$9, 0))</f>
        <v>0.8016909782338294</v>
      </c>
      <c r="C11" s="53">
        <f>INDEX(Calculations!$1:$80, MATCH("RecessionDummy", Calculations!$B:$B, 0), MATCH(Fiscal_impact_122118!$A11, Calculations!$9:$9, 0))</f>
        <v>13765.5</v>
      </c>
      <c r="D11" s="52">
        <f ca="1">INDEX(Calculations!$1:$80, MATCH("Fiscal_Impact_bars", Calculations!$B:$B, 0), MATCH(Fiscal_impact_122118!$A11, Calculations!$9:$9, 0))</f>
        <v>0.80755502451560701</v>
      </c>
      <c r="E11" s="52">
        <f>INDEX(HaverPull!$A:$XZ,MATCH($A11,HaverPull!$B:$B,0),MATCH("Contribution to %Ch in Real GDP from ""Federal G""",HaverPull!$C$1:$YA$1,0))</f>
        <v>2073.5</v>
      </c>
      <c r="F11" s="52">
        <f>INDEX(HaverPull!$A:$XZ,MATCH($A11,HaverPull!$B:$B,0),MATCH("Contribution to %Ch in Real GDP from ""S+L G""",HaverPull!$C$1:$YA$1,0))</f>
        <v>0</v>
      </c>
      <c r="G11" s="52">
        <f ca="1">INDEX(Calculations!$A:$GV,MATCH("Contribution of Consumption Growth to Real GDP",Calculations!B$1:B$71,0),MATCH($A11,Calculations!A$9:GV$9))</f>
        <v>1.0750245156069854E-3</v>
      </c>
      <c r="K11" s="50"/>
      <c r="L11" s="50"/>
      <c r="M11" s="50"/>
      <c r="N11" s="50"/>
      <c r="O11" s="50"/>
      <c r="P11" s="50"/>
    </row>
    <row r="12" spans="1:16" x14ac:dyDescent="0.25">
      <c r="A12" s="51">
        <f>INDEX(Calculations!$9:$9, , ROW()+121)</f>
        <v>37529</v>
      </c>
      <c r="B12" s="52">
        <f ca="1">INDEX(Calculations!$1:$80, MATCH("Fiscal_Impact", Calculations!$B:$B, 0), MATCH(Fiscal_impact_122118!$A12, Calculations!$9:$9, 0))</f>
        <v>0.80478696187736809</v>
      </c>
      <c r="C12" s="53">
        <f>INDEX(Calculations!$1:$80, MATCH("RecessionDummy", Calculations!$B:$B, 0), MATCH(Fiscal_impact_122118!$A12, Calculations!$9:$9, 0))</f>
        <v>13860</v>
      </c>
      <c r="D12" s="52">
        <f ca="1">INDEX(Calculations!$1:$80, MATCH("Fiscal_Impact_bars", Calculations!$B:$B, 0), MATCH(Fiscal_impact_122118!$A12, Calculations!$9:$9, 0))</f>
        <v>0.81083899980139407</v>
      </c>
      <c r="E12" s="52">
        <f>INDEX(HaverPull!$A:$XZ,MATCH($A12,HaverPull!$B:$B,0),MATCH("Contribution to %Ch in Real GDP from ""Federal G""",HaverPull!$C$1:$YA$1,0))</f>
        <v>2100.4</v>
      </c>
      <c r="F12" s="52">
        <f>INDEX(HaverPull!$A:$XZ,MATCH($A12,HaverPull!$B:$B,0),MATCH("Contribution to %Ch in Real GDP from ""S+L G""",HaverPull!$C$1:$YA$1,0))</f>
        <v>0</v>
      </c>
      <c r="G12" s="52">
        <f ca="1">INDEX(Calculations!$A:$GV,MATCH("Contribution of Consumption Growth to Real GDP",Calculations!B$1:B$71,0),MATCH($A12,Calculations!A$9:GV$9))</f>
        <v>4.2899980139407632E-4</v>
      </c>
      <c r="K12" s="50"/>
      <c r="L12" s="50"/>
      <c r="M12" s="50"/>
      <c r="N12" s="50"/>
      <c r="O12" s="50"/>
      <c r="P12" s="50"/>
    </row>
    <row r="13" spans="1:16" x14ac:dyDescent="0.25">
      <c r="A13" s="51">
        <f>INDEX(Calculations!$9:$9, , ROW()+121)</f>
        <v>37621</v>
      </c>
      <c r="B13" s="52">
        <f ca="1">INDEX(Calculations!$1:$80, MATCH("Fiscal_Impact", Calculations!$B:$B, 0), MATCH(Fiscal_impact_122118!$A13, Calculations!$9:$9, 0))</f>
        <v>0.80840790671204754</v>
      </c>
      <c r="C13" s="53">
        <f>INDEX(Calculations!$1:$80, MATCH("RecessionDummy", Calculations!$B:$B, 0), MATCH(Fiscal_impact_122118!$A13, Calculations!$9:$9, 0))</f>
        <v>13952.6</v>
      </c>
      <c r="D13" s="52">
        <f ca="1">INDEX(Calculations!$1:$80, MATCH("Fiscal_Impact_bars", Calculations!$B:$B, 0), MATCH(Fiscal_impact_122118!$A13, Calculations!$9:$9, 0))</f>
        <v>0.81426993502356393</v>
      </c>
      <c r="E13" s="52">
        <f>INDEX(HaverPull!$A:$XZ,MATCH($A13,HaverPull!$B:$B,0),MATCH("Contribution to %Ch in Real GDP from ""Federal G""",HaverPull!$C$1:$YA$1,0))</f>
        <v>2142</v>
      </c>
      <c r="F13" s="52">
        <f>INDEX(HaverPull!$A:$XZ,MATCH($A13,HaverPull!$B:$B,0),MATCH("Contribution to %Ch in Real GDP from ""S+L G""",HaverPull!$C$1:$YA$1,0))</f>
        <v>0</v>
      </c>
      <c r="G13" s="52">
        <f ca="1">INDEX(Calculations!$A:$GV,MATCH("Contribution of Consumption Growth to Real GDP",Calculations!B$1:B$71,0),MATCH($A13,Calculations!A$9:GV$9))</f>
        <v>1.0993502356390243E-4</v>
      </c>
      <c r="K13" s="50"/>
      <c r="L13" s="50"/>
      <c r="M13" s="50"/>
      <c r="N13" s="50"/>
      <c r="O13" s="50"/>
      <c r="P13" s="50"/>
    </row>
    <row r="14" spans="1:16" x14ac:dyDescent="0.25">
      <c r="A14" s="51">
        <f>INDEX(Calculations!$9:$9, , ROW()+121)</f>
        <v>37711</v>
      </c>
      <c r="B14" s="52">
        <f ca="1">INDEX(Calculations!$1:$80, MATCH("Fiscal_Impact", Calculations!$B:$B, 0), MATCH(Fiscal_impact_122118!$A14, Calculations!$9:$9, 0))</f>
        <v>0.81327090793434686</v>
      </c>
      <c r="C14" s="53">
        <f>INDEX(Calculations!$1:$80, MATCH("RecessionDummy", Calculations!$B:$B, 0), MATCH(Fiscal_impact_122118!$A14, Calculations!$9:$9, 0))</f>
        <v>14045.9</v>
      </c>
      <c r="D14" s="52">
        <f ca="1">INDEX(Calculations!$1:$80, MATCH("Fiscal_Impact_bars", Calculations!$B:$B, 0), MATCH(Fiscal_impact_122118!$A14, Calculations!$9:$9, 0))</f>
        <v>0.82041967239682256</v>
      </c>
      <c r="E14" s="52">
        <f>INDEX(HaverPull!$A:$XZ,MATCH($A14,HaverPull!$B:$B,0),MATCH("Contribution to %Ch in Real GDP from ""Federal G""",HaverPull!$C$1:$YA$1,0))</f>
        <v>2172.4</v>
      </c>
      <c r="F14" s="52">
        <f>INDEX(HaverPull!$A:$XZ,MATCH($A14,HaverPull!$B:$B,0),MATCH("Contribution to %Ch in Real GDP from ""S+L G""",HaverPull!$C$1:$YA$1,0))</f>
        <v>0</v>
      </c>
      <c r="G14" s="52">
        <f ca="1">INDEX(Calculations!$A:$GV,MATCH("Contribution of Consumption Growth to Real GDP",Calculations!B$1:B$71,0),MATCH($A14,Calculations!A$9:GV$9))</f>
        <v>5.1967239682254856E-4</v>
      </c>
      <c r="K14" s="50"/>
      <c r="L14" s="50"/>
      <c r="M14" s="50"/>
      <c r="N14" s="50"/>
      <c r="O14" s="50"/>
      <c r="P14" s="50"/>
    </row>
    <row r="15" spans="1:16" x14ac:dyDescent="0.25">
      <c r="A15" s="51">
        <f>INDEX(Calculations!$9:$9, , ROW()+121)</f>
        <v>37802</v>
      </c>
      <c r="B15" s="52">
        <f ca="1">INDEX(Calculations!$1:$80, MATCH("Fiscal_Impact", Calculations!$B:$B, 0), MATCH(Fiscal_impact_122118!$A15, Calculations!$9:$9, 0))</f>
        <v>0.81695187260226576</v>
      </c>
      <c r="C15" s="53">
        <f>INDEX(Calculations!$1:$80, MATCH("RecessionDummy", Calculations!$B:$B, 0), MATCH(Fiscal_impact_122118!$A15, Calculations!$9:$9, 0))</f>
        <v>14138</v>
      </c>
      <c r="D15" s="52">
        <f ca="1">INDEX(Calculations!$1:$80, MATCH("Fiscal_Impact_bars", Calculations!$B:$B, 0), MATCH(Fiscal_impact_122118!$A15, Calculations!$9:$9, 0))</f>
        <v>0.82227888318728293</v>
      </c>
      <c r="E15" s="52">
        <f>INDEX(HaverPull!$A:$XZ,MATCH($A15,HaverPull!$B:$B,0),MATCH("Contribution to %Ch in Real GDP from ""Federal G""",HaverPull!$C$1:$YA$1,0))</f>
        <v>2199.4</v>
      </c>
      <c r="F15" s="52">
        <f>INDEX(HaverPull!$A:$XZ,MATCH($A15,HaverPull!$B:$B,0),MATCH("Contribution to %Ch in Real GDP from ""S+L G""",HaverPull!$C$1:$YA$1,0))</f>
        <v>0</v>
      </c>
      <c r="G15" s="52">
        <f ca="1">INDEX(Calculations!$A:$GV,MATCH("Contribution of Consumption Growth to Real GDP",Calculations!B$1:B$71,0),MATCH($A15,Calculations!A$9:GV$9))</f>
        <v>2.1688831872829057E-3</v>
      </c>
      <c r="K15" s="50"/>
      <c r="L15" s="50"/>
      <c r="M15" s="50"/>
      <c r="N15" s="50"/>
      <c r="O15" s="50"/>
      <c r="P15" s="50"/>
    </row>
    <row r="16" spans="1:16" x14ac:dyDescent="0.25">
      <c r="A16" s="51">
        <f>INDEX(Calculations!$9:$9, , ROW()+121)</f>
        <v>37894</v>
      </c>
      <c r="B16" s="52">
        <f ca="1">INDEX(Calculations!$1:$80, MATCH("Fiscal_Impact", Calculations!$B:$B, 0), MATCH(Fiscal_impact_122118!$A16, Calculations!$9:$9, 0))</f>
        <v>0.82105479521506886</v>
      </c>
      <c r="C16" s="53">
        <f>INDEX(Calculations!$1:$80, MATCH("RecessionDummy", Calculations!$B:$B, 0), MATCH(Fiscal_impact_122118!$A16, Calculations!$9:$9, 0))</f>
        <v>14230</v>
      </c>
      <c r="D16" s="52">
        <f ca="1">INDEX(Calculations!$1:$80, MATCH("Fiscal_Impact_bars", Calculations!$B:$B, 0), MATCH(Fiscal_impact_122118!$A16, Calculations!$9:$9, 0))</f>
        <v>0.82725069025260622</v>
      </c>
      <c r="E16" s="52">
        <f>INDEX(HaverPull!$A:$XZ,MATCH($A16,HaverPull!$B:$B,0),MATCH("Contribution to %Ch in Real GDP from ""Federal G""",HaverPull!$C$1:$YA$1,0))</f>
        <v>2221.1999999999998</v>
      </c>
      <c r="F16" s="52">
        <f>INDEX(HaverPull!$A:$XZ,MATCH($A16,HaverPull!$B:$B,0),MATCH("Contribution to %Ch in Real GDP from ""S+L G""",HaverPull!$C$1:$YA$1,0))</f>
        <v>0</v>
      </c>
      <c r="G16" s="52">
        <f ca="1">INDEX(Calculations!$A:$GV,MATCH("Contribution of Consumption Growth to Real GDP",Calculations!B$1:B$71,0),MATCH($A16,Calculations!A$9:GV$9))</f>
        <v>2.0806902526062489E-3</v>
      </c>
      <c r="K16" s="50"/>
      <c r="L16" s="50"/>
      <c r="M16" s="50"/>
      <c r="N16" s="50"/>
      <c r="O16" s="50"/>
      <c r="P16" s="50"/>
    </row>
    <row r="17" spans="1:16" x14ac:dyDescent="0.25">
      <c r="A17" s="51">
        <f>INDEX(Calculations!$9:$9, , ROW()+121)</f>
        <v>37986</v>
      </c>
      <c r="B17" s="52">
        <f ca="1">INDEX(Calculations!$1:$80, MATCH("Fiscal_Impact", Calculations!$B:$B, 0), MATCH(Fiscal_impact_122118!$A17, Calculations!$9:$9, 0))</f>
        <v>0.82513700953773617</v>
      </c>
      <c r="C17" s="53">
        <f>INDEX(Calculations!$1:$80, MATCH("RecessionDummy", Calculations!$B:$B, 0), MATCH(Fiscal_impact_122118!$A17, Calculations!$9:$9, 0))</f>
        <v>14322.6</v>
      </c>
      <c r="D17" s="52">
        <f ca="1">INDEX(Calculations!$1:$80, MATCH("Fiscal_Impact_bars", Calculations!$B:$B, 0), MATCH(Fiscal_impact_122118!$A17, Calculations!$9:$9, 0))</f>
        <v>0.83059879231423284</v>
      </c>
      <c r="E17" s="52">
        <f>INDEX(HaverPull!$A:$XZ,MATCH($A17,HaverPull!$B:$B,0),MATCH("Contribution to %Ch in Real GDP from ""Federal G""",HaverPull!$C$1:$YA$1,0))</f>
        <v>2251.8000000000002</v>
      </c>
      <c r="F17" s="52">
        <f>INDEX(HaverPull!$A:$XZ,MATCH($A17,HaverPull!$B:$B,0),MATCH("Contribution to %Ch in Real GDP from ""S+L G""",HaverPull!$C$1:$YA$1,0))</f>
        <v>0</v>
      </c>
      <c r="G17" s="52">
        <f ca="1">INDEX(Calculations!$A:$GV,MATCH("Contribution of Consumption Growth to Real GDP",Calculations!B$1:B$71,0),MATCH($A17,Calculations!A$9:GV$9))</f>
        <v>1.6487923142328813E-3</v>
      </c>
      <c r="K17" s="50"/>
      <c r="L17" s="50"/>
      <c r="M17" s="50"/>
      <c r="N17" s="50"/>
      <c r="O17" s="50"/>
      <c r="P17" s="50"/>
    </row>
    <row r="18" spans="1:16" x14ac:dyDescent="0.25">
      <c r="A18" s="51">
        <f>INDEX(Calculations!$9:$9, , ROW()+121)</f>
        <v>38077</v>
      </c>
      <c r="B18" s="52">
        <f ca="1">INDEX(Calculations!$1:$80, MATCH("Fiscal_Impact", Calculations!$B:$B, 0), MATCH(Fiscal_impact_122118!$A18, Calculations!$9:$9, 0))</f>
        <v>0.82946869009072732</v>
      </c>
      <c r="C18" s="53">
        <f>INDEX(Calculations!$1:$80, MATCH("RecessionDummy", Calculations!$B:$B, 0), MATCH(Fiscal_impact_122118!$A18, Calculations!$9:$9, 0))</f>
        <v>14416.9</v>
      </c>
      <c r="D18" s="52">
        <f ca="1">INDEX(Calculations!$1:$80, MATCH("Fiscal_Impact_bars", Calculations!$B:$B, 0), MATCH(Fiscal_impact_122118!$A18, Calculations!$9:$9, 0))</f>
        <v>0.83774639460878775</v>
      </c>
      <c r="E18" s="52">
        <f>INDEX(HaverPull!$A:$XZ,MATCH($A18,HaverPull!$B:$B,0),MATCH("Contribution to %Ch in Real GDP from ""Federal G""",HaverPull!$C$1:$YA$1,0))</f>
        <v>2287.3000000000002</v>
      </c>
      <c r="F18" s="52">
        <f>INDEX(HaverPull!$A:$XZ,MATCH($A18,HaverPull!$B:$B,0),MATCH("Contribution to %Ch in Real GDP from ""S+L G""",HaverPull!$C$1:$YA$1,0))</f>
        <v>0</v>
      </c>
      <c r="G18" s="52">
        <f ca="1">INDEX(Calculations!$A:$GV,MATCH("Contribution of Consumption Growth to Real GDP",Calculations!B$1:B$71,0),MATCH($A18,Calculations!A$9:GV$9))</f>
        <v>1.9163946087877764E-3</v>
      </c>
      <c r="K18" s="50"/>
      <c r="L18" s="50"/>
      <c r="M18" s="50"/>
      <c r="N18" s="50"/>
      <c r="O18" s="50"/>
      <c r="P18" s="50"/>
    </row>
    <row r="19" spans="1:16" x14ac:dyDescent="0.25">
      <c r="A19" s="51">
        <f>INDEX(Calculations!$9:$9, , ROW()+121)</f>
        <v>38168</v>
      </c>
      <c r="B19" s="52">
        <f ca="1">INDEX(Calculations!$1:$80, MATCH("Fiscal_Impact", Calculations!$B:$B, 0), MATCH(Fiscal_impact_122118!$A19, Calculations!$9:$9, 0))</f>
        <v>0.83467861861576642</v>
      </c>
      <c r="C19" s="53">
        <f>INDEX(Calculations!$1:$80, MATCH("RecessionDummy", Calculations!$B:$B, 0), MATCH(Fiscal_impact_122118!$A19, Calculations!$9:$9, 0))</f>
        <v>14514.9</v>
      </c>
      <c r="D19" s="52">
        <f ca="1">INDEX(Calculations!$1:$80, MATCH("Fiscal_Impact_bars", Calculations!$B:$B, 0), MATCH(Fiscal_impact_122118!$A19, Calculations!$9:$9, 0))</f>
        <v>0.84311859728743843</v>
      </c>
      <c r="E19" s="52">
        <f>INDEX(HaverPull!$A:$XZ,MATCH($A19,HaverPull!$B:$B,0),MATCH("Contribution to %Ch in Real GDP from ""Federal G""",HaverPull!$C$1:$YA$1,0))</f>
        <v>2321.4</v>
      </c>
      <c r="F19" s="52">
        <f>INDEX(HaverPull!$A:$XZ,MATCH($A19,HaverPull!$B:$B,0),MATCH("Contribution to %Ch in Real GDP from ""S+L G""",HaverPull!$C$1:$YA$1,0))</f>
        <v>0</v>
      </c>
      <c r="G19" s="52">
        <f ca="1">INDEX(Calculations!$A:$GV,MATCH("Contribution of Consumption Growth to Real GDP",Calculations!B$1:B$71,0),MATCH($A19,Calculations!A$9:GV$9))</f>
        <v>1.5685972874384503E-3</v>
      </c>
      <c r="K19" s="50"/>
      <c r="L19" s="50"/>
      <c r="M19" s="50"/>
      <c r="N19" s="50"/>
      <c r="O19" s="50"/>
      <c r="P19" s="50"/>
    </row>
    <row r="20" spans="1:16" x14ac:dyDescent="0.25">
      <c r="A20" s="51">
        <f>INDEX(Calculations!$9:$9, , ROW()+121)</f>
        <v>38260</v>
      </c>
      <c r="B20" s="52">
        <f ca="1">INDEX(Calculations!$1:$80, MATCH("Fiscal_Impact", Calculations!$B:$B, 0), MATCH(Fiscal_impact_122118!$A20, Calculations!$9:$9, 0))</f>
        <v>0.83972666058586598</v>
      </c>
      <c r="C20" s="53">
        <f>INDEX(Calculations!$1:$80, MATCH("RecessionDummy", Calculations!$B:$B, 0), MATCH(Fiscal_impact_122118!$A20, Calculations!$9:$9, 0))</f>
        <v>14613.4</v>
      </c>
      <c r="D20" s="52">
        <f ca="1">INDEX(Calculations!$1:$80, MATCH("Fiscal_Impact_bars", Calculations!$B:$B, 0), MATCH(Fiscal_impact_122118!$A20, Calculations!$9:$9, 0))</f>
        <v>0.84744285813300457</v>
      </c>
      <c r="E20" s="52">
        <f>INDEX(HaverPull!$A:$XZ,MATCH($A20,HaverPull!$B:$B,0),MATCH("Contribution to %Ch in Real GDP from ""Federal G""",HaverPull!$C$1:$YA$1,0))</f>
        <v>2357.1999999999998</v>
      </c>
      <c r="F20" s="52">
        <f>INDEX(HaverPull!$A:$XZ,MATCH($A20,HaverPull!$B:$B,0),MATCH("Contribution to %Ch in Real GDP from ""S+L G""",HaverPull!$C$1:$YA$1,0))</f>
        <v>0</v>
      </c>
      <c r="G20" s="52">
        <f ca="1">INDEX(Calculations!$A:$GV,MATCH("Contribution of Consumption Growth to Real GDP",Calculations!B$1:B$71,0),MATCH($A20,Calculations!A$9:GV$9))</f>
        <v>1.6528581330046525E-3</v>
      </c>
      <c r="K20" s="50"/>
      <c r="L20" s="50"/>
      <c r="M20" s="50"/>
      <c r="N20" s="50"/>
      <c r="O20" s="50"/>
      <c r="P20" s="50"/>
    </row>
    <row r="21" spans="1:16" x14ac:dyDescent="0.25">
      <c r="A21" s="51">
        <f>INDEX(Calculations!$9:$9, , ROW()+121)</f>
        <v>38352</v>
      </c>
      <c r="B21" s="52">
        <f ca="1">INDEX(Calculations!$1:$80, MATCH("Fiscal_Impact", Calculations!$B:$B, 0), MATCH(Fiscal_impact_122118!$A21, Calculations!$9:$9, 0))</f>
        <v>0.84558554977736744</v>
      </c>
      <c r="C21" s="53">
        <f>INDEX(Calculations!$1:$80, MATCH("RecessionDummy", Calculations!$B:$B, 0), MATCH(Fiscal_impact_122118!$A21, Calculations!$9:$9, 0))</f>
        <v>14711.7</v>
      </c>
      <c r="D21" s="52">
        <f ca="1">INDEX(Calculations!$1:$80, MATCH("Fiscal_Impact_bars", Calculations!$B:$B, 0), MATCH(Fiscal_impact_122118!$A21, Calculations!$9:$9, 0))</f>
        <v>0.85403434908023879</v>
      </c>
      <c r="E21" s="52">
        <f>INDEX(HaverPull!$A:$XZ,MATCH($A21,HaverPull!$B:$B,0),MATCH("Contribution to %Ch in Real GDP from ""Federal G""",HaverPull!$C$1:$YA$1,0))</f>
        <v>2389.6999999999998</v>
      </c>
      <c r="F21" s="52">
        <f>INDEX(HaverPull!$A:$XZ,MATCH($A21,HaverPull!$B:$B,0),MATCH("Contribution to %Ch in Real GDP from ""S+L G""",HaverPull!$C$1:$YA$1,0))</f>
        <v>0</v>
      </c>
      <c r="G21" s="52">
        <f ca="1">INDEX(Calculations!$A:$GV,MATCH("Contribution of Consumption Growth to Real GDP",Calculations!B$1:B$71,0),MATCH($A21,Calculations!A$9:GV$9))</f>
        <v>1.0243490802387518E-3</v>
      </c>
      <c r="K21" s="50"/>
      <c r="L21" s="50"/>
      <c r="M21" s="50"/>
      <c r="N21" s="50"/>
      <c r="O21" s="50"/>
      <c r="P21" s="50"/>
    </row>
    <row r="22" spans="1:16" x14ac:dyDescent="0.25">
      <c r="A22" s="51">
        <f>INDEX(Calculations!$9:$9, , ROW()+121)</f>
        <v>38442</v>
      </c>
      <c r="B22" s="52">
        <f ca="1">INDEX(Calculations!$1:$80, MATCH("Fiscal_Impact", Calculations!$B:$B, 0), MATCH(Fiscal_impact_122118!$A22, Calculations!$9:$9, 0))</f>
        <v>0.85056810833610719</v>
      </c>
      <c r="C22" s="53">
        <f>INDEX(Calculations!$1:$80, MATCH("RecessionDummy", Calculations!$B:$B, 0), MATCH(Fiscal_impact_122118!$A22, Calculations!$9:$9, 0))</f>
        <v>14809.5</v>
      </c>
      <c r="D22" s="52">
        <f ca="1">INDEX(Calculations!$1:$80, MATCH("Fiscal_Impact_bars", Calculations!$B:$B, 0), MATCH(Fiscal_impact_122118!$A22, Calculations!$9:$9, 0))</f>
        <v>0.85767662884374674</v>
      </c>
      <c r="E22" s="52">
        <f>INDEX(HaverPull!$A:$XZ,MATCH($A22,HaverPull!$B:$B,0),MATCH("Contribution to %Ch in Real GDP from ""Federal G""",HaverPull!$C$1:$YA$1,0))</f>
        <v>2426.9</v>
      </c>
      <c r="F22" s="52">
        <f>INDEX(HaverPull!$A:$XZ,MATCH($A22,HaverPull!$B:$B,0),MATCH("Contribution to %Ch in Real GDP from ""S+L G""",HaverPull!$C$1:$YA$1,0))</f>
        <v>0</v>
      </c>
      <c r="G22" s="52">
        <f ca="1">INDEX(Calculations!$A:$GV,MATCH("Contribution of Consumption Growth to Real GDP",Calculations!B$1:B$71,0),MATCH($A22,Calculations!A$9:GV$9))</f>
        <v>-1.9337115625323687E-4</v>
      </c>
      <c r="K22" s="50"/>
      <c r="L22" s="50"/>
      <c r="M22" s="50"/>
      <c r="N22" s="50"/>
      <c r="O22" s="50"/>
      <c r="P22" s="50"/>
    </row>
    <row r="23" spans="1:16" x14ac:dyDescent="0.25">
      <c r="A23" s="51">
        <f>INDEX(Calculations!$9:$9, , ROW()+121)</f>
        <v>38533</v>
      </c>
      <c r="B23" s="52">
        <f ca="1">INDEX(Calculations!$1:$80, MATCH("Fiscal_Impact", Calculations!$B:$B, 0), MATCH(Fiscal_impact_122118!$A23, Calculations!$9:$9, 0))</f>
        <v>0.85547676493987401</v>
      </c>
      <c r="C23" s="53">
        <f>INDEX(Calculations!$1:$80, MATCH("RecessionDummy", Calculations!$B:$B, 0), MATCH(Fiscal_impact_122118!$A23, Calculations!$9:$9, 0))</f>
        <v>14904.3</v>
      </c>
      <c r="D23" s="52">
        <f ca="1">INDEX(Calculations!$1:$80, MATCH("Fiscal_Impact_bars", Calculations!$B:$B, 0), MATCH(Fiscal_impact_122118!$A23, Calculations!$9:$9, 0))</f>
        <v>0.86275322370250618</v>
      </c>
      <c r="E23" s="52">
        <f>INDEX(HaverPull!$A:$XZ,MATCH($A23,HaverPull!$B:$B,0),MATCH("Contribution to %Ch in Real GDP from ""Federal G""",HaverPull!$C$1:$YA$1,0))</f>
        <v>2452.9</v>
      </c>
      <c r="F23" s="52">
        <f>INDEX(HaverPull!$A:$XZ,MATCH($A23,HaverPull!$B:$B,0),MATCH("Contribution to %Ch in Real GDP from ""S+L G""",HaverPull!$C$1:$YA$1,0))</f>
        <v>0</v>
      </c>
      <c r="G23" s="52">
        <f ca="1">INDEX(Calculations!$A:$GV,MATCH("Contribution of Consumption Growth to Real GDP",Calculations!B$1:B$71,0),MATCH($A23,Calculations!A$9:GV$9))</f>
        <v>-2.6677629749394125E-4</v>
      </c>
      <c r="K23" s="50"/>
      <c r="L23" s="50"/>
      <c r="M23" s="50"/>
      <c r="N23" s="50"/>
      <c r="O23" s="50"/>
      <c r="P23" s="50"/>
    </row>
    <row r="24" spans="1:16" x14ac:dyDescent="0.25">
      <c r="A24" s="51">
        <f>INDEX(Calculations!$9:$9, , ROW()+121)</f>
        <v>38625</v>
      </c>
      <c r="B24" s="52">
        <f ca="1">INDEX(Calculations!$1:$80, MATCH("Fiscal_Impact", Calculations!$B:$B, 0), MATCH(Fiscal_impact_122118!$A24, Calculations!$9:$9, 0))</f>
        <v>0.86185230052197892</v>
      </c>
      <c r="C24" s="53">
        <f>INDEX(Calculations!$1:$80, MATCH("RecessionDummy", Calculations!$B:$B, 0), MATCH(Fiscal_impact_122118!$A24, Calculations!$9:$9, 0))</f>
        <v>14996.5</v>
      </c>
      <c r="D24" s="52">
        <f ca="1">INDEX(Calculations!$1:$80, MATCH("Fiscal_Impact_bars", Calculations!$B:$B, 0), MATCH(Fiscal_impact_122118!$A24, Calculations!$9:$9, 0))</f>
        <v>0.87294500046142409</v>
      </c>
      <c r="E24" s="52">
        <f>INDEX(HaverPull!$A:$XZ,MATCH($A24,HaverPull!$B:$B,0),MATCH("Contribution to %Ch in Real GDP from ""Federal G""",HaverPull!$C$1:$YA$1,0))</f>
        <v>2495.1</v>
      </c>
      <c r="F24" s="52">
        <f>INDEX(HaverPull!$A:$XZ,MATCH($A24,HaverPull!$B:$B,0),MATCH("Contribution to %Ch in Real GDP from ""S+L G""",HaverPull!$C$1:$YA$1,0))</f>
        <v>0</v>
      </c>
      <c r="G24" s="52">
        <f ca="1">INDEX(Calculations!$A:$GV,MATCH("Contribution of Consumption Growth to Real GDP",Calculations!B$1:B$71,0),MATCH($A24,Calculations!A$9:GV$9))</f>
        <v>6.9500046142416828E-4</v>
      </c>
      <c r="K24" s="50"/>
      <c r="L24" s="50"/>
      <c r="M24" s="50"/>
      <c r="N24" s="50"/>
      <c r="O24" s="50"/>
      <c r="P24" s="50"/>
    </row>
    <row r="25" spans="1:16" x14ac:dyDescent="0.25">
      <c r="A25" s="51">
        <f>INDEX(Calculations!$9:$9, , ROW()+121)</f>
        <v>38717</v>
      </c>
      <c r="B25" s="52">
        <f ca="1">INDEX(Calculations!$1:$80, MATCH("Fiscal_Impact", Calculations!$B:$B, 0), MATCH(Fiscal_impact_122118!$A25, Calculations!$9:$9, 0))</f>
        <v>0.86797212866584084</v>
      </c>
      <c r="C25" s="53">
        <f>INDEX(Calculations!$1:$80, MATCH("RecessionDummy", Calculations!$B:$B, 0), MATCH(Fiscal_impact_122118!$A25, Calculations!$9:$9, 0))</f>
        <v>15085.5</v>
      </c>
      <c r="D25" s="52">
        <f ca="1">INDEX(Calculations!$1:$80, MATCH("Fiscal_Impact_bars", Calculations!$B:$B, 0), MATCH(Fiscal_impact_122118!$A25, Calculations!$9:$9, 0))</f>
        <v>0.87851366165568667</v>
      </c>
      <c r="E25" s="52">
        <f>INDEX(HaverPull!$A:$XZ,MATCH($A25,HaverPull!$B:$B,0),MATCH("Contribution to %Ch in Real GDP from ""Federal G""",HaverPull!$C$1:$YA$1,0))</f>
        <v>2529.1</v>
      </c>
      <c r="F25" s="52">
        <f>INDEX(HaverPull!$A:$XZ,MATCH($A25,HaverPull!$B:$B,0),MATCH("Contribution to %Ch in Real GDP from ""S+L G""",HaverPull!$C$1:$YA$1,0))</f>
        <v>0</v>
      </c>
      <c r="G25" s="52">
        <f ca="1">INDEX(Calculations!$A:$GV,MATCH("Contribution of Consumption Growth to Real GDP",Calculations!B$1:B$71,0),MATCH($A25,Calculations!A$9:GV$9))</f>
        <v>-5.5633834431337542E-4</v>
      </c>
      <c r="K25" s="50"/>
      <c r="L25" s="50"/>
      <c r="M25" s="50"/>
      <c r="N25" s="50"/>
      <c r="O25" s="50"/>
      <c r="P25" s="50"/>
    </row>
    <row r="26" spans="1:16" x14ac:dyDescent="0.25">
      <c r="A26" s="51">
        <f>INDEX(Calculations!$9:$9, , ROW()+121)</f>
        <v>38807</v>
      </c>
      <c r="B26" s="52">
        <f ca="1">INDEX(Calculations!$1:$80, MATCH("Fiscal_Impact", Calculations!$B:$B, 0), MATCH(Fiscal_impact_122118!$A26, Calculations!$9:$9, 0))</f>
        <v>0.8748871674820492</v>
      </c>
      <c r="C26" s="53">
        <f>INDEX(Calculations!$1:$80, MATCH("RecessionDummy", Calculations!$B:$B, 0), MATCH(Fiscal_impact_122118!$A26, Calculations!$9:$9, 0))</f>
        <v>15168.4</v>
      </c>
      <c r="D26" s="52">
        <f ca="1">INDEX(Calculations!$1:$80, MATCH("Fiscal_Impact_bars", Calculations!$B:$B, 0), MATCH(Fiscal_impact_122118!$A26, Calculations!$9:$9, 0))</f>
        <v>0.88533678410858008</v>
      </c>
      <c r="E26" s="52">
        <f>INDEX(HaverPull!$A:$XZ,MATCH($A26,HaverPull!$B:$B,0),MATCH("Contribution to %Ch in Real GDP from ""Federal G""",HaverPull!$C$1:$YA$1,0))</f>
        <v>2580.6999999999998</v>
      </c>
      <c r="F26" s="52">
        <f>INDEX(HaverPull!$A:$XZ,MATCH($A26,HaverPull!$B:$B,0),MATCH("Contribution to %Ch in Real GDP from ""S+L G""",HaverPull!$C$1:$YA$1,0))</f>
        <v>0</v>
      </c>
      <c r="G26" s="52">
        <f ca="1">INDEX(Calculations!$A:$GV,MATCH("Contribution of Consumption Growth to Real GDP",Calculations!B$1:B$71,0),MATCH($A26,Calculations!A$9:GV$9))</f>
        <v>1.7967841085801193E-3</v>
      </c>
      <c r="K26" s="50"/>
      <c r="L26" s="50"/>
      <c r="M26" s="50"/>
      <c r="N26" s="50"/>
      <c r="O26" s="50"/>
      <c r="P26" s="50"/>
    </row>
    <row r="27" spans="1:16" x14ac:dyDescent="0.25">
      <c r="A27" s="51">
        <f>INDEX(Calculations!$9:$9, , ROW()+121)</f>
        <v>38898</v>
      </c>
      <c r="B27" s="52">
        <f ca="1">INDEX(Calculations!$1:$80, MATCH("Fiscal_Impact", Calculations!$B:$B, 0), MATCH(Fiscal_impact_122118!$A27, Calculations!$9:$9, 0))</f>
        <v>0.8817804160320688</v>
      </c>
      <c r="C27" s="53">
        <f>INDEX(Calculations!$1:$80, MATCH("RecessionDummy", Calculations!$B:$B, 0), MATCH(Fiscal_impact_122118!$A27, Calculations!$9:$9, 0))</f>
        <v>15246.9</v>
      </c>
      <c r="D27" s="52">
        <f ca="1">INDEX(Calculations!$1:$80, MATCH("Fiscal_Impact_bars", Calculations!$B:$B, 0), MATCH(Fiscal_impact_122118!$A27, Calculations!$9:$9, 0))</f>
        <v>0.89032621790258437</v>
      </c>
      <c r="E27" s="52">
        <f>INDEX(HaverPull!$A:$XZ,MATCH($A27,HaverPull!$B:$B,0),MATCH("Contribution to %Ch in Real GDP from ""Federal G""",HaverPull!$C$1:$YA$1,0))</f>
        <v>2610.9</v>
      </c>
      <c r="F27" s="52">
        <f>INDEX(HaverPull!$A:$XZ,MATCH($A27,HaverPull!$B:$B,0),MATCH("Contribution to %Ch in Real GDP from ""S+L G""",HaverPull!$C$1:$YA$1,0))</f>
        <v>0</v>
      </c>
      <c r="G27" s="52">
        <f ca="1">INDEX(Calculations!$A:$GV,MATCH("Contribution of Consumption Growth to Real GDP",Calculations!B$1:B$71,0),MATCH($A27,Calculations!A$9:GV$9))</f>
        <v>-3.2378209741555907E-4</v>
      </c>
      <c r="K27" s="50"/>
      <c r="L27" s="50"/>
      <c r="M27" s="50"/>
      <c r="N27" s="50"/>
      <c r="O27" s="50"/>
      <c r="P27" s="50"/>
    </row>
    <row r="28" spans="1:16" x14ac:dyDescent="0.25">
      <c r="A28" s="51">
        <f>INDEX(Calculations!$9:$9, , ROW()+121)</f>
        <v>38990</v>
      </c>
      <c r="B28" s="52">
        <f ca="1">INDEX(Calculations!$1:$80, MATCH("Fiscal_Impact", Calculations!$B:$B, 0), MATCH(Fiscal_impact_122118!$A28, Calculations!$9:$9, 0))</f>
        <v>0.88766990556137937</v>
      </c>
      <c r="C28" s="53">
        <f>INDEX(Calculations!$1:$80, MATCH("RecessionDummy", Calculations!$B:$B, 0), MATCH(Fiscal_impact_122118!$A28, Calculations!$9:$9, 0))</f>
        <v>15322.8</v>
      </c>
      <c r="D28" s="52">
        <f ca="1">INDEX(Calculations!$1:$80, MATCH("Fiscal_Impact_bars", Calculations!$B:$B, 0), MATCH(Fiscal_impact_122118!$A28, Calculations!$9:$9, 0))</f>
        <v>0.89650295857866669</v>
      </c>
      <c r="E28" s="52">
        <f>INDEX(HaverPull!$A:$XZ,MATCH($A28,HaverPull!$B:$B,0),MATCH("Contribution to %Ch in Real GDP from ""Federal G""",HaverPull!$C$1:$YA$1,0))</f>
        <v>2630.7</v>
      </c>
      <c r="F28" s="52">
        <f>INDEX(HaverPull!$A:$XZ,MATCH($A28,HaverPull!$B:$B,0),MATCH("Contribution to %Ch in Real GDP from ""S+L G""",HaverPull!$C$1:$YA$1,0))</f>
        <v>0</v>
      </c>
      <c r="G28" s="52">
        <f ca="1">INDEX(Calculations!$A:$GV,MATCH("Contribution of Consumption Growth to Real GDP",Calculations!B$1:B$71,0),MATCH($A28,Calculations!A$9:GV$9))</f>
        <v>-5.7704142133335658E-4</v>
      </c>
      <c r="K28" s="50"/>
      <c r="L28" s="50"/>
      <c r="M28" s="50"/>
      <c r="N28" s="50"/>
      <c r="O28" s="50"/>
      <c r="P28" s="50"/>
    </row>
    <row r="29" spans="1:16" x14ac:dyDescent="0.25">
      <c r="A29" s="51">
        <f>INDEX(Calculations!$9:$9, , ROW()+121)</f>
        <v>39082</v>
      </c>
      <c r="B29" s="52">
        <f ca="1">INDEX(Calculations!$1:$80, MATCH("Fiscal_Impact", Calculations!$B:$B, 0), MATCH(Fiscal_impact_122118!$A29, Calculations!$9:$9, 0))</f>
        <v>0.89222055613822138</v>
      </c>
      <c r="C29" s="53">
        <f>INDEX(Calculations!$1:$80, MATCH("RecessionDummy", Calculations!$B:$B, 0), MATCH(Fiscal_impact_122118!$A29, Calculations!$9:$9, 0))</f>
        <v>15396.9</v>
      </c>
      <c r="D29" s="52">
        <f ca="1">INDEX(Calculations!$1:$80, MATCH("Fiscal_Impact_bars", Calculations!$B:$B, 0), MATCH(Fiscal_impact_122118!$A29, Calculations!$9:$9, 0))</f>
        <v>0.89671626396305459</v>
      </c>
      <c r="E29" s="52">
        <f>INDEX(HaverPull!$A:$XZ,MATCH($A29,HaverPull!$B:$B,0),MATCH("Contribution to %Ch in Real GDP from ""Federal G""",HaverPull!$C$1:$YA$1,0))</f>
        <v>2674.7</v>
      </c>
      <c r="F29" s="52">
        <f>INDEX(HaverPull!$A:$XZ,MATCH($A29,HaverPull!$B:$B,0),MATCH("Contribution to %Ch in Real GDP from ""S+L G""",HaverPull!$C$1:$YA$1,0))</f>
        <v>0</v>
      </c>
      <c r="G29" s="52">
        <f ca="1">INDEX(Calculations!$A:$GV,MATCH("Contribution of Consumption Growth to Real GDP",Calculations!B$1:B$71,0),MATCH($A29,Calculations!A$9:GV$9))</f>
        <v>1.1462639630546601E-3</v>
      </c>
    </row>
    <row r="30" spans="1:16" x14ac:dyDescent="0.25">
      <c r="A30" s="51">
        <f>INDEX(Calculations!$9:$9, , ROW()+121)</f>
        <v>39172</v>
      </c>
      <c r="B30" s="52">
        <f ca="1">INDEX(Calculations!$1:$80, MATCH("Fiscal_Impact", Calculations!$B:$B, 0), MATCH(Fiscal_impact_122118!$A30, Calculations!$9:$9, 0))</f>
        <v>0.89697969794083421</v>
      </c>
      <c r="C30" s="53">
        <f>INDEX(Calculations!$1:$80, MATCH("RecessionDummy", Calculations!$B:$B, 0), MATCH(Fiscal_impact_122118!$A30, Calculations!$9:$9, 0))</f>
        <v>15470.9</v>
      </c>
      <c r="D30" s="52">
        <f ca="1">INDEX(Calculations!$1:$80, MATCH("Fiscal_Impact_bars", Calculations!$B:$B, 0), MATCH(Fiscal_impact_122118!$A30, Calculations!$9:$9, 0))</f>
        <v>0.9043733513190314</v>
      </c>
      <c r="E30" s="52">
        <f>INDEX(HaverPull!$A:$XZ,MATCH($A30,HaverPull!$B:$B,0),MATCH("Contribution to %Ch in Real GDP from ""Federal G""",HaverPull!$C$1:$YA$1,0))</f>
        <v>2719.2</v>
      </c>
      <c r="F30" s="52">
        <f>INDEX(HaverPull!$A:$XZ,MATCH($A30,HaverPull!$B:$B,0),MATCH("Contribution to %Ch in Real GDP from ""S+L G""",HaverPull!$C$1:$YA$1,0))</f>
        <v>0</v>
      </c>
      <c r="G30" s="52">
        <f ca="1">INDEX(Calculations!$A:$GV,MATCH("Contribution of Consumption Growth to Real GDP",Calculations!B$1:B$71,0),MATCH($A30,Calculations!A$9:GV$9))</f>
        <v>3.5335131903138639E-4</v>
      </c>
    </row>
    <row r="31" spans="1:16" x14ac:dyDescent="0.25">
      <c r="A31" s="51">
        <f>INDEX(Calculations!$9:$9, , ROW()+121)</f>
        <v>39263</v>
      </c>
      <c r="B31" s="52">
        <f ca="1">INDEX(Calculations!$1:$80, MATCH("Fiscal_Impact", Calculations!$B:$B, 0), MATCH(Fiscal_impact_122118!$A31, Calculations!$9:$9, 0))</f>
        <v>0.90193631560132115</v>
      </c>
      <c r="C31" s="53">
        <f>INDEX(Calculations!$1:$80, MATCH("RecessionDummy", Calculations!$B:$B, 0), MATCH(Fiscal_impact_122118!$A31, Calculations!$9:$9, 0))</f>
        <v>15545.5</v>
      </c>
      <c r="D31" s="52">
        <f ca="1">INDEX(Calculations!$1:$80, MATCH("Fiscal_Impact_bars", Calculations!$B:$B, 0), MATCH(Fiscal_impact_122118!$A31, Calculations!$9:$9, 0))</f>
        <v>0.91015268854453213</v>
      </c>
      <c r="E31" s="52">
        <f>INDEX(HaverPull!$A:$XZ,MATCH($A31,HaverPull!$B:$B,0),MATCH("Contribution to %Ch in Real GDP from ""Federal G""",HaverPull!$C$1:$YA$1,0))</f>
        <v>2770.3</v>
      </c>
      <c r="F31" s="52">
        <f>INDEX(HaverPull!$A:$XZ,MATCH($A31,HaverPull!$B:$B,0),MATCH("Contribution to %Ch in Real GDP from ""S+L G""",HaverPull!$C$1:$YA$1,0))</f>
        <v>0</v>
      </c>
      <c r="G31" s="52">
        <f ca="1">INDEX(Calculations!$A:$GV,MATCH("Contribution of Consumption Growth to Real GDP",Calculations!B$1:B$71,0),MATCH($A31,Calculations!A$9:GV$9))</f>
        <v>-1.2073114554678722E-3</v>
      </c>
    </row>
    <row r="32" spans="1:16" x14ac:dyDescent="0.25">
      <c r="A32" s="51">
        <f>INDEX(Calculations!$9:$9, , ROW()+121)</f>
        <v>39355</v>
      </c>
      <c r="B32" s="52">
        <f ca="1">INDEX(Calculations!$1:$80, MATCH("Fiscal_Impact", Calculations!$B:$B, 0), MATCH(Fiscal_impact_122118!$A32, Calculations!$9:$9, 0))</f>
        <v>0.90688643574837968</v>
      </c>
      <c r="C32" s="53">
        <f>INDEX(Calculations!$1:$80, MATCH("RecessionDummy", Calculations!$B:$B, 0), MATCH(Fiscal_impact_122118!$A32, Calculations!$9:$9, 0))</f>
        <v>15619.2</v>
      </c>
      <c r="D32" s="52">
        <f ca="1">INDEX(Calculations!$1:$80, MATCH("Fiscal_Impact_bars", Calculations!$B:$B, 0), MATCH(Fiscal_impact_122118!$A32, Calculations!$9:$9, 0))</f>
        <v>0.91630343916690082</v>
      </c>
      <c r="E32" s="52">
        <f>INDEX(HaverPull!$A:$XZ,MATCH($A32,HaverPull!$B:$B,0),MATCH("Contribution to %Ch in Real GDP from ""Federal G""",HaverPull!$C$1:$YA$1,0))</f>
        <v>2809</v>
      </c>
      <c r="F32" s="52">
        <f>INDEX(HaverPull!$A:$XZ,MATCH($A32,HaverPull!$B:$B,0),MATCH("Contribution to %Ch in Real GDP from ""S+L G""",HaverPull!$C$1:$YA$1,0))</f>
        <v>0</v>
      </c>
      <c r="G32" s="52">
        <f ca="1">INDEX(Calculations!$A:$GV,MATCH("Contribution of Consumption Growth to Real GDP",Calculations!B$1:B$71,0),MATCH($A32,Calculations!A$9:GV$9))</f>
        <v>-1.9656083309925259E-4</v>
      </c>
    </row>
    <row r="33" spans="1:7" x14ac:dyDescent="0.25">
      <c r="A33" s="51">
        <f>INDEX(Calculations!$9:$9, , ROW()+121)</f>
        <v>39447</v>
      </c>
      <c r="B33" s="52">
        <f ca="1">INDEX(Calculations!$1:$80, MATCH("Fiscal_Impact", Calculations!$B:$B, 0), MATCH(Fiscal_impact_122118!$A33, Calculations!$9:$9, 0))</f>
        <v>0.91414665278798146</v>
      </c>
      <c r="C33" s="53">
        <f>INDEX(Calculations!$1:$80, MATCH("RecessionDummy", Calculations!$B:$B, 0), MATCH(Fiscal_impact_122118!$A33, Calculations!$9:$9, 0))</f>
        <v>15692</v>
      </c>
      <c r="D33" s="52">
        <f ca="1">INDEX(Calculations!$1:$80, MATCH("Fiscal_Impact_bars", Calculations!$B:$B, 0), MATCH(Fiscal_impact_122118!$A33, Calculations!$9:$9, 0))</f>
        <v>0.92575713212146182</v>
      </c>
      <c r="E33" s="52">
        <f>INDEX(HaverPull!$A:$XZ,MATCH($A33,HaverPull!$B:$B,0),MATCH("Contribution to %Ch in Real GDP from ""Federal G""",HaverPull!$C$1:$YA$1,0))</f>
        <v>2864.9</v>
      </c>
      <c r="F33" s="52">
        <f>INDEX(HaverPull!$A:$XZ,MATCH($A33,HaverPull!$B:$B,0),MATCH("Contribution to %Ch in Real GDP from ""S+L G""",HaverPull!$C$1:$YA$1,0))</f>
        <v>0</v>
      </c>
      <c r="G33" s="52">
        <f ca="1">INDEX(Calculations!$A:$GV,MATCH("Contribution of Consumption Growth to Real GDP",Calculations!B$1:B$71,0),MATCH($A33,Calculations!A$9:GV$9))</f>
        <v>2.4713212146178763E-4</v>
      </c>
    </row>
    <row r="34" spans="1:7" x14ac:dyDescent="0.25">
      <c r="A34" s="51">
        <f>INDEX(Calculations!$9:$9, , ROW()+121)</f>
        <v>39538</v>
      </c>
      <c r="B34" s="52">
        <f ca="1">INDEX(Calculations!$1:$80, MATCH("Fiscal_Impact", Calculations!$B:$B, 0), MATCH(Fiscal_impact_122118!$A34, Calculations!$9:$9, 0))</f>
        <v>0.92143148098029137</v>
      </c>
      <c r="C34" s="53">
        <f>INDEX(Calculations!$1:$80, MATCH("RecessionDummy", Calculations!$B:$B, 0), MATCH(Fiscal_impact_122118!$A34, Calculations!$9:$9, 0))</f>
        <v>15764.5</v>
      </c>
      <c r="D34" s="52">
        <f ca="1">INDEX(Calculations!$1:$80, MATCH("Fiscal_Impact_bars", Calculations!$B:$B, 0), MATCH(Fiscal_impact_122118!$A34, Calculations!$9:$9, 0))</f>
        <v>0.93351266408827105</v>
      </c>
      <c r="E34" s="52">
        <f>INDEX(HaverPull!$A:$XZ,MATCH($A34,HaverPull!$B:$B,0),MATCH("Contribution to %Ch in Real GDP from ""Federal G""",HaverPull!$C$1:$YA$1,0))</f>
        <v>2909.3</v>
      </c>
      <c r="F34" s="52">
        <f>INDEX(HaverPull!$A:$XZ,MATCH($A34,HaverPull!$B:$B,0),MATCH("Contribution to %Ch in Real GDP from ""S+L G""",HaverPull!$C$1:$YA$1,0))</f>
        <v>1</v>
      </c>
      <c r="G34" s="52">
        <f ca="1">INDEX(Calculations!$A:$GV,MATCH("Contribution of Consumption Growth to Real GDP",Calculations!B$1:B$71,0),MATCH($A34,Calculations!A$9:GV$9))</f>
        <v>2.3266408827103211E-4</v>
      </c>
    </row>
    <row r="35" spans="1:7" x14ac:dyDescent="0.25">
      <c r="A35" s="51">
        <f>INDEX(Calculations!$9:$9, , ROW()+121)</f>
        <v>39629</v>
      </c>
      <c r="B35" s="52">
        <f ca="1">INDEX(Calculations!$1:$80, MATCH("Fiscal_Impact", Calculations!$B:$B, 0), MATCH(Fiscal_impact_122118!$A35, Calculations!$9:$9, 0))</f>
        <v>0.92900854475017536</v>
      </c>
      <c r="C35" s="53">
        <f>INDEX(Calculations!$1:$80, MATCH("RecessionDummy", Calculations!$B:$B, 0), MATCH(Fiscal_impact_122118!$A35, Calculations!$9:$9, 0))</f>
        <v>15836.5</v>
      </c>
      <c r="D35" s="52">
        <f ca="1">INDEX(Calculations!$1:$80, MATCH("Fiscal_Impact_bars", Calculations!$B:$B, 0), MATCH(Fiscal_impact_122118!$A35, Calculations!$9:$9, 0))</f>
        <v>0.94046094362406762</v>
      </c>
      <c r="E35" s="52">
        <f>INDEX(HaverPull!$A:$XZ,MATCH($A35,HaverPull!$B:$B,0),MATCH("Contribution to %Ch in Real GDP from ""Federal G""",HaverPull!$C$1:$YA$1,0))</f>
        <v>2971.1</v>
      </c>
      <c r="F35" s="52">
        <f>INDEX(HaverPull!$A:$XZ,MATCH($A35,HaverPull!$B:$B,0),MATCH("Contribution to %Ch in Real GDP from ""S+L G""",HaverPull!$C$1:$YA$1,0))</f>
        <v>1</v>
      </c>
      <c r="G35" s="52">
        <f ca="1">INDEX(Calculations!$A:$GV,MATCH("Contribution of Consumption Growth to Real GDP",Calculations!B$1:B$71,0),MATCH($A35,Calculations!A$9:GV$9))</f>
        <v>-2.4290563759323896E-3</v>
      </c>
    </row>
    <row r="36" spans="1:7" x14ac:dyDescent="0.25">
      <c r="A36" s="51">
        <f>INDEX(Calculations!$9:$9, , ROW()+121)</f>
        <v>39721</v>
      </c>
      <c r="B36" s="52">
        <f ca="1">INDEX(Calculations!$1:$80, MATCH("Fiscal_Impact", Calculations!$B:$B, 0), MATCH(Fiscal_impact_122118!$A36, Calculations!$9:$9, 0))</f>
        <v>0.93785099790171844</v>
      </c>
      <c r="C36" s="53">
        <f>INDEX(Calculations!$1:$80, MATCH("RecessionDummy", Calculations!$B:$B, 0), MATCH(Fiscal_impact_122118!$A36, Calculations!$9:$9, 0))</f>
        <v>15905.9</v>
      </c>
      <c r="D36" s="52">
        <f ca="1">INDEX(Calculations!$1:$80, MATCH("Fiscal_Impact_bars", Calculations!$B:$B, 0), MATCH(Fiscal_impact_122118!$A36, Calculations!$9:$9, 0))</f>
        <v>0.95167325177307294</v>
      </c>
      <c r="E36" s="52">
        <f>INDEX(HaverPull!$A:$XZ,MATCH($A36,HaverPull!$B:$B,0),MATCH("Contribution to %Ch in Real GDP from ""Federal G""",HaverPull!$C$1:$YA$1,0))</f>
        <v>3027.5</v>
      </c>
      <c r="F36" s="52">
        <f>INDEX(HaverPull!$A:$XZ,MATCH($A36,HaverPull!$B:$B,0),MATCH("Contribution to %Ch in Real GDP from ""S+L G""",HaverPull!$C$1:$YA$1,0))</f>
        <v>1</v>
      </c>
      <c r="G36" s="52">
        <f ca="1">INDEX(Calculations!$A:$GV,MATCH("Contribution of Consumption Growth to Real GDP",Calculations!B$1:B$71,0),MATCH($A36,Calculations!A$9:GV$9))</f>
        <v>-9.8674822692716951E-4</v>
      </c>
    </row>
    <row r="37" spans="1:7" x14ac:dyDescent="0.25">
      <c r="A37" s="51">
        <f>INDEX(Calculations!$9:$9, , ROW()+121)</f>
        <v>39813</v>
      </c>
      <c r="B37" s="52">
        <f ca="1">INDEX(Calculations!$1:$80, MATCH("Fiscal_Impact", Calculations!$B:$B, 0), MATCH(Fiscal_impact_122118!$A37, Calculations!$9:$9, 0))</f>
        <v>0.94113033112049949</v>
      </c>
      <c r="C37" s="53">
        <f>INDEX(Calculations!$1:$80, MATCH("RecessionDummy", Calculations!$B:$B, 0), MATCH(Fiscal_impact_122118!$A37, Calculations!$9:$9, 0))</f>
        <v>15971.7</v>
      </c>
      <c r="D37" s="52">
        <f ca="1">INDEX(Calculations!$1:$80, MATCH("Fiscal_Impact_bars", Calculations!$B:$B, 0), MATCH(Fiscal_impact_122118!$A37, Calculations!$9:$9, 0))</f>
        <v>0.93887446499658611</v>
      </c>
      <c r="E37" s="52">
        <f>INDEX(HaverPull!$A:$XZ,MATCH($A37,HaverPull!$B:$B,0),MATCH("Contribution to %Ch in Real GDP from ""Federal G""",HaverPull!$C$1:$YA$1,0))</f>
        <v>3020</v>
      </c>
      <c r="F37" s="52">
        <f>INDEX(HaverPull!$A:$XZ,MATCH($A37,HaverPull!$B:$B,0),MATCH("Contribution to %Ch in Real GDP from ""S+L G""",HaverPull!$C$1:$YA$1,0))</f>
        <v>1</v>
      </c>
      <c r="G37" s="52">
        <f ca="1">INDEX(Calculations!$A:$GV,MATCH("Contribution of Consumption Growth to Real GDP",Calculations!B$1:B$71,0),MATCH($A37,Calculations!A$9:GV$9))</f>
        <v>5.0446499658612757E-4</v>
      </c>
    </row>
    <row r="38" spans="1:7" x14ac:dyDescent="0.25">
      <c r="A38" s="51">
        <f>INDEX(Calculations!$9:$9, , ROW()+121)</f>
        <v>39903</v>
      </c>
      <c r="B38" s="52">
        <f ca="1">INDEX(Calculations!$1:$80, MATCH("Fiscal_Impact", Calculations!$B:$B, 0), MATCH(Fiscal_impact_122118!$A38, Calculations!$9:$9, 0))</f>
        <v>0.94044465206986338</v>
      </c>
      <c r="C38" s="53">
        <f>INDEX(Calculations!$1:$80, MATCH("RecessionDummy", Calculations!$B:$B, 0), MATCH(Fiscal_impact_122118!$A38, Calculations!$9:$9, 0))</f>
        <v>16031.6</v>
      </c>
      <c r="D38" s="52">
        <f ca="1">INDEX(Calculations!$1:$80, MATCH("Fiscal_Impact_bars", Calculations!$B:$B, 0), MATCH(Fiscal_impact_122118!$A38, Calculations!$9:$9, 0))</f>
        <v>0.93076994788572642</v>
      </c>
      <c r="E38" s="52">
        <f>INDEX(HaverPull!$A:$XZ,MATCH($A38,HaverPull!$B:$B,0),MATCH("Contribution to %Ch in Real GDP from ""Federal G""",HaverPull!$C$1:$YA$1,0))</f>
        <v>3019.7</v>
      </c>
      <c r="F38" s="52">
        <f>INDEX(HaverPull!$A:$XZ,MATCH($A38,HaverPull!$B:$B,0),MATCH("Contribution to %Ch in Real GDP from ""S+L G""",HaverPull!$C$1:$YA$1,0))</f>
        <v>1</v>
      </c>
      <c r="G38" s="52">
        <f ca="1">INDEX(Calculations!$A:$GV,MATCH("Contribution of Consumption Growth to Real GDP",Calculations!B$1:B$71,0),MATCH($A38,Calculations!A$9:GV$9))</f>
        <v>-1.9600521142735523E-3</v>
      </c>
    </row>
    <row r="39" spans="1:7" x14ac:dyDescent="0.25">
      <c r="A39" s="51">
        <f>INDEX(Calculations!$9:$9, , ROW()+121)</f>
        <v>39994</v>
      </c>
      <c r="B39" s="52">
        <f ca="1">INDEX(Calculations!$1:$80, MATCH("Fiscal_Impact", Calculations!$B:$B, 0), MATCH(Fiscal_impact_122118!$A39, Calculations!$9:$9, 0))</f>
        <v>0.93929241458405266</v>
      </c>
      <c r="C39" s="53">
        <f>INDEX(Calculations!$1:$80, MATCH("RecessionDummy", Calculations!$B:$B, 0), MATCH(Fiscal_impact_122118!$A39, Calculations!$9:$9, 0))</f>
        <v>16082.9</v>
      </c>
      <c r="D39" s="52">
        <f ca="1">INDEX(Calculations!$1:$80, MATCH("Fiscal_Impact_bars", Calculations!$B:$B, 0), MATCH(Fiscal_impact_122118!$A39, Calculations!$9:$9, 0))</f>
        <v>0.93585199368082517</v>
      </c>
      <c r="E39" s="52">
        <f>INDEX(HaverPull!$A:$XZ,MATCH($A39,HaverPull!$B:$B,0),MATCH("Contribution to %Ch in Real GDP from ""Federal G""",HaverPull!$C$1:$YA$1,0))</f>
        <v>3067.6</v>
      </c>
      <c r="F39" s="52">
        <f>INDEX(HaverPull!$A:$XZ,MATCH($A39,HaverPull!$B:$B,0),MATCH("Contribution to %Ch in Real GDP from ""S+L G""",HaverPull!$C$1:$YA$1,0))</f>
        <v>1</v>
      </c>
      <c r="G39" s="52">
        <f ca="1">INDEX(Calculations!$A:$GV,MATCH("Contribution of Consumption Growth to Real GDP",Calculations!B$1:B$71,0),MATCH($A39,Calculations!A$9:GV$9))</f>
        <v>-1.068006319174788E-3</v>
      </c>
    </row>
    <row r="40" spans="1:7" x14ac:dyDescent="0.25">
      <c r="A40" s="51">
        <f>INDEX(Calculations!$9:$9, , ROW()+121)</f>
        <v>40086</v>
      </c>
      <c r="B40" s="52">
        <f ca="1">INDEX(Calculations!$1:$80, MATCH("Fiscal_Impact", Calculations!$B:$B, 0), MATCH(Fiscal_impact_122118!$A40, Calculations!$9:$9, 0))</f>
        <v>0.93706968762980858</v>
      </c>
      <c r="C40" s="53">
        <f>INDEX(Calculations!$1:$80, MATCH("RecessionDummy", Calculations!$B:$B, 0), MATCH(Fiscal_impact_122118!$A40, Calculations!$9:$9, 0))</f>
        <v>16130.1</v>
      </c>
      <c r="D40" s="52">
        <f ca="1">INDEX(Calculations!$1:$80, MATCH("Fiscal_Impact_bars", Calculations!$B:$B, 0), MATCH(Fiscal_impact_122118!$A40, Calculations!$9:$9, 0))</f>
        <v>0.94278234395609684</v>
      </c>
      <c r="E40" s="52">
        <f>INDEX(HaverPull!$A:$XZ,MATCH($A40,HaverPull!$B:$B,0),MATCH("Contribution to %Ch in Real GDP from ""Federal G""",HaverPull!$C$1:$YA$1,0))</f>
        <v>3089</v>
      </c>
      <c r="F40" s="52">
        <f>INDEX(HaverPull!$A:$XZ,MATCH($A40,HaverPull!$B:$B,0),MATCH("Contribution to %Ch in Real GDP from ""S+L G""",HaverPull!$C$1:$YA$1,0))</f>
        <v>0</v>
      </c>
      <c r="G40" s="52">
        <f ca="1">INDEX(Calculations!$A:$GV,MATCH("Contribution of Consumption Growth to Real GDP",Calculations!B$1:B$71,0),MATCH($A40,Calculations!A$9:GV$9))</f>
        <v>-6.0765604390310667E-4</v>
      </c>
    </row>
    <row r="41" spans="1:7" x14ac:dyDescent="0.25">
      <c r="A41" s="51">
        <f>INDEX(Calculations!$9:$9, , ROW()+121)</f>
        <v>40178</v>
      </c>
      <c r="B41" s="52">
        <f ca="1">INDEX(Calculations!$1:$80, MATCH("Fiscal_Impact", Calculations!$B:$B, 0), MATCH(Fiscal_impact_122118!$A41, Calculations!$9:$9, 0))</f>
        <v>0.93992636975615551</v>
      </c>
      <c r="C41" s="53">
        <f>INDEX(Calculations!$1:$80, MATCH("RecessionDummy", Calculations!$B:$B, 0), MATCH(Fiscal_impact_122118!$A41, Calculations!$9:$9, 0))</f>
        <v>16174.2</v>
      </c>
      <c r="D41" s="52">
        <f ca="1">INDEX(Calculations!$1:$80, MATCH("Fiscal_Impact_bars", Calculations!$B:$B, 0), MATCH(Fiscal_impact_122118!$A41, Calculations!$9:$9, 0))</f>
        <v>0.95030119350197384</v>
      </c>
      <c r="E41" s="52">
        <f>INDEX(HaverPull!$A:$XZ,MATCH($A41,HaverPull!$B:$B,0),MATCH("Contribution to %Ch in Real GDP from ""Federal G""",HaverPull!$C$1:$YA$1,0))</f>
        <v>3117.8</v>
      </c>
      <c r="F41" s="52">
        <f>INDEX(HaverPull!$A:$XZ,MATCH($A41,HaverPull!$B:$B,0),MATCH("Contribution to %Ch in Real GDP from ""S+L G""",HaverPull!$C$1:$YA$1,0))</f>
        <v>0</v>
      </c>
      <c r="G41" s="52">
        <f ca="1">INDEX(Calculations!$A:$GV,MATCH("Contribution of Consumption Growth to Real GDP",Calculations!B$1:B$71,0),MATCH($A41,Calculations!A$9:GV$9))</f>
        <v>-3.788064980261683E-4</v>
      </c>
    </row>
    <row r="42" spans="1:7" x14ac:dyDescent="0.25">
      <c r="A42" s="51">
        <f>INDEX(Calculations!$9:$9, , ROW()+121)</f>
        <v>40268</v>
      </c>
      <c r="B42" s="52">
        <f ca="1">INDEX(Calculations!$1:$80, MATCH("Fiscal_Impact", Calculations!$B:$B, 0), MATCH(Fiscal_impact_122118!$A42, Calculations!$9:$9, 0))</f>
        <v>0.94554480577578892</v>
      </c>
      <c r="C42" s="53">
        <f>INDEX(Calculations!$1:$80, MATCH("RecessionDummy", Calculations!$B:$B, 0), MATCH(Fiscal_impact_122118!$A42, Calculations!$9:$9, 0))</f>
        <v>16214.8</v>
      </c>
      <c r="D42" s="52">
        <f ca="1">INDEX(Calculations!$1:$80, MATCH("Fiscal_Impact_bars", Calculations!$B:$B, 0), MATCH(Fiscal_impact_122118!$A42, Calculations!$9:$9, 0))</f>
        <v>0.95324369196425995</v>
      </c>
      <c r="E42" s="52">
        <f>INDEX(HaverPull!$A:$XZ,MATCH($A42,HaverPull!$B:$B,0),MATCH("Contribution to %Ch in Real GDP from ""Federal G""",HaverPull!$C$1:$YA$1,0))</f>
        <v>3131.9</v>
      </c>
      <c r="F42" s="52">
        <f>INDEX(HaverPull!$A:$XZ,MATCH($A42,HaverPull!$B:$B,0),MATCH("Contribution to %Ch in Real GDP from ""S+L G""",HaverPull!$C$1:$YA$1,0))</f>
        <v>0</v>
      </c>
      <c r="G42" s="52">
        <f ca="1">INDEX(Calculations!$A:$GV,MATCH("Contribution of Consumption Growth to Real GDP",Calculations!B$1:B$71,0),MATCH($A42,Calculations!A$9:GV$9))</f>
        <v>-6.8630803574011633E-4</v>
      </c>
    </row>
    <row r="43" spans="1:7" x14ac:dyDescent="0.25">
      <c r="A43" s="51">
        <f>INDEX(Calculations!$9:$9, , ROW()+121)</f>
        <v>40359</v>
      </c>
      <c r="B43" s="52">
        <f ca="1">INDEX(Calculations!$1:$80, MATCH("Fiscal_Impact", Calculations!$B:$B, 0), MATCH(Fiscal_impact_122118!$A43, Calculations!$9:$9, 0))</f>
        <v>0.95063612956791088</v>
      </c>
      <c r="C43" s="53">
        <f>INDEX(Calculations!$1:$80, MATCH("RecessionDummy", Calculations!$B:$B, 0), MATCH(Fiscal_impact_122118!$A43, Calculations!$9:$9, 0))</f>
        <v>16255.3</v>
      </c>
      <c r="D43" s="52">
        <f ca="1">INDEX(Calculations!$1:$80, MATCH("Fiscal_Impact_bars", Calculations!$B:$B, 0), MATCH(Fiscal_impact_122118!$A43, Calculations!$9:$9, 0))</f>
        <v>0.9562172888493129</v>
      </c>
      <c r="E43" s="52">
        <f>INDEX(HaverPull!$A:$XZ,MATCH($A43,HaverPull!$B:$B,0),MATCH("Contribution to %Ch in Real GDP from ""Federal G""",HaverPull!$C$1:$YA$1,0))</f>
        <v>3164.7</v>
      </c>
      <c r="F43" s="52">
        <f>INDEX(HaverPull!$A:$XZ,MATCH($A43,HaverPull!$B:$B,0),MATCH("Contribution to %Ch in Real GDP from ""S+L G""",HaverPull!$C$1:$YA$1,0))</f>
        <v>0</v>
      </c>
      <c r="G43" s="52">
        <f ca="1">INDEX(Calculations!$A:$GV,MATCH("Contribution of Consumption Growth to Real GDP",Calculations!B$1:B$71,0),MATCH($A43,Calculations!A$9:GV$9))</f>
        <v>1.2172888493128819E-3</v>
      </c>
    </row>
    <row r="44" spans="1:7" x14ac:dyDescent="0.25">
      <c r="A44" s="51">
        <f>INDEX(Calculations!$9:$9, , ROW()+121)</f>
        <v>40451</v>
      </c>
      <c r="B44" s="52">
        <f ca="1">INDEX(Calculations!$1:$80, MATCH("Fiscal_Impact", Calculations!$B:$B, 0), MATCH(Fiscal_impact_122118!$A44, Calculations!$9:$9, 0))</f>
        <v>0.95402674958722011</v>
      </c>
      <c r="C44" s="53">
        <f>INDEX(Calculations!$1:$80, MATCH("RecessionDummy", Calculations!$B:$B, 0), MATCH(Fiscal_impact_122118!$A44, Calculations!$9:$9, 0))</f>
        <v>16296.2</v>
      </c>
      <c r="D44" s="52">
        <f ca="1">INDEX(Calculations!$1:$80, MATCH("Fiscal_Impact_bars", Calculations!$B:$B, 0), MATCH(Fiscal_impact_122118!$A44, Calculations!$9:$9, 0))</f>
        <v>0.95634482403333343</v>
      </c>
      <c r="E44" s="52">
        <f>INDEX(HaverPull!$A:$XZ,MATCH($A44,HaverPull!$B:$B,0),MATCH("Contribution to %Ch in Real GDP from ""Federal G""",HaverPull!$C$1:$YA$1,0))</f>
        <v>3157.9</v>
      </c>
      <c r="F44" s="52">
        <f>INDEX(HaverPull!$A:$XZ,MATCH($A44,HaverPull!$B:$B,0),MATCH("Contribution to %Ch in Real GDP from ""S+L G""",HaverPull!$C$1:$YA$1,0))</f>
        <v>0</v>
      </c>
      <c r="G44" s="52">
        <f ca="1">INDEX(Calculations!$A:$GV,MATCH("Contribution of Consumption Growth to Real GDP",Calculations!B$1:B$71,0),MATCH($A44,Calculations!A$9:GV$9))</f>
        <v>-3.4517596666644906E-4</v>
      </c>
    </row>
    <row r="45" spans="1:7" x14ac:dyDescent="0.25">
      <c r="A45" s="51">
        <f>INDEX(Calculations!$9:$9, , ROW()+121)</f>
        <v>40543</v>
      </c>
      <c r="B45" s="52">
        <f ca="1">INDEX(Calculations!$1:$80, MATCH("Fiscal_Impact", Calculations!$B:$B, 0), MATCH(Fiscal_impact_122118!$A45, Calculations!$9:$9, 0))</f>
        <v>0.95681493468025947</v>
      </c>
      <c r="C45" s="53">
        <f>INDEX(Calculations!$1:$80, MATCH("RecessionDummy", Calculations!$B:$B, 0), MATCH(Fiscal_impact_122118!$A45, Calculations!$9:$9, 0))</f>
        <v>16338.8</v>
      </c>
      <c r="D45" s="52">
        <f ca="1">INDEX(Calculations!$1:$80, MATCH("Fiscal_Impact_bars", Calculations!$B:$B, 0), MATCH(Fiscal_impact_122118!$A45, Calculations!$9:$9, 0))</f>
        <v>0.96145393387413169</v>
      </c>
      <c r="E45" s="52">
        <f>INDEX(HaverPull!$A:$XZ,MATCH($A45,HaverPull!$B:$B,0),MATCH("Contribution to %Ch in Real GDP from ""Federal G""",HaverPull!$C$1:$YA$1,0))</f>
        <v>3164.1</v>
      </c>
      <c r="F45" s="52">
        <f>INDEX(HaverPull!$A:$XZ,MATCH($A45,HaverPull!$B:$B,0),MATCH("Contribution to %Ch in Real GDP from ""S+L G""",HaverPull!$C$1:$YA$1,0))</f>
        <v>0</v>
      </c>
      <c r="G45" s="52">
        <f ca="1">INDEX(Calculations!$A:$GV,MATCH("Contribution of Consumption Growth to Real GDP",Calculations!B$1:B$71,0),MATCH($A45,Calculations!A$9:GV$9))</f>
        <v>-1.0260661258682544E-3</v>
      </c>
    </row>
    <row r="46" spans="1:7" x14ac:dyDescent="0.25">
      <c r="A46" s="51">
        <f>INDEX(Calculations!$9:$9, , ROW()+121)</f>
        <v>40633</v>
      </c>
      <c r="B46" s="52">
        <f ca="1">INDEX(Calculations!$1:$80, MATCH("Fiscal_Impact", Calculations!$B:$B, 0), MATCH(Fiscal_impact_122118!$A46, Calculations!$9:$9, 0))</f>
        <v>0.95989804823445291</v>
      </c>
      <c r="C46" s="53">
        <f>INDEX(Calculations!$1:$80, MATCH("RecessionDummy", Calculations!$B:$B, 0), MATCH(Fiscal_impact_122118!$A46, Calculations!$9:$9, 0))</f>
        <v>16388</v>
      </c>
      <c r="D46" s="52">
        <f ca="1">INDEX(Calculations!$1:$80, MATCH("Fiscal_Impact_bars", Calculations!$B:$B, 0), MATCH(Fiscal_impact_122118!$A46, Calculations!$9:$9, 0))</f>
        <v>0.9655761461810336</v>
      </c>
      <c r="E46" s="52">
        <f>INDEX(HaverPull!$A:$XZ,MATCH($A46,HaverPull!$B:$B,0),MATCH("Contribution to %Ch in Real GDP from ""Federal G""",HaverPull!$C$1:$YA$1,0))</f>
        <v>3156</v>
      </c>
      <c r="F46" s="52">
        <f>INDEX(HaverPull!$A:$XZ,MATCH($A46,HaverPull!$B:$B,0),MATCH("Contribution to %Ch in Real GDP from ""S+L G""",HaverPull!$C$1:$YA$1,0))</f>
        <v>0</v>
      </c>
      <c r="G46" s="52">
        <f ca="1">INDEX(Calculations!$A:$GV,MATCH("Contribution of Consumption Growth to Real GDP",Calculations!B$1:B$71,0),MATCH($A46,Calculations!A$9:GV$9))</f>
        <v>-5.3138538189664228E-3</v>
      </c>
    </row>
    <row r="47" spans="1:7" x14ac:dyDescent="0.25">
      <c r="A47" s="51">
        <f>INDEX(Calculations!$9:$9, , ROW()+121)</f>
        <v>40724</v>
      </c>
      <c r="B47" s="52">
        <f ca="1">INDEX(Calculations!$1:$80, MATCH("Fiscal_Impact", Calculations!$B:$B, 0), MATCH(Fiscal_impact_122118!$A47, Calculations!$9:$9, 0))</f>
        <v>0.96595161168825872</v>
      </c>
      <c r="C47" s="53">
        <f>INDEX(Calculations!$1:$80, MATCH("RecessionDummy", Calculations!$B:$B, 0), MATCH(Fiscal_impact_122118!$A47, Calculations!$9:$9, 0))</f>
        <v>16439.8</v>
      </c>
      <c r="D47" s="52">
        <f ca="1">INDEX(Calculations!$1:$80, MATCH("Fiscal_Impact_bars", Calculations!$B:$B, 0), MATCH(Fiscal_impact_122118!$A47, Calculations!$9:$9, 0))</f>
        <v>0.98043154266453614</v>
      </c>
      <c r="E47" s="52">
        <f>INDEX(HaverPull!$A:$XZ,MATCH($A47,HaverPull!$B:$B,0),MATCH("Contribution to %Ch in Real GDP from ""Federal G""",HaverPull!$C$1:$YA$1,0))</f>
        <v>3168.6</v>
      </c>
      <c r="F47" s="52">
        <f>INDEX(HaverPull!$A:$XZ,MATCH($A47,HaverPull!$B:$B,0),MATCH("Contribution to %Ch in Real GDP from ""S+L G""",HaverPull!$C$1:$YA$1,0))</f>
        <v>0</v>
      </c>
      <c r="G47" s="52">
        <f ca="1">INDEX(Calculations!$A:$GV,MATCH("Contribution of Consumption Growth to Real GDP",Calculations!B$1:B$71,0),MATCH($A47,Calculations!A$9:GV$9))</f>
        <v>-2.845733546399453E-5</v>
      </c>
    </row>
    <row r="48" spans="1:7" x14ac:dyDescent="0.25">
      <c r="A48" s="51">
        <f>INDEX(Calculations!$9:$9, , ROW()+121)</f>
        <v>40816</v>
      </c>
      <c r="B48" s="52">
        <f ca="1">INDEX(Calculations!$1:$80, MATCH("Fiscal_Impact", Calculations!$B:$B, 0), MATCH(Fiscal_impact_122118!$A48, Calculations!$9:$9, 0))</f>
        <v>0.97340001584638391</v>
      </c>
      <c r="C48" s="53">
        <f>INDEX(Calculations!$1:$80, MATCH("RecessionDummy", Calculations!$B:$B, 0), MATCH(Fiscal_impact_122118!$A48, Calculations!$9:$9, 0))</f>
        <v>16494.2</v>
      </c>
      <c r="D48" s="52">
        <f ca="1">INDEX(Calculations!$1:$80, MATCH("Fiscal_Impact_bars", Calculations!$B:$B, 0), MATCH(Fiscal_impact_122118!$A48, Calculations!$9:$9, 0))</f>
        <v>0.98613844066583412</v>
      </c>
      <c r="E48" s="52">
        <f>INDEX(HaverPull!$A:$XZ,MATCH($A48,HaverPull!$B:$B,0),MATCH("Contribution to %Ch in Real GDP from ""Federal G""",HaverPull!$C$1:$YA$1,0))</f>
        <v>3137.5</v>
      </c>
      <c r="F48" s="52">
        <f>INDEX(HaverPull!$A:$XZ,MATCH($A48,HaverPull!$B:$B,0),MATCH("Contribution to %Ch in Real GDP from ""S+L G""",HaverPull!$C$1:$YA$1,0))</f>
        <v>0</v>
      </c>
      <c r="G48" s="52">
        <f ca="1">INDEX(Calculations!$A:$GV,MATCH("Contribution of Consumption Growth to Real GDP",Calculations!B$1:B$71,0),MATCH($A48,Calculations!A$9:GV$9))</f>
        <v>9.2844066583410107E-4</v>
      </c>
    </row>
    <row r="49" spans="1:7" x14ac:dyDescent="0.25">
      <c r="A49" s="51">
        <f>INDEX(Calculations!$9:$9, , ROW()+121)</f>
        <v>40908</v>
      </c>
      <c r="B49" s="52">
        <f ca="1">INDEX(Calculations!$1:$80, MATCH("Fiscal_Impact", Calculations!$B:$B, 0), MATCH(Fiscal_impact_122118!$A49, Calculations!$9:$9, 0))</f>
        <v>0.9799872870305979</v>
      </c>
      <c r="C49" s="53">
        <f>INDEX(Calculations!$1:$80, MATCH("RecessionDummy", Calculations!$B:$B, 0), MATCH(Fiscal_impact_122118!$A49, Calculations!$9:$9, 0))</f>
        <v>16551.3</v>
      </c>
      <c r="D49" s="52">
        <f ca="1">INDEX(Calculations!$1:$80, MATCH("Fiscal_Impact_bars", Calculations!$B:$B, 0), MATCH(Fiscal_impact_122118!$A49, Calculations!$9:$9, 0))</f>
        <v>0.98780301861098807</v>
      </c>
      <c r="E49" s="52">
        <f>INDEX(HaverPull!$A:$XZ,MATCH($A49,HaverPull!$B:$B,0),MATCH("Contribution to %Ch in Real GDP from ""Federal G""",HaverPull!$C$1:$YA$1,0))</f>
        <v>3131.4</v>
      </c>
      <c r="F49" s="52">
        <f>INDEX(HaverPull!$A:$XZ,MATCH($A49,HaverPull!$B:$B,0),MATCH("Contribution to %Ch in Real GDP from ""S+L G""",HaverPull!$C$1:$YA$1,0))</f>
        <v>0</v>
      </c>
      <c r="G49" s="52">
        <f ca="1">INDEX(Calculations!$A:$GV,MATCH("Contribution of Consumption Growth to Real GDP",Calculations!B$1:B$71,0),MATCH($A49,Calculations!A$9:GV$9))</f>
        <v>-7.769813890119928E-4</v>
      </c>
    </row>
    <row r="50" spans="1:7" x14ac:dyDescent="0.25">
      <c r="A50" s="51">
        <f>INDEX(Calculations!$9:$9, , ROW()+121)</f>
        <v>40999</v>
      </c>
      <c r="B50" s="52">
        <f ca="1">INDEX(Calculations!$1:$80, MATCH("Fiscal_Impact", Calculations!$B:$B, 0), MATCH(Fiscal_impact_122118!$A50, Calculations!$9:$9, 0))</f>
        <v>0.98798319465692885</v>
      </c>
      <c r="C50" s="53">
        <f>INDEX(Calculations!$1:$80, MATCH("RecessionDummy", Calculations!$B:$B, 0), MATCH(Fiscal_impact_122118!$A50, Calculations!$9:$9, 0))</f>
        <v>16610.400000000001</v>
      </c>
      <c r="D50" s="52">
        <f ca="1">INDEX(Calculations!$1:$80, MATCH("Fiscal_Impact_bars", Calculations!$B:$B, 0), MATCH(Fiscal_impact_122118!$A50, Calculations!$9:$9, 0))</f>
        <v>0.99755977668635665</v>
      </c>
      <c r="E50" s="52">
        <f>INDEX(HaverPull!$A:$XZ,MATCH($A50,HaverPull!$B:$B,0),MATCH("Contribution to %Ch in Real GDP from ""Federal G""",HaverPull!$C$1:$YA$1,0))</f>
        <v>3144.7</v>
      </c>
      <c r="F50" s="52">
        <f>INDEX(HaverPull!$A:$XZ,MATCH($A50,HaverPull!$B:$B,0),MATCH("Contribution to %Ch in Real GDP from ""S+L G""",HaverPull!$C$1:$YA$1,0))</f>
        <v>0</v>
      </c>
      <c r="G50" s="52">
        <f ca="1">INDEX(Calculations!$A:$GV,MATCH("Contribution of Consumption Growth to Real GDP",Calculations!B$1:B$71,0),MATCH($A50,Calculations!A$9:GV$9))</f>
        <v>2.1897766863565927E-3</v>
      </c>
    </row>
    <row r="51" spans="1:7" x14ac:dyDescent="0.25">
      <c r="A51" s="51">
        <f>INDEX(Calculations!$9:$9, , ROW()+121)</f>
        <v>41090</v>
      </c>
      <c r="B51" s="52">
        <f ca="1">INDEX(Calculations!$1:$80, MATCH("Fiscal_Impact", Calculations!$B:$B, 0), MATCH(Fiscal_impact_122118!$A51, Calculations!$9:$9, 0))</f>
        <v>0.99218478841663327</v>
      </c>
      <c r="C51" s="53">
        <f>INDEX(Calculations!$1:$80, MATCH("RecessionDummy", Calculations!$B:$B, 0), MATCH(Fiscal_impact_122118!$A51, Calculations!$9:$9, 0))</f>
        <v>16673.3</v>
      </c>
      <c r="D51" s="52">
        <f ca="1">INDEX(Calculations!$1:$80, MATCH("Fiscal_Impact_bars", Calculations!$B:$B, 0), MATCH(Fiscal_impact_122118!$A51, Calculations!$9:$9, 0))</f>
        <v>0.99723791770335457</v>
      </c>
      <c r="E51" s="52">
        <f>INDEX(HaverPull!$A:$XZ,MATCH($A51,HaverPull!$B:$B,0),MATCH("Contribution to %Ch in Real GDP from ""Federal G""",HaverPull!$C$1:$YA$1,0))</f>
        <v>3131</v>
      </c>
      <c r="F51" s="52">
        <f>INDEX(HaverPull!$A:$XZ,MATCH($A51,HaverPull!$B:$B,0),MATCH("Contribution to %Ch in Real GDP from ""S+L G""",HaverPull!$C$1:$YA$1,0))</f>
        <v>0</v>
      </c>
      <c r="G51" s="52">
        <f ca="1">INDEX(Calculations!$A:$GV,MATCH("Contribution of Consumption Growth to Real GDP",Calculations!B$1:B$71,0),MATCH($A51,Calculations!A$9:GV$9))</f>
        <v>-5.1208229664544917E-4</v>
      </c>
    </row>
    <row r="52" spans="1:7" x14ac:dyDescent="0.25">
      <c r="A52" s="51">
        <f>INDEX(Calculations!$9:$9, , ROW()+121)</f>
        <v>41182</v>
      </c>
      <c r="B52" s="52">
        <f ca="1">INDEX(Calculations!$1:$80, MATCH("Fiscal_Impact", Calculations!$B:$B, 0), MATCH(Fiscal_impact_122118!$A52, Calculations!$9:$9, 0))</f>
        <v>0.99567675364340813</v>
      </c>
      <c r="C52" s="53">
        <f>INDEX(Calculations!$1:$80, MATCH("RecessionDummy", Calculations!$B:$B, 0), MATCH(Fiscal_impact_122118!$A52, Calculations!$9:$9, 0))</f>
        <v>16738.5</v>
      </c>
      <c r="D52" s="52">
        <f ca="1">INDEX(Calculations!$1:$80, MATCH("Fiscal_Impact_bars", Calculations!$B:$B, 0), MATCH(Fiscal_impact_122118!$A52, Calculations!$9:$9, 0))</f>
        <v>1.0001063015729337</v>
      </c>
      <c r="E52" s="52">
        <f>INDEX(HaverPull!$A:$XZ,MATCH($A52,HaverPull!$B:$B,0),MATCH("Contribution to %Ch in Real GDP from ""Federal G""",HaverPull!$C$1:$YA$1,0))</f>
        <v>3139.6</v>
      </c>
      <c r="F52" s="52">
        <f>INDEX(HaverPull!$A:$XZ,MATCH($A52,HaverPull!$B:$B,0),MATCH("Contribution to %Ch in Real GDP from ""S+L G""",HaverPull!$C$1:$YA$1,0))</f>
        <v>0</v>
      </c>
      <c r="G52" s="52">
        <f ca="1">INDEX(Calculations!$A:$GV,MATCH("Contribution of Consumption Growth to Real GDP",Calculations!B$1:B$71,0),MATCH($A52,Calculations!A$9:GV$9))</f>
        <v>-5.0369842706638834E-4</v>
      </c>
    </row>
    <row r="53" spans="1:7" x14ac:dyDescent="0.25">
      <c r="A53" s="51">
        <f>INDEX(Calculations!$9:$9, , ROW()+121)</f>
        <v>41274</v>
      </c>
      <c r="B53" s="52">
        <f ca="1">INDEX(Calculations!$1:$80, MATCH("Fiscal_Impact", Calculations!$B:$B, 0), MATCH(Fiscal_impact_122118!$A53, Calculations!$9:$9, 0))</f>
        <v>1.000642229676753</v>
      </c>
      <c r="C53" s="53">
        <f>INDEX(Calculations!$1:$80, MATCH("RecessionDummy", Calculations!$B:$B, 0), MATCH(Fiscal_impact_122118!$A53, Calculations!$9:$9, 0))</f>
        <v>16805.8</v>
      </c>
      <c r="D53" s="52">
        <f ca="1">INDEX(Calculations!$1:$80, MATCH("Fiscal_Impact_bars", Calculations!$B:$B, 0), MATCH(Fiscal_impact_122118!$A53, Calculations!$9:$9, 0))</f>
        <v>1.0076649227443673</v>
      </c>
      <c r="E53" s="52">
        <f>INDEX(HaverPull!$A:$XZ,MATCH($A53,HaverPull!$B:$B,0),MATCH("Contribution to %Ch in Real GDP from ""Federal G""",HaverPull!$C$1:$YA$1,0))</f>
        <v>3132.7</v>
      </c>
      <c r="F53" s="52">
        <f>INDEX(HaverPull!$A:$XZ,MATCH($A53,HaverPull!$B:$B,0),MATCH("Contribution to %Ch in Real GDP from ""S+L G""",HaverPull!$C$1:$YA$1,0))</f>
        <v>0</v>
      </c>
      <c r="G53" s="52">
        <f ca="1">INDEX(Calculations!$A:$GV,MATCH("Contribution of Consumption Growth to Real GDP",Calculations!B$1:B$71,0),MATCH($A53,Calculations!A$9:GV$9))</f>
        <v>1.4349227443672635E-3</v>
      </c>
    </row>
    <row r="54" spans="1:7" x14ac:dyDescent="0.25">
      <c r="A54" s="51">
        <f>INDEX(Calculations!$9:$9, , ROW()+121)</f>
        <v>41364</v>
      </c>
      <c r="B54" s="52">
        <f ca="1">INDEX(Calculations!$1:$80, MATCH("Fiscal_Impact", Calculations!$B:$B, 0), MATCH(Fiscal_impact_122118!$A54, Calculations!$9:$9, 0))</f>
        <v>1.0069984224555544</v>
      </c>
      <c r="C54" s="53">
        <f>INDEX(Calculations!$1:$80, MATCH("RecessionDummy", Calculations!$B:$B, 0), MATCH(Fiscal_impact_122118!$A54, Calculations!$9:$9, 0))</f>
        <v>16875.3</v>
      </c>
      <c r="D54" s="52">
        <f ca="1">INDEX(Calculations!$1:$80, MATCH("Fiscal_Impact_bars", Calculations!$B:$B, 0), MATCH(Fiscal_impact_122118!$A54, Calculations!$9:$9, 0))</f>
        <v>1.0229845478015622</v>
      </c>
      <c r="E54" s="52">
        <f>INDEX(HaverPull!$A:$XZ,MATCH($A54,HaverPull!$B:$B,0),MATCH("Contribution to %Ch in Real GDP from ""Federal G""",HaverPull!$C$1:$YA$1,0))</f>
        <v>3125</v>
      </c>
      <c r="F54" s="52">
        <f>INDEX(HaverPull!$A:$XZ,MATCH($A54,HaverPull!$B:$B,0),MATCH("Contribution to %Ch in Real GDP from ""S+L G""",HaverPull!$C$1:$YA$1,0))</f>
        <v>0</v>
      </c>
      <c r="G54" s="52">
        <f ca="1">INDEX(Calculations!$A:$GV,MATCH("Contribution of Consumption Growth to Real GDP",Calculations!B$1:B$71,0),MATCH($A54,Calculations!A$9:GV$9))</f>
        <v>1.3174547801562261E-2</v>
      </c>
    </row>
    <row r="55" spans="1:7" x14ac:dyDescent="0.25">
      <c r="A55" s="51">
        <f>INDEX(Calculations!$9:$9, , ROW()+121)</f>
        <v>41455</v>
      </c>
      <c r="B55" s="52">
        <f ca="1">INDEX(Calculations!$1:$80, MATCH("Fiscal_Impact", Calculations!$B:$B, 0), MATCH(Fiscal_impact_122118!$A55, Calculations!$9:$9, 0))</f>
        <v>1.010279314767037</v>
      </c>
      <c r="C55" s="53">
        <f>INDEX(Calculations!$1:$80, MATCH("RecessionDummy", Calculations!$B:$B, 0), MATCH(Fiscal_impact_122118!$A55, Calculations!$9:$9, 0))</f>
        <v>16945.900000000001</v>
      </c>
      <c r="D55" s="52">
        <f ca="1">INDEX(Calculations!$1:$80, MATCH("Fiscal_Impact_bars", Calculations!$B:$B, 0), MATCH(Fiscal_impact_122118!$A55, Calculations!$9:$9, 0))</f>
        <v>1.0103614869492854</v>
      </c>
      <c r="E55" s="52">
        <f>INDEX(HaverPull!$A:$XZ,MATCH($A55,HaverPull!$B:$B,0),MATCH("Contribution to %Ch in Real GDP from ""Federal G""",HaverPull!$C$1:$YA$1,0))</f>
        <v>3132</v>
      </c>
      <c r="F55" s="52">
        <f>INDEX(HaverPull!$A:$XZ,MATCH($A55,HaverPull!$B:$B,0),MATCH("Contribution to %Ch in Real GDP from ""S+L G""",HaverPull!$C$1:$YA$1,0))</f>
        <v>0</v>
      </c>
      <c r="G55" s="52">
        <f ca="1">INDEX(Calculations!$A:$GV,MATCH("Contribution of Consumption Growth to Real GDP",Calculations!B$1:B$71,0),MATCH($A55,Calculations!A$9:GV$9))</f>
        <v>-1.985130507145834E-4</v>
      </c>
    </row>
    <row r="56" spans="1:7" x14ac:dyDescent="0.25">
      <c r="A56" s="51">
        <f>INDEX(Calculations!$9:$9, , ROW()+121)</f>
        <v>41547</v>
      </c>
      <c r="B56" s="52">
        <f ca="1">INDEX(Calculations!$1:$80, MATCH("Fiscal_Impact", Calculations!$B:$B, 0), MATCH(Fiscal_impact_122118!$A56, Calculations!$9:$9, 0))</f>
        <v>1.013744285365767</v>
      </c>
      <c r="C56" s="53">
        <f>INDEX(Calculations!$1:$80, MATCH("RecessionDummy", Calculations!$B:$B, 0), MATCH(Fiscal_impact_122118!$A56, Calculations!$9:$9, 0))</f>
        <v>17017.7</v>
      </c>
      <c r="D56" s="52">
        <f ca="1">INDEX(Calculations!$1:$80, MATCH("Fiscal_Impact_bars", Calculations!$B:$B, 0), MATCH(Fiscal_impact_122118!$A56, Calculations!$9:$9, 0))</f>
        <v>1.0139661839678524</v>
      </c>
      <c r="E56" s="52">
        <f>INDEX(HaverPull!$A:$XZ,MATCH($A56,HaverPull!$B:$B,0),MATCH("Contribution to %Ch in Real GDP from ""Federal G""",HaverPull!$C$1:$YA$1,0))</f>
        <v>3134.1</v>
      </c>
      <c r="F56" s="52">
        <f>INDEX(HaverPull!$A:$XZ,MATCH($A56,HaverPull!$B:$B,0),MATCH("Contribution to %Ch in Real GDP from ""S+L G""",HaverPull!$C$1:$YA$1,0))</f>
        <v>0</v>
      </c>
      <c r="G56" s="52">
        <f ca="1">INDEX(Calculations!$A:$GV,MATCH("Contribution of Consumption Growth to Real GDP",Calculations!B$1:B$71,0),MATCH($A56,Calculations!A$9:GV$9))</f>
        <v>-6.7381603214746019E-4</v>
      </c>
    </row>
    <row r="57" spans="1:7" x14ac:dyDescent="0.25">
      <c r="A57" s="51">
        <f>INDEX(Calculations!$9:$9, , ROW()+121)</f>
        <v>41639</v>
      </c>
      <c r="B57" s="52">
        <f ca="1">INDEX(Calculations!$1:$80, MATCH("Fiscal_Impact", Calculations!$B:$B, 0), MATCH(Fiscal_impact_122118!$A57, Calculations!$9:$9, 0))</f>
        <v>1.0166036242055487</v>
      </c>
      <c r="C57" s="53">
        <f>INDEX(Calculations!$1:$80, MATCH("RecessionDummy", Calculations!$B:$B, 0), MATCH(Fiscal_impact_122118!$A57, Calculations!$9:$9, 0))</f>
        <v>17090.3</v>
      </c>
      <c r="D57" s="52">
        <f ca="1">INDEX(Calculations!$1:$80, MATCH("Fiscal_Impact_bars", Calculations!$B:$B, 0), MATCH(Fiscal_impact_122118!$A57, Calculations!$9:$9, 0))</f>
        <v>1.0191022781034951</v>
      </c>
      <c r="E57" s="52">
        <f>INDEX(HaverPull!$A:$XZ,MATCH($A57,HaverPull!$B:$B,0),MATCH("Contribution to %Ch in Real GDP from ""Federal G""",HaverPull!$C$1:$YA$1,0))</f>
        <v>3138.5</v>
      </c>
      <c r="F57" s="52">
        <f>INDEX(HaverPull!$A:$XZ,MATCH($A57,HaverPull!$B:$B,0),MATCH("Contribution to %Ch in Real GDP from ""S+L G""",HaverPull!$C$1:$YA$1,0))</f>
        <v>0</v>
      </c>
      <c r="G57" s="52">
        <f ca="1">INDEX(Calculations!$A:$GV,MATCH("Contribution of Consumption Growth to Real GDP",Calculations!B$1:B$71,0),MATCH($A57,Calculations!A$9:GV$9))</f>
        <v>3.3227810349514662E-4</v>
      </c>
    </row>
    <row r="58" spans="1:7" x14ac:dyDescent="0.25">
      <c r="A58" s="51">
        <f>INDEX(Calculations!$9:$9, , ROW()+121)</f>
        <v>41729</v>
      </c>
      <c r="B58" s="52">
        <f ca="1">INDEX(Calculations!$1:$80, MATCH("Fiscal_Impact", Calculations!$B:$B, 0), MATCH(Fiscal_impact_122118!$A58, Calculations!$9:$9, 0))</f>
        <v>1.0169392364515497</v>
      </c>
      <c r="C58" s="53">
        <f>INDEX(Calculations!$1:$80, MATCH("RecessionDummy", Calculations!$B:$B, 0), MATCH(Fiscal_impact_122118!$A58, Calculations!$9:$9, 0))</f>
        <v>17162.599999999999</v>
      </c>
      <c r="D58" s="52">
        <f ca="1">INDEX(Calculations!$1:$80, MATCH("Fiscal_Impact_bars", Calculations!$B:$B, 0), MATCH(Fiscal_impact_122118!$A58, Calculations!$9:$9, 0))</f>
        <v>1.0243269967855655</v>
      </c>
      <c r="E58" s="52">
        <f>INDEX(HaverPull!$A:$XZ,MATCH($A58,HaverPull!$B:$B,0),MATCH("Contribution to %Ch in Real GDP from ""Federal G""",HaverPull!$C$1:$YA$1,0))</f>
        <v>3139.1</v>
      </c>
      <c r="F58" s="52">
        <f>INDEX(HaverPull!$A:$XZ,MATCH($A58,HaverPull!$B:$B,0),MATCH("Contribution to %Ch in Real GDP from ""S+L G""",HaverPull!$C$1:$YA$1,0))</f>
        <v>0</v>
      </c>
      <c r="G58" s="52">
        <f ca="1">INDEX(Calculations!$A:$GV,MATCH("Contribution of Consumption Growth to Real GDP",Calculations!B$1:B$71,0),MATCH($A58,Calculations!A$9:GV$9))</f>
        <v>7.4699678556559314E-4</v>
      </c>
    </row>
    <row r="59" spans="1:7" x14ac:dyDescent="0.25">
      <c r="A59" s="51">
        <f>INDEX(Calculations!$9:$9, , ROW()+121)</f>
        <v>41820</v>
      </c>
      <c r="B59" s="52">
        <f ca="1">INDEX(Calculations!$1:$80, MATCH("Fiscal_Impact", Calculations!$B:$B, 0), MATCH(Fiscal_impact_122118!$A59, Calculations!$9:$9, 0))</f>
        <v>1.0214134904412446</v>
      </c>
      <c r="C59" s="53">
        <f>INDEX(Calculations!$1:$80, MATCH("RecessionDummy", Calculations!$B:$B, 0), MATCH(Fiscal_impact_122118!$A59, Calculations!$9:$9, 0))</f>
        <v>17235.8</v>
      </c>
      <c r="D59" s="52">
        <f ca="1">INDEX(Calculations!$1:$80, MATCH("Fiscal_Impact_bars", Calculations!$B:$B, 0), MATCH(Fiscal_impact_122118!$A59, Calculations!$9:$9, 0))</f>
        <v>1.0282585029080653</v>
      </c>
      <c r="E59" s="52">
        <f>INDEX(HaverPull!$A:$XZ,MATCH($A59,HaverPull!$B:$B,0),MATCH("Contribution to %Ch in Real GDP from ""Federal G""",HaverPull!$C$1:$YA$1,0))</f>
        <v>3150.9</v>
      </c>
      <c r="F59" s="52">
        <f>INDEX(HaverPull!$A:$XZ,MATCH($A59,HaverPull!$B:$B,0),MATCH("Contribution to %Ch in Real GDP from ""S+L G""",HaverPull!$C$1:$YA$1,0))</f>
        <v>0</v>
      </c>
      <c r="G59" s="52">
        <f ca="1">INDEX(Calculations!$A:$GV,MATCH("Contribution of Consumption Growth to Real GDP",Calculations!B$1:B$71,0),MATCH($A59,Calculations!A$9:GV$9))</f>
        <v>-3.8149709193469614E-4</v>
      </c>
    </row>
    <row r="60" spans="1:7" x14ac:dyDescent="0.25">
      <c r="A60" s="51">
        <f>INDEX(Calculations!$9:$9, , ROW()+121)</f>
        <v>41912</v>
      </c>
      <c r="B60" s="52">
        <f ca="1">INDEX(Calculations!$1:$80, MATCH("Fiscal_Impact", Calculations!$B:$B, 0), MATCH(Fiscal_impact_122118!$A60, Calculations!$9:$9, 0))</f>
        <v>1.0259018004997837</v>
      </c>
      <c r="C60" s="53">
        <f>INDEX(Calculations!$1:$80, MATCH("RecessionDummy", Calculations!$B:$B, 0), MATCH(Fiscal_impact_122118!$A60, Calculations!$9:$9, 0))</f>
        <v>17309.599999999999</v>
      </c>
      <c r="D60" s="52">
        <f ca="1">INDEX(Calculations!$1:$80, MATCH("Fiscal_Impact_bars", Calculations!$B:$B, 0), MATCH(Fiscal_impact_122118!$A60, Calculations!$9:$9, 0))</f>
        <v>1.0319194242020091</v>
      </c>
      <c r="E60" s="52">
        <f>INDEX(HaverPull!$A:$XZ,MATCH($A60,HaverPull!$B:$B,0),MATCH("Contribution to %Ch in Real GDP from ""Federal G""",HaverPull!$C$1:$YA$1,0))</f>
        <v>3189.9</v>
      </c>
      <c r="F60" s="52">
        <f>INDEX(HaverPull!$A:$XZ,MATCH($A60,HaverPull!$B:$B,0),MATCH("Contribution to %Ch in Real GDP from ""S+L G""",HaverPull!$C$1:$YA$1,0))</f>
        <v>0</v>
      </c>
      <c r="G60" s="52">
        <f ca="1">INDEX(Calculations!$A:$GV,MATCH("Contribution of Consumption Growth to Real GDP",Calculations!B$1:B$71,0),MATCH($A60,Calculations!A$9:GV$9))</f>
        <v>1.9942420200919E-4</v>
      </c>
    </row>
    <row r="61" spans="1:7" x14ac:dyDescent="0.25">
      <c r="A61" s="51">
        <f>INDEX(Calculations!$9:$9, , ROW()+121)</f>
        <v>42004</v>
      </c>
      <c r="B61" s="52">
        <f ca="1">INDEX(Calculations!$1:$80, MATCH("Fiscal_Impact", Calculations!$B:$B, 0), MATCH(Fiscal_impact_122118!$A61, Calculations!$9:$9, 0))</f>
        <v>1.02897831301756</v>
      </c>
      <c r="C61" s="53">
        <f>INDEX(Calculations!$1:$80, MATCH("RecessionDummy", Calculations!$B:$B, 0), MATCH(Fiscal_impact_122118!$A61, Calculations!$9:$9, 0))</f>
        <v>17384.2</v>
      </c>
      <c r="D61" s="52">
        <f ca="1">INDEX(Calculations!$1:$80, MATCH("Fiscal_Impact_bars", Calculations!$B:$B, 0), MATCH(Fiscal_impact_122118!$A61, Calculations!$9:$9, 0))</f>
        <v>1.0314083281746</v>
      </c>
      <c r="E61" s="52">
        <f>INDEX(HaverPull!$A:$XZ,MATCH($A61,HaverPull!$B:$B,0),MATCH("Contribution to %Ch in Real GDP from ""Federal G""",HaverPull!$C$1:$YA$1,0))</f>
        <v>3188.2</v>
      </c>
      <c r="F61" s="52">
        <f>INDEX(HaverPull!$A:$XZ,MATCH($A61,HaverPull!$B:$B,0),MATCH("Contribution to %Ch in Real GDP from ""S+L G""",HaverPull!$C$1:$YA$1,0))</f>
        <v>0</v>
      </c>
      <c r="G61" s="52">
        <f ca="1">INDEX(Calculations!$A:$GV,MATCH("Contribution of Consumption Growth to Real GDP",Calculations!B$1:B$71,0),MATCH($A61,Calculations!A$9:GV$9))</f>
        <v>7.4832817459995389E-4</v>
      </c>
    </row>
    <row r="62" spans="1:7" x14ac:dyDescent="0.25">
      <c r="A62" s="51">
        <f>INDEX(Calculations!$9:$9, , ROW()+121)</f>
        <v>42094</v>
      </c>
      <c r="B62" s="52">
        <f ca="1">INDEX(Calculations!$1:$80, MATCH("Fiscal_Impact", Calculations!$B:$B, 0), MATCH(Fiscal_impact_122118!$A62, Calculations!$9:$9, 0))</f>
        <v>1.0294474589118729</v>
      </c>
      <c r="C62" s="53">
        <f>INDEX(Calculations!$1:$80, MATCH("RecessionDummy", Calculations!$B:$B, 0), MATCH(Fiscal_impact_122118!$A62, Calculations!$9:$9, 0))</f>
        <v>17459.7</v>
      </c>
      <c r="D62" s="52">
        <f ca="1">INDEX(Calculations!$1:$80, MATCH("Fiscal_Impact_bars", Calculations!$B:$B, 0), MATCH(Fiscal_impact_122118!$A62, Calculations!$9:$9, 0))</f>
        <v>1.0262035803628171</v>
      </c>
      <c r="E62" s="52">
        <f>INDEX(HaverPull!$A:$XZ,MATCH($A62,HaverPull!$B:$B,0),MATCH("Contribution to %Ch in Real GDP from ""Federal G""",HaverPull!$C$1:$YA$1,0))</f>
        <v>3188.5</v>
      </c>
      <c r="F62" s="52">
        <f>INDEX(HaverPull!$A:$XZ,MATCH($A62,HaverPull!$B:$B,0),MATCH("Contribution to %Ch in Real GDP from ""S+L G""",HaverPull!$C$1:$YA$1,0))</f>
        <v>0</v>
      </c>
      <c r="G62" s="52">
        <f ca="1">INDEX(Calculations!$A:$GV,MATCH("Contribution of Consumption Growth to Real GDP",Calculations!B$1:B$71,0),MATCH($A62,Calculations!A$9:GV$9))</f>
        <v>1.4358036281707885E-4</v>
      </c>
    </row>
    <row r="63" spans="1:7" x14ac:dyDescent="0.25">
      <c r="A63" s="51">
        <f>INDEX(Calculations!$9:$9, , ROW()+121)</f>
        <v>42185</v>
      </c>
      <c r="B63" s="52">
        <f ca="1">INDEX(Calculations!$1:$80, MATCH("Fiscal_Impact", Calculations!$B:$B, 0), MATCH(Fiscal_impact_122118!$A63, Calculations!$9:$9, 0))</f>
        <v>1.0301289295677256</v>
      </c>
      <c r="C63" s="53">
        <f>INDEX(Calculations!$1:$80, MATCH("RecessionDummy", Calculations!$B:$B, 0), MATCH(Fiscal_impact_122118!$A63, Calculations!$9:$9, 0))</f>
        <v>17536.5</v>
      </c>
      <c r="D63" s="52">
        <f ca="1">INDEX(Calculations!$1:$80, MATCH("Fiscal_Impact_bars", Calculations!$B:$B, 0), MATCH(Fiscal_impact_122118!$A63, Calculations!$9:$9, 0))</f>
        <v>1.030984385531476</v>
      </c>
      <c r="E63" s="52">
        <f>INDEX(HaverPull!$A:$XZ,MATCH($A63,HaverPull!$B:$B,0),MATCH("Contribution to %Ch in Real GDP from ""Federal G""",HaverPull!$C$1:$YA$1,0))</f>
        <v>3237.6</v>
      </c>
      <c r="F63" s="52">
        <f>INDEX(HaverPull!$A:$XZ,MATCH($A63,HaverPull!$B:$B,0),MATCH("Contribution to %Ch in Real GDP from ""S+L G""",HaverPull!$C$1:$YA$1,0))</f>
        <v>0</v>
      </c>
      <c r="G63" s="52">
        <f ca="1">INDEX(Calculations!$A:$GV,MATCH("Contribution of Consumption Growth to Real GDP",Calculations!B$1:B$71,0),MATCH($A63,Calculations!A$9:GV$9))</f>
        <v>-7.5614468523835517E-5</v>
      </c>
    </row>
    <row r="64" spans="1:7" x14ac:dyDescent="0.25">
      <c r="A64" s="51">
        <f>INDEX(Calculations!$9:$9, , ROW()+121)</f>
        <v>42277</v>
      </c>
      <c r="B64" s="52">
        <f ca="1">INDEX(Calculations!$1:$80, MATCH("Fiscal_Impact", Calculations!$B:$B, 0), MATCH(Fiscal_impact_122118!$A64, Calculations!$9:$9, 0))</f>
        <v>1.0306958386601228</v>
      </c>
      <c r="C64" s="53">
        <f>INDEX(Calculations!$1:$80, MATCH("RecessionDummy", Calculations!$B:$B, 0), MATCH(Fiscal_impact_122118!$A64, Calculations!$9:$9, 0))</f>
        <v>17613.5</v>
      </c>
      <c r="D64" s="52">
        <f ca="1">INDEX(Calculations!$1:$80, MATCH("Fiscal_Impact_bars", Calculations!$B:$B, 0), MATCH(Fiscal_impact_122118!$A64, Calculations!$9:$9, 0))</f>
        <v>1.0341870605715977</v>
      </c>
      <c r="E64" s="52">
        <f>INDEX(HaverPull!$A:$XZ,MATCH($A64,HaverPull!$B:$B,0),MATCH("Contribution to %Ch in Real GDP from ""Federal G""",HaverPull!$C$1:$YA$1,0))</f>
        <v>3257</v>
      </c>
      <c r="F64" s="52">
        <f>INDEX(HaverPull!$A:$XZ,MATCH($A64,HaverPull!$B:$B,0),MATCH("Contribution to %Ch in Real GDP from ""S+L G""",HaverPull!$C$1:$YA$1,0))</f>
        <v>0</v>
      </c>
      <c r="G64" s="52">
        <f ca="1">INDEX(Calculations!$A:$GV,MATCH("Contribution of Consumption Growth to Real GDP",Calculations!B$1:B$71,0),MATCH($A64,Calculations!A$9:GV$9))</f>
        <v>3.7060571597542838E-5</v>
      </c>
    </row>
    <row r="65" spans="1:8" x14ac:dyDescent="0.25">
      <c r="A65" s="51">
        <f>INDEX(Calculations!$9:$9, , ROW()+121)</f>
        <v>42369</v>
      </c>
      <c r="B65" s="52">
        <f ca="1">INDEX(Calculations!$1:$80, MATCH("Fiscal_Impact", Calculations!$B:$B, 0), MATCH(Fiscal_impact_122118!$A65, Calculations!$9:$9, 0))</f>
        <v>1.031292821606427</v>
      </c>
      <c r="C65" s="53">
        <f>INDEX(Calculations!$1:$80, MATCH("RecessionDummy", Calculations!$B:$B, 0), MATCH(Fiscal_impact_122118!$A65, Calculations!$9:$9, 0))</f>
        <v>17690.3</v>
      </c>
      <c r="D65" s="52">
        <f ca="1">INDEX(Calculations!$1:$80, MATCH("Fiscal_Impact_bars", Calculations!$B:$B, 0), MATCH(Fiscal_impact_122118!$A65, Calculations!$9:$9, 0))</f>
        <v>1.0337962599598169</v>
      </c>
      <c r="E65" s="52">
        <f>INDEX(HaverPull!$A:$XZ,MATCH($A65,HaverPull!$B:$B,0),MATCH("Contribution to %Ch in Real GDP from ""Federal G""",HaverPull!$C$1:$YA$1,0))</f>
        <v>3253.8</v>
      </c>
      <c r="F65" s="52">
        <f>INDEX(HaverPull!$A:$XZ,MATCH($A65,HaverPull!$B:$B,0),MATCH("Contribution to %Ch in Real GDP from ""S+L G""",HaverPull!$C$1:$YA$1,0))</f>
        <v>0</v>
      </c>
      <c r="G65" s="52">
        <f ca="1">INDEX(Calculations!$A:$GV,MATCH("Contribution of Consumption Growth to Real GDP",Calculations!B$1:B$71,0),MATCH($A65,Calculations!A$9:GV$9))</f>
        <v>1.1625995981696897E-4</v>
      </c>
    </row>
    <row r="66" spans="1:8" x14ac:dyDescent="0.25">
      <c r="A66" s="51">
        <f>INDEX(Calculations!$9:$9, , ROW()+121)</f>
        <v>42460</v>
      </c>
      <c r="B66" s="52">
        <f ca="1">INDEX(Calculations!$1:$80, MATCH("Fiscal_Impact", Calculations!$B:$B, 0), MATCH(Fiscal_impact_122118!$A66, Calculations!$9:$9, 0))</f>
        <v>1.0332810244392017</v>
      </c>
      <c r="C66" s="53">
        <f>INDEX(Calculations!$1:$80, MATCH("RecessionDummy", Calculations!$B:$B, 0), MATCH(Fiscal_impact_122118!$A66, Calculations!$9:$9, 0))</f>
        <v>17766.400000000001</v>
      </c>
      <c r="D66" s="52">
        <f ca="1">INDEX(Calculations!$1:$80, MATCH("Fiscal_Impact_bars", Calculations!$B:$B, 0), MATCH(Fiscal_impact_122118!$A66, Calculations!$9:$9, 0))</f>
        <v>1.034156391693916</v>
      </c>
      <c r="E66" s="52">
        <f>INDEX(HaverPull!$A:$XZ,MATCH($A66,HaverPull!$B:$B,0),MATCH("Contribution to %Ch in Real GDP from ""Federal G""",HaverPull!$C$1:$YA$1,0))</f>
        <v>3262.7</v>
      </c>
      <c r="F66" s="52">
        <f>INDEX(HaverPull!$A:$XZ,MATCH($A66,HaverPull!$B:$B,0),MATCH("Contribution to %Ch in Real GDP from ""S+L G""",HaverPull!$C$1:$YA$1,0))</f>
        <v>0</v>
      </c>
      <c r="G66" s="52">
        <f ca="1">INDEX(Calculations!$A:$GV,MATCH("Contribution of Consumption Growth to Real GDP",Calculations!B$1:B$71,0),MATCH($A66,Calculations!A$9:GV$9))</f>
        <v>-8.3608306083986691E-5</v>
      </c>
    </row>
    <row r="67" spans="1:8" x14ac:dyDescent="0.25">
      <c r="A67" s="51">
        <f>INDEX(Calculations!$9:$9, , ROW()+121)</f>
        <v>42551</v>
      </c>
      <c r="B67" s="52">
        <f ca="1">INDEX(Calculations!$1:$80, MATCH("Fiscal_Impact", Calculations!$B:$B, 0), MATCH(Fiscal_impact_122118!$A67, Calculations!$9:$9, 0))</f>
        <v>1.0356503652260494</v>
      </c>
      <c r="C67" s="53">
        <f>INDEX(Calculations!$1:$80, MATCH("RecessionDummy", Calculations!$B:$B, 0), MATCH(Fiscal_impact_122118!$A67, Calculations!$9:$9, 0))</f>
        <v>17840.099999999999</v>
      </c>
      <c r="D67" s="52">
        <f ca="1">INDEX(Calculations!$1:$80, MATCH("Fiscal_Impact_bars", Calculations!$B:$B, 0), MATCH(Fiscal_impact_122118!$A67, Calculations!$9:$9, 0))</f>
        <v>1.0404617486788665</v>
      </c>
      <c r="E67" s="52">
        <f>INDEX(HaverPull!$A:$XZ,MATCH($A67,HaverPull!$B:$B,0),MATCH("Contribution to %Ch in Real GDP from ""Federal G""",HaverPull!$C$1:$YA$1,0))</f>
        <v>3278.2</v>
      </c>
      <c r="F67" s="52">
        <f>INDEX(HaverPull!$A:$XZ,MATCH($A67,HaverPull!$B:$B,0),MATCH("Contribution to %Ch in Real GDP from ""S+L G""",HaverPull!$C$1:$YA$1,0))</f>
        <v>0</v>
      </c>
      <c r="G67" s="52">
        <f ca="1">INDEX(Calculations!$A:$GV,MATCH("Contribution of Consumption Growth to Real GDP",Calculations!B$1:B$71,0),MATCH($A67,Calculations!A$9:GV$9))</f>
        <v>1.5174867886639097E-4</v>
      </c>
    </row>
    <row r="68" spans="1:8" x14ac:dyDescent="0.25">
      <c r="A68" s="51">
        <f>INDEX(Calculations!$9:$9, , ROW()+121)</f>
        <v>42643</v>
      </c>
      <c r="B68" s="56">
        <f ca="1">INDEX(Calculations!$1:$80, MATCH("Fiscal_Impact", Calculations!$B:$B, 0), MATCH(Fiscal_impact_122118!$A68, Calculations!$9:$9, 0))</f>
        <v>1.0383671395210876</v>
      </c>
      <c r="C68" s="53">
        <f>INDEX(Calculations!$1:$80, MATCH("RecessionDummy", Calculations!$B:$B, 0), MATCH(Fiscal_impact_122118!$A68, Calculations!$9:$9, 0))</f>
        <v>17913.5</v>
      </c>
      <c r="D68" s="56">
        <f ca="1">INDEX(Calculations!$1:$80, MATCH("Fiscal_Impact_bars", Calculations!$B:$B, 0), MATCH(Fiscal_impact_122118!$A68, Calculations!$9:$9, 0))</f>
        <v>1.0450541577517509</v>
      </c>
      <c r="E68" s="52">
        <f>INDEX(HaverPull!$A:$XZ,MATCH($A68,HaverPull!$B:$B,0),MATCH("Contribution to %Ch in Real GDP from ""Federal G""",HaverPull!$C$1:$YA$1,0))</f>
        <v>3300.5</v>
      </c>
      <c r="F68" s="52">
        <f>INDEX(HaverPull!$A:$XZ,MATCH($A68,HaverPull!$B:$B,0),MATCH("Contribution to %Ch in Real GDP from ""S+L G""",HaverPull!$C$1:$YA$1,0))</f>
        <v>0</v>
      </c>
      <c r="G68" s="52">
        <f ca="1">INDEX(Calculations!$A:$GV,MATCH("Contribution of Consumption Growth to Real GDP",Calculations!B$1:B$71,0),MATCH($A68,Calculations!A$9:GV$9))</f>
        <v>2.4415775175091542E-4</v>
      </c>
    </row>
    <row r="69" spans="1:8" x14ac:dyDescent="0.25">
      <c r="A69" s="51">
        <f>INDEX(Calculations!$9:$9, , ROW()+121)</f>
        <v>42735</v>
      </c>
      <c r="B69" s="56">
        <f ca="1">INDEX(Calculations!$1:$80, MATCH("Fiscal_Impact", Calculations!$B:$B, 0), MATCH(Fiscal_impact_122118!$A69, Calculations!$9:$9, 0))</f>
        <v>1.0425107385711203</v>
      </c>
      <c r="C69" s="53">
        <f>INDEX(Calculations!$1:$80, MATCH("RecessionDummy", Calculations!$B:$B, 0), MATCH(Fiscal_impact_122118!$A69, Calculations!$9:$9, 0))</f>
        <v>17986.900000000001</v>
      </c>
      <c r="D69" s="56">
        <f ca="1">INDEX(Calculations!$1:$80, MATCH("Fiscal_Impact_bars", Calculations!$B:$B, 0), MATCH(Fiscal_impact_122118!$A69, Calculations!$9:$9, 0))</f>
        <v>1.0503706561599477</v>
      </c>
      <c r="E69" s="52">
        <f>INDEX(HaverPull!$A:$XZ,MATCH($A69,HaverPull!$B:$B,0),MATCH("Contribution to %Ch in Real GDP from ""Federal G""",HaverPull!$C$1:$YA$1,0))</f>
        <v>3322.4</v>
      </c>
      <c r="F69" s="52">
        <f>INDEX(HaverPull!$A:$XZ,MATCH($A69,HaverPull!$B:$B,0),MATCH("Contribution to %Ch in Real GDP from ""S+L G""",HaverPull!$C$1:$YA$1,0))</f>
        <v>0</v>
      </c>
      <c r="G69" s="52">
        <f ca="1">INDEX(Calculations!$A:$GV,MATCH("Contribution of Consumption Growth to Real GDP",Calculations!B$1:B$71,0),MATCH($A69,Calculations!A$9:GV$9))</f>
        <v>5.3065615994775785E-4</v>
      </c>
    </row>
    <row r="70" spans="1:8" x14ac:dyDescent="0.25">
      <c r="A70" s="51">
        <f>INDEX(Calculations!$9:$9, , ROW()+121)</f>
        <v>42825</v>
      </c>
      <c r="B70" s="56">
        <f ca="1">INDEX(Calculations!$1:$80, MATCH("Fiscal_Impact", Calculations!$B:$B, 0), MATCH(Fiscal_impact_122118!$A70, Calculations!$9:$9, 0))</f>
        <v>1.0480969980444812</v>
      </c>
      <c r="C70" s="53">
        <f>INDEX(Calculations!$1:$80, MATCH("RecessionDummy", Calculations!$B:$B, 0), MATCH(Fiscal_impact_122118!$A70, Calculations!$9:$9, 0))</f>
        <v>18060.099999999999</v>
      </c>
      <c r="D70" s="56">
        <f ca="1">INDEX(Calculations!$1:$80, MATCH("Fiscal_Impact_bars", Calculations!$B:$B, 0), MATCH(Fiscal_impact_122118!$A70, Calculations!$9:$9, 0))</f>
        <v>1.0565014295873592</v>
      </c>
      <c r="E70" s="52">
        <f>INDEX(HaverPull!$A:$XZ,MATCH($A70,HaverPull!$B:$B,0),MATCH("Contribution to %Ch in Real GDP from ""Federal G""",HaverPull!$C$1:$YA$1,0))</f>
        <v>3346.4</v>
      </c>
      <c r="F70" s="52">
        <f>INDEX(HaverPull!$A:$XZ,MATCH($A70,HaverPull!$B:$B,0),MATCH("Contribution to %Ch in Real GDP from ""S+L G""",HaverPull!$C$1:$YA$1,0))</f>
        <v>0</v>
      </c>
      <c r="G70" s="52">
        <f ca="1">INDEX(Calculations!$A:$GV,MATCH("Contribution of Consumption Growth to Real GDP",Calculations!B$1:B$71,0),MATCH($A70,Calculations!A$9:GV$9))</f>
        <v>1.2614295873591642E-3</v>
      </c>
    </row>
    <row r="71" spans="1:8" x14ac:dyDescent="0.25">
      <c r="A71" s="51">
        <f>INDEX(Calculations!$9:$9, , ROW()+121)</f>
        <v>42916</v>
      </c>
      <c r="B71" s="56">
        <f ca="1">INDEX(Calculations!$1:$80, MATCH("Fiscal_Impact", Calculations!$B:$B, 0), MATCH(Fiscal_impact_122118!$A71, Calculations!$9:$9, 0))</f>
        <v>1.0525068018734189</v>
      </c>
      <c r="C71" s="53">
        <f>INDEX(Calculations!$1:$80, MATCH("RecessionDummy", Calculations!$B:$B, 0), MATCH(Fiscal_impact_122118!$A71, Calculations!$9:$9, 0))</f>
        <v>18133.8</v>
      </c>
      <c r="D71" s="56">
        <f ca="1">INDEX(Calculations!$1:$80, MATCH("Fiscal_Impact_bars", Calculations!$B:$B, 0), MATCH(Fiscal_impact_122118!$A71, Calculations!$9:$9, 0))</f>
        <v>1.0581009639946182</v>
      </c>
      <c r="E71" s="52">
        <f>INDEX(HaverPull!$A:$XZ,MATCH($A71,HaverPull!$B:$B,0),MATCH("Contribution to %Ch in Real GDP from ""Federal G""",HaverPull!$C$1:$YA$1,0))</f>
        <v>3360</v>
      </c>
      <c r="F71" s="52">
        <f>INDEX(HaverPull!$A:$XZ,MATCH($A71,HaverPull!$B:$B,0),MATCH("Contribution to %Ch in Real GDP from ""S+L G""",HaverPull!$C$1:$YA$1,0))</f>
        <v>0</v>
      </c>
      <c r="G71" s="52">
        <f ca="1">INDEX(Calculations!$A:$GV,MATCH("Contribution of Consumption Growth to Real GDP",Calculations!B$1:B$71,0),MATCH($A71,Calculations!A$9:GV$9))</f>
        <v>7.9096399461812137E-4</v>
      </c>
    </row>
    <row r="72" spans="1:8" x14ac:dyDescent="0.25">
      <c r="A72" s="51">
        <f>INDEX(Calculations!$9:$9, , ROW()+121)</f>
        <v>43008</v>
      </c>
      <c r="B72" s="56">
        <f ca="1">INDEX(Calculations!$1:$80, MATCH("Fiscal_Impact", Calculations!$B:$B, 0), MATCH(Fiscal_impact_122118!$A72, Calculations!$9:$9, 0))</f>
        <v>1.0567909909307329</v>
      </c>
      <c r="C72" s="53">
        <f>INDEX(Calculations!$1:$80, MATCH("RecessionDummy", Calculations!$B:$B, 0), MATCH(Fiscal_impact_122118!$A72, Calculations!$9:$9, 0))</f>
        <v>18209.5</v>
      </c>
      <c r="D72" s="56">
        <f ca="1">INDEX(Calculations!$1:$80, MATCH("Fiscal_Impact_bars", Calculations!$B:$B, 0), MATCH(Fiscal_impact_122118!$A72, Calculations!$9:$9, 0))</f>
        <v>1.0621909139810068</v>
      </c>
      <c r="E72" s="52">
        <f>INDEX(HaverPull!$A:$XZ,MATCH($A72,HaverPull!$B:$B,0),MATCH("Contribution to %Ch in Real GDP from ""Federal G""",HaverPull!$C$1:$YA$1,0))</f>
        <v>3372.3</v>
      </c>
      <c r="F72" s="52">
        <f>INDEX(HaverPull!$A:$XZ,MATCH($A72,HaverPull!$B:$B,0),MATCH("Contribution to %Ch in Real GDP from ""S+L G""",HaverPull!$C$1:$YA$1,0))</f>
        <v>0</v>
      </c>
      <c r="G72" s="52">
        <f ca="1">INDEX(Calculations!$A:$GV,MATCH("Contribution of Consumption Growth to Real GDP",Calculations!B$1:B$71,0),MATCH($A72,Calculations!A$9:GV$9))</f>
        <v>6.7091398100686925E-4</v>
      </c>
    </row>
    <row r="73" spans="1:8" x14ac:dyDescent="0.25">
      <c r="A73" s="51">
        <f>INDEX(Calculations!$9:$9, , ROW()+121)</f>
        <v>43100</v>
      </c>
      <c r="B73" s="56">
        <f ca="1">INDEX(Calculations!$1:$80, MATCH("Fiscal_Impact", Calculations!$B:$B, 0), MATCH(Fiscal_impact_122118!$A73, Calculations!$9:$9, 0))</f>
        <v>1.061568299591237</v>
      </c>
      <c r="C73" s="53">
        <f>INDEX(Calculations!$1:$80, MATCH("RecessionDummy", Calculations!$B:$B, 0), MATCH(Fiscal_impact_122118!$A73, Calculations!$9:$9, 0))</f>
        <v>18288.2</v>
      </c>
      <c r="D73" s="56">
        <f ca="1">INDEX(Calculations!$1:$80, MATCH("Fiscal_Impact_bars", Calculations!$B:$B, 0), MATCH(Fiscal_impact_122118!$A73, Calculations!$9:$9, 0))</f>
        <v>1.0694798908019645</v>
      </c>
      <c r="E73" s="52">
        <f>INDEX(HaverPull!$A:$XZ,MATCH($A73,HaverPull!$B:$B,0),MATCH("Contribution to %Ch in Real GDP from ""Federal G""",HaverPull!$C$1:$YA$1,0))</f>
        <v>3419.1</v>
      </c>
      <c r="F73" s="52">
        <f>INDEX(HaverPull!$A:$XZ,MATCH($A73,HaverPull!$B:$B,0),MATCH("Contribution to %Ch in Real GDP from ""S+L G""",HaverPull!$C$1:$YA$1,0))</f>
        <v>0</v>
      </c>
      <c r="G73" s="52">
        <f ca="1">INDEX(Calculations!$A:$GV,MATCH("Contribution of Consumption Growth to Real GDP",Calculations!B$1:B$71,0),MATCH($A73,Calculations!A$9:GV$9))</f>
        <v>7.898908019645704E-4</v>
      </c>
      <c r="H73" s="9"/>
    </row>
    <row r="74" spans="1:8" x14ac:dyDescent="0.25">
      <c r="A74" s="51">
        <f>INDEX(Calculations!$9:$9, , ROW()+121)</f>
        <v>43190</v>
      </c>
      <c r="B74" s="56">
        <f ca="1">INDEX(Calculations!$1:$80, MATCH("Fiscal_Impact", Calculations!$B:$B, 0), MATCH(Fiscal_impact_122118!$A74, Calculations!$9:$9, 0))</f>
        <v>1.0666568234604248</v>
      </c>
      <c r="C74" s="53">
        <f>INDEX(Calculations!$1:$80, MATCH("RecessionDummy", Calculations!$B:$B, 0), MATCH(Fiscal_impact_122118!$A74, Calculations!$9:$9, 0))</f>
        <v>18372.400000000001</v>
      </c>
      <c r="D74" s="56">
        <f ca="1">INDEX(Calculations!$1:$80, MATCH("Fiscal_Impact_bars", Calculations!$B:$B, 0), MATCH(Fiscal_impact_122118!$A74, Calculations!$9:$9, 0))</f>
        <v>1.0768555250641096</v>
      </c>
      <c r="E74" s="52">
        <f>INDEX(HaverPull!$A:$XZ,MATCH($A74,HaverPull!$B:$B,0),MATCH("Contribution to %Ch in Real GDP from ""Federal G""",HaverPull!$C$1:$YA$1,0))</f>
        <v>3456.8</v>
      </c>
      <c r="F74" s="52">
        <f>INDEX(HaverPull!$A:$XZ,MATCH($A74,HaverPull!$B:$B,0),MATCH("Contribution to %Ch in Real GDP from ""S+L G""",HaverPull!$C$1:$YA$1,0))</f>
        <v>0</v>
      </c>
      <c r="G74" s="52">
        <f ca="1">INDEX(Calculations!$A:$GV,MATCH("Contribution of Consumption Growth to Real GDP",Calculations!B$1:B$71,0),MATCH($A74,Calculations!A$9:GV$9))</f>
        <v>1.6555250641096463E-3</v>
      </c>
      <c r="H74" s="57"/>
    </row>
    <row r="75" spans="1:8" x14ac:dyDescent="0.25">
      <c r="A75" s="51">
        <f>INDEX(Calculations!$9:$9, , ROW()+121)</f>
        <v>43281</v>
      </c>
      <c r="B75" s="56">
        <f ca="1">INDEX(Calculations!$1:$80, MATCH("Fiscal_Impact", Calculations!$B:$B, 0), MATCH(Fiscal_impact_122118!$A75, Calculations!$9:$9, 0))</f>
        <v>1.0725192123702376</v>
      </c>
      <c r="C75" s="53">
        <f>INDEX(Calculations!$1:$80, MATCH("RecessionDummy", Calculations!$B:$B, 0), MATCH(Fiscal_impact_122118!$A75, Calculations!$9:$9, 0))</f>
        <v>18462.7</v>
      </c>
      <c r="D75" s="56">
        <f ca="1">INDEX(Calculations!$1:$80, MATCH("Fiscal_Impact_bars", Calculations!$B:$B, 0), MATCH(Fiscal_impact_122118!$A75, Calculations!$9:$9, 0))</f>
        <v>1.0815505196338695</v>
      </c>
      <c r="E75" s="52">
        <f>INDEX(HaverPull!$A:$XZ,MATCH($A75,HaverPull!$B:$B,0),MATCH("Contribution to %Ch in Real GDP from ""Federal G""",HaverPull!$C$1:$YA$1,0))</f>
        <v>3506.6</v>
      </c>
      <c r="F75" s="52">
        <f>INDEX(HaverPull!$A:$XZ,MATCH($A75,HaverPull!$B:$B,0),MATCH("Contribution to %Ch in Real GDP from ""S+L G""",HaverPull!$C$1:$YA$1,0))</f>
        <v>0</v>
      </c>
      <c r="G75" s="52">
        <f ca="1">INDEX(Calculations!$A:$GV,MATCH("Contribution of Consumption Growth to Real GDP",Calculations!B$1:B$71,0),MATCH($A75,Calculations!A$9:GV$9))</f>
        <v>1.0605196338694196E-3</v>
      </c>
    </row>
    <row r="76" spans="1:8" x14ac:dyDescent="0.25">
      <c r="A76" s="51">
        <f>INDEX(Calculations!$9:$9, , ROW()+121)</f>
        <v>43373</v>
      </c>
      <c r="B76" s="56">
        <f ca="1">INDEX(Calculations!$1:$80, MATCH("Fiscal_Impact", Calculations!$B:$B, 0), MATCH(Fiscal_impact_122118!$A76, Calculations!$9:$9, 0))</f>
        <v>1.0784253223627138</v>
      </c>
      <c r="C76" s="53">
        <f>INDEX(Calculations!$1:$80, MATCH("RecessionDummy", Calculations!$B:$B, 0), MATCH(Fiscal_impact_122118!$A76, Calculations!$9:$9, 0))</f>
        <v>18556.7</v>
      </c>
      <c r="D76" s="56">
        <f ca="1">INDEX(Calculations!$1:$80, MATCH("Fiscal_Impact_bars", Calculations!$B:$B, 0), MATCH(Fiscal_impact_122118!$A76, Calculations!$9:$9, 0))</f>
        <v>1.0858153539509117</v>
      </c>
      <c r="E76" s="52">
        <f>INDEX(HaverPull!$A:$XZ,MATCH($A76,HaverPull!$B:$B,0),MATCH("Contribution to %Ch in Real GDP from ""Federal G""",HaverPull!$C$1:$YA$1,0))</f>
        <v>3550.5</v>
      </c>
      <c r="F76" s="52">
        <f>INDEX(HaverPull!$A:$XZ,MATCH($A76,HaverPull!$B:$B,0),MATCH("Contribution to %Ch in Real GDP from ""S+L G""",HaverPull!$C$1:$YA$1,0))</f>
        <v>0</v>
      </c>
      <c r="G76" s="52">
        <f ca="1">INDEX(Calculations!$A:$GV,MATCH("Contribution of Consumption Growth to Real GDP",Calculations!B$1:B$71,0),MATCH($A76,Calculations!A$9:GV$9))</f>
        <v>1.1153539509115584E-3</v>
      </c>
    </row>
    <row r="77" spans="1:8" x14ac:dyDescent="0.25">
      <c r="A77" s="51"/>
      <c r="B77" s="52"/>
      <c r="C77" s="53"/>
      <c r="D77" s="52"/>
      <c r="E77" s="52"/>
      <c r="F77" s="52"/>
      <c r="G77" s="52"/>
    </row>
    <row r="78" spans="1:8" x14ac:dyDescent="0.25">
      <c r="A78" s="51"/>
      <c r="B78" s="52"/>
      <c r="C78" s="53"/>
      <c r="D78" s="52"/>
      <c r="E78" s="52"/>
      <c r="F78" s="52"/>
      <c r="G78" s="52"/>
    </row>
    <row r="79" spans="1:8" x14ac:dyDescent="0.25">
      <c r="A79" s="51"/>
      <c r="B79" s="52"/>
      <c r="C79" s="53"/>
      <c r="D79" s="52"/>
      <c r="E79" s="52"/>
      <c r="F79" s="52"/>
      <c r="G79" s="52"/>
    </row>
    <row r="80" spans="1:8" x14ac:dyDescent="0.25">
      <c r="A80" s="51"/>
      <c r="B80" s="52"/>
      <c r="C80" s="53"/>
      <c r="D80" s="52"/>
      <c r="E80" s="52"/>
      <c r="F80" s="52"/>
      <c r="G80" s="52"/>
    </row>
    <row r="81" spans="1:7" x14ac:dyDescent="0.25">
      <c r="A81" s="51"/>
      <c r="B81" s="52"/>
      <c r="C81" s="53"/>
      <c r="D81" s="52"/>
      <c r="E81" s="52"/>
      <c r="F81" s="52"/>
      <c r="G81" s="52"/>
    </row>
    <row r="82" spans="1:7" x14ac:dyDescent="0.25">
      <c r="A82" s="51"/>
      <c r="B82" s="52"/>
      <c r="C82" s="53"/>
      <c r="D82" s="52"/>
      <c r="E82" s="52"/>
      <c r="F82" s="52"/>
      <c r="G82" s="52"/>
    </row>
    <row r="83" spans="1:7" x14ac:dyDescent="0.25">
      <c r="A83" s="51"/>
      <c r="B83" s="52"/>
      <c r="C83" s="53"/>
      <c r="D83" s="52"/>
      <c r="E83" s="52"/>
      <c r="F83" s="52"/>
      <c r="G83" s="52"/>
    </row>
    <row r="84" spans="1:7" x14ac:dyDescent="0.25">
      <c r="A84" s="51"/>
      <c r="B84" s="52"/>
      <c r="C84" s="53"/>
      <c r="D84" s="52"/>
      <c r="E84" s="52"/>
      <c r="F84" s="52"/>
      <c r="G84" s="52"/>
    </row>
    <row r="85" spans="1:7" x14ac:dyDescent="0.25">
      <c r="A85" s="51"/>
      <c r="B85" s="52"/>
      <c r="C85" s="53"/>
      <c r="D85" s="52"/>
      <c r="E85" s="52"/>
      <c r="F85" s="52"/>
      <c r="G85" s="52"/>
    </row>
    <row r="86" spans="1:7" x14ac:dyDescent="0.25">
      <c r="A86" s="51"/>
      <c r="B86" s="52"/>
      <c r="C86" s="53"/>
      <c r="D86" s="52"/>
      <c r="E86" s="52"/>
      <c r="F86" s="52"/>
      <c r="G86" s="52"/>
    </row>
    <row r="87" spans="1:7" x14ac:dyDescent="0.25">
      <c r="A87" s="51"/>
      <c r="B87" s="52"/>
      <c r="C87" s="53"/>
      <c r="D87" s="52"/>
      <c r="E87" s="52"/>
      <c r="F87" s="52"/>
      <c r="G87" s="52"/>
    </row>
    <row r="88" spans="1:7" x14ac:dyDescent="0.25">
      <c r="A88" s="51"/>
      <c r="B88" s="52"/>
      <c r="C88" s="53"/>
      <c r="D88" s="52"/>
      <c r="E88" s="52"/>
      <c r="F88" s="52"/>
      <c r="G88" s="52"/>
    </row>
    <row r="89" spans="1:7" x14ac:dyDescent="0.25">
      <c r="A89" s="51"/>
      <c r="B89" s="52"/>
      <c r="C89" s="53"/>
      <c r="D89" s="52"/>
      <c r="E89" s="52"/>
      <c r="F89" s="52"/>
      <c r="G89" s="52"/>
    </row>
    <row r="90" spans="1:7" x14ac:dyDescent="0.25">
      <c r="A90" s="51"/>
      <c r="B90" s="52"/>
      <c r="C90" s="53"/>
      <c r="D90" s="52"/>
      <c r="E90" s="52"/>
      <c r="F90" s="52"/>
      <c r="G90" s="52"/>
    </row>
    <row r="91" spans="1:7" x14ac:dyDescent="0.25">
      <c r="A91" s="51"/>
      <c r="B91" s="52"/>
      <c r="C91" s="53"/>
      <c r="D91" s="52"/>
      <c r="E91" s="52"/>
      <c r="F91" s="52"/>
      <c r="G91" s="52"/>
    </row>
    <row r="92" spans="1:7" x14ac:dyDescent="0.25">
      <c r="A92" s="51"/>
      <c r="B92" s="52"/>
      <c r="C92" s="53"/>
      <c r="D92" s="52"/>
      <c r="E92" s="52"/>
      <c r="F92" s="52"/>
      <c r="G92" s="52"/>
    </row>
    <row r="93" spans="1:7" x14ac:dyDescent="0.25">
      <c r="A93" s="51"/>
      <c r="B93" s="52"/>
      <c r="C93" s="53"/>
      <c r="D93" s="52"/>
      <c r="E93" s="52"/>
      <c r="F93" s="52"/>
      <c r="G93" s="52"/>
    </row>
    <row r="94" spans="1:7" x14ac:dyDescent="0.25">
      <c r="A94" s="51"/>
      <c r="B94" s="52"/>
      <c r="C94" s="53"/>
      <c r="D94" s="52"/>
      <c r="E94" s="52"/>
      <c r="F94" s="52"/>
      <c r="G94" s="52"/>
    </row>
    <row r="95" spans="1:7" x14ac:dyDescent="0.25">
      <c r="A95" s="51"/>
      <c r="B95" s="52"/>
      <c r="C95" s="53"/>
      <c r="D95" s="52"/>
      <c r="E95" s="52"/>
      <c r="F95" s="52"/>
      <c r="G95" s="52"/>
    </row>
    <row r="96" spans="1:7"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2.xml><?xml version="1.0" encoding="utf-8"?>
<ds:datastoreItem xmlns:ds="http://schemas.openxmlformats.org/officeDocument/2006/customXml" ds:itemID="{C86E77B4-4150-41EE-9F85-239B6FF93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4E1661-C871-4945-A4B1-ECDD969A3D4D}">
  <ds:schemaRefs>
    <ds:schemaRef ds:uri="http://schemas.microsoft.com/office/infopath/2007/PartnerControls"/>
    <ds:schemaRef ds:uri="http://purl.org/dc/elements/1.1/"/>
    <ds:schemaRef ds:uri="http://schemas.microsoft.com/office/2006/documentManagement/types"/>
    <ds:schemaRef ds:uri="cac5d118-ba7b-4807-b700-df6f95cfff50"/>
    <ds:schemaRef ds:uri="http://purl.org/dc/terms/"/>
    <ds:schemaRef ds:uri="http://schemas.openxmlformats.org/package/2006/metadata/core-properties"/>
    <ds:schemaRef ds:uri="http://purl.org/dc/dcmitype/"/>
    <ds:schemaRef ds:uri="66951ee6-cd93-49c7-9437-e871b2a117d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MASTER</vt:lpstr>
      <vt:lpstr>HaverPull</vt:lpstr>
      <vt:lpstr>Calculations</vt:lpstr>
      <vt:lpstr>fiscal_impact</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2018-12-21T16:12:39Z</cp:lastPrinted>
  <dcterms:created xsi:type="dcterms:W3CDTF">2014-09-08T20:08:32Z</dcterms:created>
  <dcterms:modified xsi:type="dcterms:W3CDTF">2019-02-28T14:21:01Z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