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drawings/drawing7.xml" ContentType="application/vnd.openxmlformats-officedocument.drawingml.chartshapes+xml"/>
  <Override PartName="/xl/drawings/drawing14.xml" ContentType="application/vnd.openxmlformats-officedocument.drawingml.chartshapes+xml"/>
  <Override PartName="/xl/drawings/drawing12.xml" ContentType="application/vnd.openxmlformats-officedocument.drawingml.chartshapes+xml"/>
  <Override PartName="/xl/drawings/drawing11.xml" ContentType="application/vnd.openxmlformats-officedocument.drawingml.chartshapes+xml"/>
  <Override PartName="/xl/drawings/drawing10.xml" ContentType="application/vnd.openxmlformats-officedocument.drawingml.chartshapes+xml"/>
  <Override PartName="/xl/drawings/drawing9.xml" ContentType="application/vnd.openxmlformats-officedocument.drawingml.chartshapes+xml"/>
  <Override PartName="/xl/drawings/drawing13.xml" ContentType="application/vnd.openxmlformats-officedocument.drawingml.chartshapes+xml"/>
  <Override PartName="/xl/drawings/drawing8.xml" ContentType="application/vnd.openxmlformats-officedocument.drawingml.chartshapes+xml"/>
  <Override PartName="/xl/workbook.xml" ContentType="application/vnd.openxmlformats-officedocument.spreadsheetml.sheet.main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Override PartName="/xl/drawings/drawing3.xml" ContentType="application/vnd.openxmlformats-officedocument.drawingml.chartshapes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charts/chart13.xml" ContentType="application/vnd.openxmlformats-officedocument.drawingml.chart+xml"/>
  <Override PartName="/xl/charts/chart5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2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7.xml" ContentType="application/vnd.openxmlformats-officedocument.drawingml.chart+xml"/>
  <Override PartName="/xl/charts/chart9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30" yWindow="990" windowWidth="18195" windowHeight="15480" activeTab="3"/>
  </bookViews>
  <sheets>
    <sheet name="MASTER" sheetId="1" r:id="rId1"/>
    <sheet name="HaverPull" sheetId="2" r:id="rId2"/>
    <sheet name="Calculations" sheetId="5" r:id="rId3"/>
    <sheet name="OPTIONS" sheetId="9" r:id="rId4"/>
    <sheet name="fiscal_i" sheetId="6" r:id="rId5"/>
  </sheets>
  <externalReferences>
    <externalReference r:id="rId6"/>
  </externalReferences>
  <definedNames>
    <definedName name="DLX1.USE">HaverPull!$2:$6</definedName>
    <definedName name="DLX2.USE">#REF!</definedName>
    <definedName name="DLX3.USE">#REF!</definedName>
  </definedNames>
  <calcPr calcId="145621"/>
</workbook>
</file>

<file path=xl/calcChain.xml><?xml version="1.0" encoding="utf-8"?>
<calcChain xmlns="http://schemas.openxmlformats.org/spreadsheetml/2006/main">
  <c r="W28" i="5" l="1"/>
  <c r="FX27" i="5"/>
  <c r="FX28" i="5" s="1"/>
  <c r="FW27" i="5"/>
  <c r="FW28" i="5" s="1"/>
  <c r="FV27" i="5"/>
  <c r="FV28" i="5" s="1"/>
  <c r="FU27" i="5"/>
  <c r="FU28" i="5" s="1"/>
  <c r="FT27" i="5"/>
  <c r="FT28" i="5" s="1"/>
  <c r="FS27" i="5"/>
  <c r="FS28" i="5" s="1"/>
  <c r="FR27" i="5"/>
  <c r="FR28" i="5" s="1"/>
  <c r="FQ27" i="5"/>
  <c r="FQ28" i="5" s="1"/>
  <c r="FP27" i="5"/>
  <c r="FP28" i="5" s="1"/>
  <c r="FO27" i="5"/>
  <c r="FO28" i="5" s="1"/>
  <c r="FN27" i="5"/>
  <c r="FN28" i="5" s="1"/>
  <c r="FM27" i="5"/>
  <c r="FM28" i="5" s="1"/>
  <c r="FL27" i="5"/>
  <c r="FL28" i="5" s="1"/>
  <c r="FK27" i="5"/>
  <c r="FK28" i="5" s="1"/>
  <c r="FJ27" i="5"/>
  <c r="FJ28" i="5" s="1"/>
  <c r="FI27" i="5"/>
  <c r="FI28" i="5" s="1"/>
  <c r="FH27" i="5"/>
  <c r="FH28" i="5" s="1"/>
  <c r="FG27" i="5"/>
  <c r="FG28" i="5" s="1"/>
  <c r="FF27" i="5"/>
  <c r="FF28" i="5" s="1"/>
  <c r="FE27" i="5"/>
  <c r="FE28" i="5" s="1"/>
  <c r="FD27" i="5"/>
  <c r="FD28" i="5" s="1"/>
  <c r="FC27" i="5"/>
  <c r="FC28" i="5" s="1"/>
  <c r="FB27" i="5"/>
  <c r="FB28" i="5" s="1"/>
  <c r="FA27" i="5"/>
  <c r="FA28" i="5" s="1"/>
  <c r="EZ27" i="5"/>
  <c r="EZ28" i="5" s="1"/>
  <c r="EY27" i="5"/>
  <c r="EY28" i="5" s="1"/>
  <c r="EX27" i="5"/>
  <c r="EX28" i="5" s="1"/>
  <c r="EW27" i="5"/>
  <c r="EW28" i="5" s="1"/>
  <c r="EV27" i="5"/>
  <c r="EV28" i="5" s="1"/>
  <c r="EU27" i="5"/>
  <c r="EU28" i="5" s="1"/>
  <c r="ET27" i="5"/>
  <c r="ET28" i="5" s="1"/>
  <c r="ES27" i="5"/>
  <c r="ES28" i="5" s="1"/>
  <c r="ER27" i="5"/>
  <c r="ER28" i="5" s="1"/>
  <c r="EQ27" i="5"/>
  <c r="EQ28" i="5" s="1"/>
  <c r="EP27" i="5"/>
  <c r="EP28" i="5" s="1"/>
  <c r="EO27" i="5"/>
  <c r="EO28" i="5" s="1"/>
  <c r="EN27" i="5"/>
  <c r="EN28" i="5" s="1"/>
  <c r="EM27" i="5"/>
  <c r="EM28" i="5" s="1"/>
  <c r="EL27" i="5"/>
  <c r="EL28" i="5" s="1"/>
  <c r="EK27" i="5"/>
  <c r="EK28" i="5" s="1"/>
  <c r="EJ27" i="5"/>
  <c r="EJ28" i="5" s="1"/>
  <c r="EI27" i="5"/>
  <c r="EI28" i="5" s="1"/>
  <c r="EH27" i="5"/>
  <c r="EH28" i="5" s="1"/>
  <c r="EG27" i="5"/>
  <c r="EG28" i="5" s="1"/>
  <c r="EF27" i="5"/>
  <c r="EF28" i="5" s="1"/>
  <c r="EE27" i="5"/>
  <c r="EE28" i="5" s="1"/>
  <c r="ED27" i="5"/>
  <c r="ED28" i="5" s="1"/>
  <c r="EC27" i="5"/>
  <c r="EC28" i="5" s="1"/>
  <c r="EB27" i="5"/>
  <c r="EB28" i="5" s="1"/>
  <c r="EA27" i="5"/>
  <c r="EA28" i="5" s="1"/>
  <c r="DZ27" i="5"/>
  <c r="DZ28" i="5" s="1"/>
  <c r="DY27" i="5"/>
  <c r="DY28" i="5" s="1"/>
  <c r="DX27" i="5"/>
  <c r="DX28" i="5" s="1"/>
  <c r="DW27" i="5"/>
  <c r="DW28" i="5" s="1"/>
  <c r="DV27" i="5"/>
  <c r="DV28" i="5" s="1"/>
  <c r="DU27" i="5"/>
  <c r="DU28" i="5" s="1"/>
  <c r="DT27" i="5"/>
  <c r="DT28" i="5" s="1"/>
  <c r="DS27" i="5"/>
  <c r="DS28" i="5" s="1"/>
  <c r="DR27" i="5"/>
  <c r="DR28" i="5" s="1"/>
  <c r="DQ27" i="5"/>
  <c r="DQ28" i="5" s="1"/>
  <c r="DP27" i="5"/>
  <c r="DP28" i="5" s="1"/>
  <c r="DO27" i="5"/>
  <c r="DO28" i="5" s="1"/>
  <c r="DN27" i="5"/>
  <c r="DN28" i="5" s="1"/>
  <c r="DM27" i="5"/>
  <c r="DM28" i="5" s="1"/>
  <c r="DL27" i="5"/>
  <c r="DL28" i="5" s="1"/>
  <c r="DK27" i="5"/>
  <c r="DK28" i="5" s="1"/>
  <c r="DJ27" i="5"/>
  <c r="DJ28" i="5" s="1"/>
  <c r="DI27" i="5"/>
  <c r="DI28" i="5" s="1"/>
  <c r="DH27" i="5"/>
  <c r="DH28" i="5" s="1"/>
  <c r="DG27" i="5"/>
  <c r="DG28" i="5" s="1"/>
  <c r="DF27" i="5"/>
  <c r="DF28" i="5" s="1"/>
  <c r="DE27" i="5"/>
  <c r="DE28" i="5" s="1"/>
  <c r="DD27" i="5"/>
  <c r="DD28" i="5" s="1"/>
  <c r="DC27" i="5"/>
  <c r="DC28" i="5" s="1"/>
  <c r="DB27" i="5"/>
  <c r="DB28" i="5" s="1"/>
  <c r="DA27" i="5"/>
  <c r="DA28" i="5" s="1"/>
  <c r="CZ27" i="5"/>
  <c r="CZ28" i="5" s="1"/>
  <c r="CY27" i="5"/>
  <c r="CY28" i="5" s="1"/>
  <c r="CX27" i="5"/>
  <c r="CX28" i="5" s="1"/>
  <c r="CW27" i="5"/>
  <c r="CW28" i="5" s="1"/>
  <c r="CV27" i="5"/>
  <c r="CV28" i="5" s="1"/>
  <c r="CU27" i="5"/>
  <c r="CU28" i="5" s="1"/>
  <c r="CT27" i="5"/>
  <c r="CT28" i="5" s="1"/>
  <c r="CS27" i="5"/>
  <c r="CS28" i="5" s="1"/>
  <c r="CR27" i="5"/>
  <c r="CR28" i="5" s="1"/>
  <c r="CQ27" i="5"/>
  <c r="CQ28" i="5" s="1"/>
  <c r="CP27" i="5"/>
  <c r="CP28" i="5" s="1"/>
  <c r="CO27" i="5"/>
  <c r="CO28" i="5" s="1"/>
  <c r="CN27" i="5"/>
  <c r="CN28" i="5" s="1"/>
  <c r="CM27" i="5"/>
  <c r="CM28" i="5" s="1"/>
  <c r="CL27" i="5"/>
  <c r="CL28" i="5" s="1"/>
  <c r="CK27" i="5"/>
  <c r="CK28" i="5" s="1"/>
  <c r="CJ27" i="5"/>
  <c r="CJ28" i="5" s="1"/>
  <c r="CI27" i="5"/>
  <c r="CI28" i="5" s="1"/>
  <c r="CH27" i="5"/>
  <c r="CH28" i="5" s="1"/>
  <c r="CG27" i="5"/>
  <c r="CG28" i="5" s="1"/>
  <c r="CF27" i="5"/>
  <c r="CF28" i="5" s="1"/>
  <c r="CE27" i="5"/>
  <c r="CE28" i="5" s="1"/>
  <c r="CD27" i="5"/>
  <c r="CD28" i="5" s="1"/>
  <c r="CC27" i="5"/>
  <c r="CC28" i="5" s="1"/>
  <c r="CB27" i="5"/>
  <c r="CB28" i="5" s="1"/>
  <c r="CA27" i="5"/>
  <c r="CA28" i="5" s="1"/>
  <c r="BZ27" i="5"/>
  <c r="BZ28" i="5" s="1"/>
  <c r="BY27" i="5"/>
  <c r="BY28" i="5" s="1"/>
  <c r="BX27" i="5"/>
  <c r="BX28" i="5" s="1"/>
  <c r="BW27" i="5"/>
  <c r="BW28" i="5" s="1"/>
  <c r="BV27" i="5"/>
  <c r="BV28" i="5" s="1"/>
  <c r="BU27" i="5"/>
  <c r="BU28" i="5" s="1"/>
  <c r="BT27" i="5"/>
  <c r="BT28" i="5" s="1"/>
  <c r="BS27" i="5"/>
  <c r="BS28" i="5" s="1"/>
  <c r="BR27" i="5"/>
  <c r="BR28" i="5" s="1"/>
  <c r="BQ27" i="5"/>
  <c r="BQ28" i="5" s="1"/>
  <c r="BP27" i="5"/>
  <c r="BP28" i="5" s="1"/>
  <c r="BO27" i="5"/>
  <c r="BO28" i="5" s="1"/>
  <c r="BN27" i="5"/>
  <c r="BN28" i="5" s="1"/>
  <c r="BM27" i="5"/>
  <c r="BM28" i="5" s="1"/>
  <c r="BL27" i="5"/>
  <c r="BL28" i="5" s="1"/>
  <c r="BK27" i="5"/>
  <c r="BK28" i="5" s="1"/>
  <c r="BJ27" i="5"/>
  <c r="BJ28" i="5" s="1"/>
  <c r="BI27" i="5"/>
  <c r="BI28" i="5" s="1"/>
  <c r="BH27" i="5"/>
  <c r="BH28" i="5" s="1"/>
  <c r="BG27" i="5"/>
  <c r="BG28" i="5" s="1"/>
  <c r="BF27" i="5"/>
  <c r="BF28" i="5" s="1"/>
  <c r="BE27" i="5"/>
  <c r="BE28" i="5" s="1"/>
  <c r="BD27" i="5"/>
  <c r="BD28" i="5" s="1"/>
  <c r="BC27" i="5"/>
  <c r="BC28" i="5" s="1"/>
  <c r="BB27" i="5"/>
  <c r="BB28" i="5" s="1"/>
  <c r="BA27" i="5"/>
  <c r="BA28" i="5" s="1"/>
  <c r="AZ27" i="5"/>
  <c r="AZ28" i="5" s="1"/>
  <c r="AY27" i="5"/>
  <c r="AY28" i="5" s="1"/>
  <c r="AX27" i="5"/>
  <c r="AX28" i="5" s="1"/>
  <c r="AW27" i="5"/>
  <c r="AW28" i="5" s="1"/>
  <c r="AV27" i="5"/>
  <c r="AV28" i="5" s="1"/>
  <c r="AU27" i="5"/>
  <c r="AU28" i="5" s="1"/>
  <c r="AT27" i="5"/>
  <c r="AT28" i="5" s="1"/>
  <c r="AS27" i="5"/>
  <c r="AS28" i="5" s="1"/>
  <c r="AR27" i="5"/>
  <c r="AR28" i="5" s="1"/>
  <c r="AQ27" i="5"/>
  <c r="AQ28" i="5" s="1"/>
  <c r="AP27" i="5"/>
  <c r="AP28" i="5" s="1"/>
  <c r="AO27" i="5"/>
  <c r="AO28" i="5" s="1"/>
  <c r="AN27" i="5"/>
  <c r="AN28" i="5" s="1"/>
  <c r="AM27" i="5"/>
  <c r="AM28" i="5" s="1"/>
  <c r="AL27" i="5"/>
  <c r="AL28" i="5" s="1"/>
  <c r="AK27" i="5"/>
  <c r="AK28" i="5" s="1"/>
  <c r="AJ27" i="5"/>
  <c r="AJ28" i="5" s="1"/>
  <c r="AI27" i="5"/>
  <c r="AI28" i="5" s="1"/>
  <c r="AH27" i="5"/>
  <c r="AH28" i="5" s="1"/>
  <c r="AG27" i="5"/>
  <c r="AG28" i="5" s="1"/>
  <c r="AF27" i="5"/>
  <c r="AF28" i="5" s="1"/>
  <c r="AE27" i="5"/>
  <c r="AE28" i="5" s="1"/>
  <c r="AD27" i="5"/>
  <c r="AD28" i="5" s="1"/>
  <c r="AC27" i="5"/>
  <c r="AC28" i="5" s="1"/>
  <c r="AB27" i="5"/>
  <c r="AB28" i="5" s="1"/>
  <c r="AA27" i="5"/>
  <c r="AA28" i="5" s="1"/>
  <c r="Z27" i="5"/>
  <c r="Z28" i="5" s="1"/>
  <c r="Y27" i="5"/>
  <c r="Y28" i="5" s="1"/>
  <c r="X27" i="5"/>
  <c r="X28" i="5" s="1"/>
  <c r="W27" i="5"/>
  <c r="V27" i="5"/>
  <c r="V28" i="5" s="1"/>
  <c r="U27" i="5"/>
  <c r="U28" i="5" s="1"/>
  <c r="T27" i="5"/>
  <c r="T28" i="5" s="1"/>
  <c r="S27" i="5"/>
  <c r="S28" i="5" s="1"/>
  <c r="R27" i="5"/>
  <c r="R28" i="5" s="1"/>
  <c r="Q27" i="5"/>
  <c r="Q28" i="5" s="1"/>
  <c r="P27" i="5"/>
  <c r="P28" i="5" s="1"/>
  <c r="O27" i="5"/>
  <c r="O28" i="5" s="1"/>
  <c r="N27" i="5"/>
  <c r="N28" i="5" s="1"/>
  <c r="M27" i="5"/>
  <c r="M28" i="5" s="1"/>
  <c r="L27" i="5"/>
  <c r="L28" i="5" s="1"/>
  <c r="K27" i="5"/>
  <c r="K28" i="5" s="1"/>
  <c r="J27" i="5"/>
  <c r="J28" i="5" s="1"/>
  <c r="I27" i="5"/>
  <c r="I28" i="5" s="1"/>
  <c r="H27" i="5"/>
  <c r="H28" i="5" s="1"/>
  <c r="G27" i="5"/>
  <c r="G28" i="5" s="1"/>
  <c r="F27" i="5"/>
  <c r="F28" i="5" s="1"/>
  <c r="E27" i="5"/>
  <c r="E28" i="5" s="1"/>
  <c r="D27" i="5"/>
  <c r="D28" i="5" s="1"/>
  <c r="C27" i="5"/>
  <c r="C28" i="5" s="1"/>
  <c r="C66" i="5" l="1"/>
  <c r="C68" i="5" s="1"/>
  <c r="D66" i="5"/>
  <c r="E66" i="5"/>
  <c r="E67" i="5"/>
  <c r="D67" i="5"/>
  <c r="C67" i="5"/>
  <c r="E68" i="5" l="1"/>
  <c r="D68" i="5"/>
  <c r="FX26" i="5"/>
  <c r="FW26" i="5"/>
  <c r="FV26" i="5"/>
  <c r="FU26" i="5"/>
  <c r="FT26" i="5"/>
  <c r="FS26" i="5"/>
  <c r="FR26" i="5"/>
  <c r="FQ26" i="5"/>
  <c r="FP26" i="5"/>
  <c r="FO26" i="5"/>
  <c r="FN26" i="5"/>
  <c r="FM26" i="5"/>
  <c r="FL26" i="5"/>
  <c r="FK26" i="5"/>
  <c r="FJ26" i="5"/>
  <c r="FI26" i="5"/>
  <c r="FH26" i="5"/>
  <c r="FG26" i="5"/>
  <c r="FF26" i="5"/>
  <c r="FE26" i="5"/>
  <c r="FD26" i="5"/>
  <c r="FC26" i="5"/>
  <c r="FB26" i="5"/>
  <c r="FA26" i="5"/>
  <c r="EZ26" i="5"/>
  <c r="EY26" i="5"/>
  <c r="EX26" i="5"/>
  <c r="EW26" i="5"/>
  <c r="EV26" i="5"/>
  <c r="EU26" i="5"/>
  <c r="ET26" i="5"/>
  <c r="ES26" i="5"/>
  <c r="ER26" i="5"/>
  <c r="EQ26" i="5"/>
  <c r="EP26" i="5"/>
  <c r="EO26" i="5"/>
  <c r="EN26" i="5"/>
  <c r="EM26" i="5"/>
  <c r="EL26" i="5"/>
  <c r="EK26" i="5"/>
  <c r="EJ26" i="5"/>
  <c r="EI26" i="5"/>
  <c r="EH26" i="5"/>
  <c r="EG26" i="5"/>
  <c r="EF26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FX25" i="5"/>
  <c r="FW25" i="5"/>
  <c r="FV25" i="5"/>
  <c r="FU25" i="5"/>
  <c r="FT25" i="5"/>
  <c r="FS25" i="5"/>
  <c r="FR25" i="5"/>
  <c r="FQ25" i="5"/>
  <c r="FP25" i="5"/>
  <c r="FO25" i="5"/>
  <c r="FN25" i="5"/>
  <c r="FM25" i="5"/>
  <c r="FL25" i="5"/>
  <c r="FK25" i="5"/>
  <c r="FJ25" i="5"/>
  <c r="FI25" i="5"/>
  <c r="FH25" i="5"/>
  <c r="FG25" i="5"/>
  <c r="FF25" i="5"/>
  <c r="FE25" i="5"/>
  <c r="FD25" i="5"/>
  <c r="FC25" i="5"/>
  <c r="FB25" i="5"/>
  <c r="FA25" i="5"/>
  <c r="EZ25" i="5"/>
  <c r="EY25" i="5"/>
  <c r="EX25" i="5"/>
  <c r="EW25" i="5"/>
  <c r="EV25" i="5"/>
  <c r="EU25" i="5"/>
  <c r="ET25" i="5"/>
  <c r="ES25" i="5"/>
  <c r="ER25" i="5"/>
  <c r="EQ25" i="5"/>
  <c r="EP25" i="5"/>
  <c r="EO25" i="5"/>
  <c r="EN25" i="5"/>
  <c r="EM25" i="5"/>
  <c r="EL25" i="5"/>
  <c r="EK25" i="5"/>
  <c r="EJ25" i="5"/>
  <c r="EI25" i="5"/>
  <c r="EH25" i="5"/>
  <c r="EG25" i="5"/>
  <c r="EF25" i="5"/>
  <c r="EE25" i="5"/>
  <c r="ED25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FX24" i="5"/>
  <c r="FW24" i="5"/>
  <c r="FV24" i="5"/>
  <c r="FU24" i="5"/>
  <c r="FT24" i="5"/>
  <c r="FS24" i="5"/>
  <c r="FR24" i="5"/>
  <c r="FQ24" i="5"/>
  <c r="FP24" i="5"/>
  <c r="FO24" i="5"/>
  <c r="FN24" i="5"/>
  <c r="FM24" i="5"/>
  <c r="FL24" i="5"/>
  <c r="FK24" i="5"/>
  <c r="FJ24" i="5"/>
  <c r="FI24" i="5"/>
  <c r="FH24" i="5"/>
  <c r="FG24" i="5"/>
  <c r="FF24" i="5"/>
  <c r="FE24" i="5"/>
  <c r="FD24" i="5"/>
  <c r="FC24" i="5"/>
  <c r="FB24" i="5"/>
  <c r="FA24" i="5"/>
  <c r="EZ24" i="5"/>
  <c r="EY24" i="5"/>
  <c r="EX24" i="5"/>
  <c r="EW24" i="5"/>
  <c r="EV24" i="5"/>
  <c r="EU24" i="5"/>
  <c r="ET24" i="5"/>
  <c r="ES24" i="5"/>
  <c r="ER24" i="5"/>
  <c r="EQ24" i="5"/>
  <c r="EP24" i="5"/>
  <c r="EO24" i="5"/>
  <c r="EN24" i="5"/>
  <c r="EM24" i="5"/>
  <c r="EL24" i="5"/>
  <c r="EK24" i="5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FX23" i="5"/>
  <c r="FW23" i="5"/>
  <c r="FV23" i="5"/>
  <c r="FU23" i="5"/>
  <c r="FT23" i="5"/>
  <c r="FS23" i="5"/>
  <c r="FR23" i="5"/>
  <c r="FQ23" i="5"/>
  <c r="FP23" i="5"/>
  <c r="FO23" i="5"/>
  <c r="FN23" i="5"/>
  <c r="FM23" i="5"/>
  <c r="FL23" i="5"/>
  <c r="FK2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FX22" i="5"/>
  <c r="FW22" i="5"/>
  <c r="FV22" i="5"/>
  <c r="FV56" i="5" s="1"/>
  <c r="FU22" i="5"/>
  <c r="FU56" i="5" s="1"/>
  <c r="FT22" i="5"/>
  <c r="FS22" i="5"/>
  <c r="FR22" i="5"/>
  <c r="FQ22" i="5"/>
  <c r="FP22" i="5"/>
  <c r="FO22" i="5"/>
  <c r="FN22" i="5"/>
  <c r="FN56" i="5" s="1"/>
  <c r="FM22" i="5"/>
  <c r="FM56" i="5" s="1"/>
  <c r="FL22" i="5"/>
  <c r="FK22" i="5"/>
  <c r="FJ22" i="5"/>
  <c r="FI22" i="5"/>
  <c r="FH22" i="5"/>
  <c r="FG22" i="5"/>
  <c r="FF22" i="5"/>
  <c r="FF56" i="5" s="1"/>
  <c r="FE22" i="5"/>
  <c r="FE56" i="5" s="1"/>
  <c r="FD22" i="5"/>
  <c r="FC22" i="5"/>
  <c r="FB22" i="5"/>
  <c r="FA22" i="5"/>
  <c r="EZ22" i="5"/>
  <c r="EY22" i="5"/>
  <c r="EX22" i="5"/>
  <c r="EX56" i="5" s="1"/>
  <c r="EW22" i="5"/>
  <c r="EW56" i="5" s="1"/>
  <c r="EV22" i="5"/>
  <c r="EU22" i="5"/>
  <c r="ET22" i="5"/>
  <c r="ES22" i="5"/>
  <c r="ER22" i="5"/>
  <c r="EQ22" i="5"/>
  <c r="EP22" i="5"/>
  <c r="EP56" i="5" s="1"/>
  <c r="EO22" i="5"/>
  <c r="EO56" i="5" s="1"/>
  <c r="EN22" i="5"/>
  <c r="EM22" i="5"/>
  <c r="EL22" i="5"/>
  <c r="EK22" i="5"/>
  <c r="EJ22" i="5"/>
  <c r="EI22" i="5"/>
  <c r="EH22" i="5"/>
  <c r="EH56" i="5" s="1"/>
  <c r="EG22" i="5"/>
  <c r="EG56" i="5" s="1"/>
  <c r="EF22" i="5"/>
  <c r="EE22" i="5"/>
  <c r="ED22" i="5"/>
  <c r="EC22" i="5"/>
  <c r="EB22" i="5"/>
  <c r="EA22" i="5"/>
  <c r="DZ22" i="5"/>
  <c r="DZ56" i="5" s="1"/>
  <c r="DY22" i="5"/>
  <c r="DY56" i="5" s="1"/>
  <c r="DX22" i="5"/>
  <c r="DW22" i="5"/>
  <c r="DV22" i="5"/>
  <c r="DU22" i="5"/>
  <c r="DT22" i="5"/>
  <c r="DS22" i="5"/>
  <c r="DR22" i="5"/>
  <c r="DR56" i="5" s="1"/>
  <c r="DQ22" i="5"/>
  <c r="DQ56" i="5" s="1"/>
  <c r="DP22" i="5"/>
  <c r="DO22" i="5"/>
  <c r="DN22" i="5"/>
  <c r="DM22" i="5"/>
  <c r="DL22" i="5"/>
  <c r="DK22" i="5"/>
  <c r="DJ22" i="5"/>
  <c r="DJ56" i="5" s="1"/>
  <c r="DI22" i="5"/>
  <c r="DI56" i="5" s="1"/>
  <c r="DH22" i="5"/>
  <c r="DG22" i="5"/>
  <c r="DF22" i="5"/>
  <c r="DE22" i="5"/>
  <c r="DD22" i="5"/>
  <c r="DC22" i="5"/>
  <c r="DB22" i="5"/>
  <c r="DB56" i="5" s="1"/>
  <c r="DA22" i="5"/>
  <c r="DA56" i="5" s="1"/>
  <c r="CZ22" i="5"/>
  <c r="CY22" i="5"/>
  <c r="CX22" i="5"/>
  <c r="CW22" i="5"/>
  <c r="CV22" i="5"/>
  <c r="CU22" i="5"/>
  <c r="CT22" i="5"/>
  <c r="CT56" i="5" s="1"/>
  <c r="CS22" i="5"/>
  <c r="CS56" i="5" s="1"/>
  <c r="CR22" i="5"/>
  <c r="CQ22" i="5"/>
  <c r="CP22" i="5"/>
  <c r="CO22" i="5"/>
  <c r="CN22" i="5"/>
  <c r="CM22" i="5"/>
  <c r="CL22" i="5"/>
  <c r="CL56" i="5" s="1"/>
  <c r="CK22" i="5"/>
  <c r="CK56" i="5" s="1"/>
  <c r="CJ22" i="5"/>
  <c r="CI22" i="5"/>
  <c r="CH22" i="5"/>
  <c r="CG22" i="5"/>
  <c r="CF22" i="5"/>
  <c r="CE22" i="5"/>
  <c r="CD22" i="5"/>
  <c r="CD56" i="5" s="1"/>
  <c r="CC22" i="5"/>
  <c r="CC56" i="5" s="1"/>
  <c r="CB22" i="5"/>
  <c r="CA22" i="5"/>
  <c r="BZ22" i="5"/>
  <c r="BY22" i="5"/>
  <c r="BX22" i="5"/>
  <c r="BW22" i="5"/>
  <c r="BV22" i="5"/>
  <c r="BV56" i="5" s="1"/>
  <c r="BU22" i="5"/>
  <c r="BU56" i="5" s="1"/>
  <c r="BT22" i="5"/>
  <c r="BS22" i="5"/>
  <c r="BR22" i="5"/>
  <c r="BQ22" i="5"/>
  <c r="BP22" i="5"/>
  <c r="BO22" i="5"/>
  <c r="BN22" i="5"/>
  <c r="BN56" i="5" s="1"/>
  <c r="BM22" i="5"/>
  <c r="BM56" i="5" s="1"/>
  <c r="BL22" i="5"/>
  <c r="BK22" i="5"/>
  <c r="BJ22" i="5"/>
  <c r="BI22" i="5"/>
  <c r="BH22" i="5"/>
  <c r="BG22" i="5"/>
  <c r="BF22" i="5"/>
  <c r="BF56" i="5" s="1"/>
  <c r="BE22" i="5"/>
  <c r="BE56" i="5" s="1"/>
  <c r="BD22" i="5"/>
  <c r="BC22" i="5"/>
  <c r="BB22" i="5"/>
  <c r="BA22" i="5"/>
  <c r="AZ22" i="5"/>
  <c r="AY22" i="5"/>
  <c r="AX22" i="5"/>
  <c r="AX56" i="5" s="1"/>
  <c r="AW22" i="5"/>
  <c r="AW56" i="5" s="1"/>
  <c r="AV22" i="5"/>
  <c r="AU22" i="5"/>
  <c r="AT22" i="5"/>
  <c r="AS22" i="5"/>
  <c r="AR22" i="5"/>
  <c r="AQ22" i="5"/>
  <c r="AP22" i="5"/>
  <c r="AP56" i="5" s="1"/>
  <c r="AO22" i="5"/>
  <c r="AO56" i="5" s="1"/>
  <c r="AN22" i="5"/>
  <c r="AM22" i="5"/>
  <c r="AL22" i="5"/>
  <c r="AK22" i="5"/>
  <c r="AJ22" i="5"/>
  <c r="AI22" i="5"/>
  <c r="AH22" i="5"/>
  <c r="AH56" i="5" s="1"/>
  <c r="AG22" i="5"/>
  <c r="AG56" i="5" s="1"/>
  <c r="AF22" i="5"/>
  <c r="AE22" i="5"/>
  <c r="AD22" i="5"/>
  <c r="AC22" i="5"/>
  <c r="AB22" i="5"/>
  <c r="AA22" i="5"/>
  <c r="Z22" i="5"/>
  <c r="Z56" i="5" s="1"/>
  <c r="Y22" i="5"/>
  <c r="Y56" i="5" s="1"/>
  <c r="X22" i="5"/>
  <c r="W22" i="5"/>
  <c r="V22" i="5"/>
  <c r="U22" i="5"/>
  <c r="T22" i="5"/>
  <c r="S22" i="5"/>
  <c r="R22" i="5"/>
  <c r="R56" i="5" s="1"/>
  <c r="Q22" i="5"/>
  <c r="Q56" i="5" s="1"/>
  <c r="P22" i="5"/>
  <c r="O22" i="5"/>
  <c r="N22" i="5"/>
  <c r="M22" i="5"/>
  <c r="L22" i="5"/>
  <c r="K22" i="5"/>
  <c r="J22" i="5"/>
  <c r="J56" i="5" s="1"/>
  <c r="I22" i="5"/>
  <c r="I56" i="5" s="1"/>
  <c r="H22" i="5"/>
  <c r="G22" i="5"/>
  <c r="F22" i="5"/>
  <c r="E22" i="5"/>
  <c r="D22" i="5"/>
  <c r="C22" i="5"/>
  <c r="FX21" i="5"/>
  <c r="FW21" i="5"/>
  <c r="FV21" i="5"/>
  <c r="FU21" i="5"/>
  <c r="FU49" i="5" s="1"/>
  <c r="FT21" i="5"/>
  <c r="FS21" i="5"/>
  <c r="FR21" i="5"/>
  <c r="FQ21" i="5"/>
  <c r="FP21" i="5"/>
  <c r="FO21" i="5"/>
  <c r="FN21" i="5"/>
  <c r="FM21" i="5"/>
  <c r="FM49" i="5" s="1"/>
  <c r="FL21" i="5"/>
  <c r="FK21" i="5"/>
  <c r="FJ21" i="5"/>
  <c r="FI21" i="5"/>
  <c r="FH21" i="5"/>
  <c r="FG21" i="5"/>
  <c r="FF21" i="5"/>
  <c r="FE21" i="5"/>
  <c r="FE49" i="5" s="1"/>
  <c r="FD21" i="5"/>
  <c r="FC21" i="5"/>
  <c r="FB21" i="5"/>
  <c r="FA21" i="5"/>
  <c r="EZ21" i="5"/>
  <c r="EY21" i="5"/>
  <c r="EX21" i="5"/>
  <c r="EW21" i="5"/>
  <c r="EW49" i="5" s="1"/>
  <c r="EV21" i="5"/>
  <c r="EU21" i="5"/>
  <c r="ET21" i="5"/>
  <c r="ES21" i="5"/>
  <c r="ER21" i="5"/>
  <c r="EQ21" i="5"/>
  <c r="EP21" i="5"/>
  <c r="EO21" i="5"/>
  <c r="EO49" i="5" s="1"/>
  <c r="EN21" i="5"/>
  <c r="EM21" i="5"/>
  <c r="EL21" i="5"/>
  <c r="EK21" i="5"/>
  <c r="EJ21" i="5"/>
  <c r="EI21" i="5"/>
  <c r="EH21" i="5"/>
  <c r="EG21" i="5"/>
  <c r="EG49" i="5" s="1"/>
  <c r="EF21" i="5"/>
  <c r="EE21" i="5"/>
  <c r="ED21" i="5"/>
  <c r="EC21" i="5"/>
  <c r="EB21" i="5"/>
  <c r="EA21" i="5"/>
  <c r="DZ21" i="5"/>
  <c r="DY21" i="5"/>
  <c r="DY49" i="5" s="1"/>
  <c r="DX21" i="5"/>
  <c r="DW21" i="5"/>
  <c r="DV21" i="5"/>
  <c r="DU21" i="5"/>
  <c r="DT21" i="5"/>
  <c r="DS21" i="5"/>
  <c r="DR21" i="5"/>
  <c r="DQ21" i="5"/>
  <c r="DQ49" i="5" s="1"/>
  <c r="DP21" i="5"/>
  <c r="DO21" i="5"/>
  <c r="DN21" i="5"/>
  <c r="DM21" i="5"/>
  <c r="DL21" i="5"/>
  <c r="DK21" i="5"/>
  <c r="DJ21" i="5"/>
  <c r="DI21" i="5"/>
  <c r="DI49" i="5" s="1"/>
  <c r="DH21" i="5"/>
  <c r="DG21" i="5"/>
  <c r="DF21" i="5"/>
  <c r="DE21" i="5"/>
  <c r="DD21" i="5"/>
  <c r="DC21" i="5"/>
  <c r="DB21" i="5"/>
  <c r="DA21" i="5"/>
  <c r="DA49" i="5" s="1"/>
  <c r="CZ21" i="5"/>
  <c r="CY21" i="5"/>
  <c r="CX21" i="5"/>
  <c r="CW21" i="5"/>
  <c r="CV21" i="5"/>
  <c r="CU21" i="5"/>
  <c r="CT21" i="5"/>
  <c r="CS21" i="5"/>
  <c r="CS49" i="5" s="1"/>
  <c r="CR21" i="5"/>
  <c r="CQ21" i="5"/>
  <c r="CP21" i="5"/>
  <c r="CO21" i="5"/>
  <c r="CN21" i="5"/>
  <c r="CM21" i="5"/>
  <c r="CL21" i="5"/>
  <c r="CK21" i="5"/>
  <c r="CK49" i="5" s="1"/>
  <c r="CJ21" i="5"/>
  <c r="CI21" i="5"/>
  <c r="CH21" i="5"/>
  <c r="CG21" i="5"/>
  <c r="CF21" i="5"/>
  <c r="CE21" i="5"/>
  <c r="CD21" i="5"/>
  <c r="CC21" i="5"/>
  <c r="CC49" i="5" s="1"/>
  <c r="CB21" i="5"/>
  <c r="CA21" i="5"/>
  <c r="BZ21" i="5"/>
  <c r="BY21" i="5"/>
  <c r="BX21" i="5"/>
  <c r="BW21" i="5"/>
  <c r="BV21" i="5"/>
  <c r="BU21" i="5"/>
  <c r="BU49" i="5" s="1"/>
  <c r="BT21" i="5"/>
  <c r="BS21" i="5"/>
  <c r="BR21" i="5"/>
  <c r="BQ21" i="5"/>
  <c r="BP21" i="5"/>
  <c r="BO21" i="5"/>
  <c r="BN21" i="5"/>
  <c r="BM21" i="5"/>
  <c r="BM49" i="5" s="1"/>
  <c r="BL21" i="5"/>
  <c r="BK21" i="5"/>
  <c r="BJ21" i="5"/>
  <c r="BI21" i="5"/>
  <c r="BH21" i="5"/>
  <c r="BG21" i="5"/>
  <c r="BF21" i="5"/>
  <c r="BE21" i="5"/>
  <c r="BE49" i="5" s="1"/>
  <c r="BD21" i="5"/>
  <c r="BC21" i="5"/>
  <c r="BB21" i="5"/>
  <c r="BA21" i="5"/>
  <c r="AZ21" i="5"/>
  <c r="AY21" i="5"/>
  <c r="AX21" i="5"/>
  <c r="AW21" i="5"/>
  <c r="AW49" i="5" s="1"/>
  <c r="AV21" i="5"/>
  <c r="AU21" i="5"/>
  <c r="AT21" i="5"/>
  <c r="AS21" i="5"/>
  <c r="AR21" i="5"/>
  <c r="AQ21" i="5"/>
  <c r="AP21" i="5"/>
  <c r="AO21" i="5"/>
  <c r="AO49" i="5" s="1"/>
  <c r="AN21" i="5"/>
  <c r="AM21" i="5"/>
  <c r="AL21" i="5"/>
  <c r="AK21" i="5"/>
  <c r="AJ21" i="5"/>
  <c r="AI21" i="5"/>
  <c r="AH21" i="5"/>
  <c r="AG21" i="5"/>
  <c r="AG49" i="5" s="1"/>
  <c r="AF21" i="5"/>
  <c r="AE21" i="5"/>
  <c r="AD21" i="5"/>
  <c r="AC21" i="5"/>
  <c r="AB21" i="5"/>
  <c r="AA21" i="5"/>
  <c r="Z21" i="5"/>
  <c r="Y21" i="5"/>
  <c r="Y49" i="5" s="1"/>
  <c r="X21" i="5"/>
  <c r="W21" i="5"/>
  <c r="V21" i="5"/>
  <c r="U21" i="5"/>
  <c r="T21" i="5"/>
  <c r="S21" i="5"/>
  <c r="R21" i="5"/>
  <c r="Q21" i="5"/>
  <c r="Q49" i="5" s="1"/>
  <c r="P21" i="5"/>
  <c r="O21" i="5"/>
  <c r="N21" i="5"/>
  <c r="M21" i="5"/>
  <c r="L21" i="5"/>
  <c r="K21" i="5"/>
  <c r="J21" i="5"/>
  <c r="I21" i="5"/>
  <c r="I49" i="5" s="1"/>
  <c r="H21" i="5"/>
  <c r="G21" i="5"/>
  <c r="F21" i="5"/>
  <c r="E21" i="5"/>
  <c r="D21" i="5"/>
  <c r="C21" i="5"/>
  <c r="C49" i="5" s="1"/>
  <c r="FX20" i="5"/>
  <c r="FW20" i="5"/>
  <c r="FW52" i="5" s="1"/>
  <c r="FV20" i="5"/>
  <c r="FU20" i="5"/>
  <c r="FT20" i="5"/>
  <c r="FS20" i="5"/>
  <c r="FR20" i="5"/>
  <c r="FQ20" i="5"/>
  <c r="FP20" i="5"/>
  <c r="FO20" i="5"/>
  <c r="FO52" i="5" s="1"/>
  <c r="FN20" i="5"/>
  <c r="FM20" i="5"/>
  <c r="FL20" i="5"/>
  <c r="FK20" i="5"/>
  <c r="FJ20" i="5"/>
  <c r="FI20" i="5"/>
  <c r="FH20" i="5"/>
  <c r="FG20" i="5"/>
  <c r="FG52" i="5" s="1"/>
  <c r="FF20" i="5"/>
  <c r="FE20" i="5"/>
  <c r="FD20" i="5"/>
  <c r="FC20" i="5"/>
  <c r="FB20" i="5"/>
  <c r="FA20" i="5"/>
  <c r="EZ20" i="5"/>
  <c r="EY20" i="5"/>
  <c r="EY52" i="5" s="1"/>
  <c r="EX20" i="5"/>
  <c r="EW20" i="5"/>
  <c r="EV20" i="5"/>
  <c r="EU20" i="5"/>
  <c r="ET20" i="5"/>
  <c r="ES20" i="5"/>
  <c r="ER20" i="5"/>
  <c r="EQ20" i="5"/>
  <c r="EQ52" i="5" s="1"/>
  <c r="EP20" i="5"/>
  <c r="EO20" i="5"/>
  <c r="EN20" i="5"/>
  <c r="EM20" i="5"/>
  <c r="EL20" i="5"/>
  <c r="EK20" i="5"/>
  <c r="EJ20" i="5"/>
  <c r="EI20" i="5"/>
  <c r="EI52" i="5" s="1"/>
  <c r="EH20" i="5"/>
  <c r="EG20" i="5"/>
  <c r="EF20" i="5"/>
  <c r="EE20" i="5"/>
  <c r="ED20" i="5"/>
  <c r="EC20" i="5"/>
  <c r="EB20" i="5"/>
  <c r="EA20" i="5"/>
  <c r="EA52" i="5" s="1"/>
  <c r="DZ20" i="5"/>
  <c r="DY20" i="5"/>
  <c r="DX20" i="5"/>
  <c r="DW20" i="5"/>
  <c r="DV20" i="5"/>
  <c r="DU20" i="5"/>
  <c r="DT20" i="5"/>
  <c r="DS20" i="5"/>
  <c r="DS52" i="5" s="1"/>
  <c r="DR20" i="5"/>
  <c r="DQ20" i="5"/>
  <c r="DP20" i="5"/>
  <c r="DO20" i="5"/>
  <c r="DN20" i="5"/>
  <c r="DM20" i="5"/>
  <c r="DL20" i="5"/>
  <c r="DK20" i="5"/>
  <c r="DK52" i="5" s="1"/>
  <c r="DJ20" i="5"/>
  <c r="DI20" i="5"/>
  <c r="DH20" i="5"/>
  <c r="DG20" i="5"/>
  <c r="DF20" i="5"/>
  <c r="DE20" i="5"/>
  <c r="DD20" i="5"/>
  <c r="DC20" i="5"/>
  <c r="DC52" i="5" s="1"/>
  <c r="DB20" i="5"/>
  <c r="DA20" i="5"/>
  <c r="CZ20" i="5"/>
  <c r="CY20" i="5"/>
  <c r="CX20" i="5"/>
  <c r="CW20" i="5"/>
  <c r="CV20" i="5"/>
  <c r="CU20" i="5"/>
  <c r="CU52" i="5" s="1"/>
  <c r="CT20" i="5"/>
  <c r="CS20" i="5"/>
  <c r="CR20" i="5"/>
  <c r="CQ20" i="5"/>
  <c r="CP20" i="5"/>
  <c r="CO20" i="5"/>
  <c r="CN20" i="5"/>
  <c r="CM20" i="5"/>
  <c r="CM52" i="5" s="1"/>
  <c r="CL20" i="5"/>
  <c r="CK20" i="5"/>
  <c r="CJ20" i="5"/>
  <c r="CI20" i="5"/>
  <c r="CH20" i="5"/>
  <c r="CG20" i="5"/>
  <c r="CF20" i="5"/>
  <c r="CE20" i="5"/>
  <c r="CE52" i="5" s="1"/>
  <c r="CD20" i="5"/>
  <c r="CC20" i="5"/>
  <c r="CB20" i="5"/>
  <c r="CA20" i="5"/>
  <c r="BZ20" i="5"/>
  <c r="BY20" i="5"/>
  <c r="BX20" i="5"/>
  <c r="BW20" i="5"/>
  <c r="BW52" i="5" s="1"/>
  <c r="BV20" i="5"/>
  <c r="BU20" i="5"/>
  <c r="BT20" i="5"/>
  <c r="BS20" i="5"/>
  <c r="BR20" i="5"/>
  <c r="BQ20" i="5"/>
  <c r="BP20" i="5"/>
  <c r="BO20" i="5"/>
  <c r="BO52" i="5" s="1"/>
  <c r="BN20" i="5"/>
  <c r="BM20" i="5"/>
  <c r="BL20" i="5"/>
  <c r="BK20" i="5"/>
  <c r="BJ20" i="5"/>
  <c r="BI20" i="5"/>
  <c r="BH20" i="5"/>
  <c r="BG20" i="5"/>
  <c r="BG52" i="5" s="1"/>
  <c r="BF20" i="5"/>
  <c r="BE20" i="5"/>
  <c r="BD20" i="5"/>
  <c r="BC20" i="5"/>
  <c r="BB20" i="5"/>
  <c r="BA20" i="5"/>
  <c r="AZ20" i="5"/>
  <c r="AY20" i="5"/>
  <c r="AY52" i="5" s="1"/>
  <c r="AX20" i="5"/>
  <c r="AW20" i="5"/>
  <c r="AV20" i="5"/>
  <c r="AU20" i="5"/>
  <c r="AT20" i="5"/>
  <c r="AS20" i="5"/>
  <c r="AR20" i="5"/>
  <c r="AQ20" i="5"/>
  <c r="AQ52" i="5" s="1"/>
  <c r="AP20" i="5"/>
  <c r="AO20" i="5"/>
  <c r="AN20" i="5"/>
  <c r="AM20" i="5"/>
  <c r="AL20" i="5"/>
  <c r="AK20" i="5"/>
  <c r="AJ20" i="5"/>
  <c r="AI20" i="5"/>
  <c r="AI52" i="5" s="1"/>
  <c r="AH20" i="5"/>
  <c r="AG20" i="5"/>
  <c r="AF20" i="5"/>
  <c r="AE20" i="5"/>
  <c r="AD20" i="5"/>
  <c r="AC20" i="5"/>
  <c r="AB20" i="5"/>
  <c r="AA20" i="5"/>
  <c r="AA52" i="5" s="1"/>
  <c r="Z20" i="5"/>
  <c r="Y20" i="5"/>
  <c r="X20" i="5"/>
  <c r="W20" i="5"/>
  <c r="V20" i="5"/>
  <c r="U20" i="5"/>
  <c r="T20" i="5"/>
  <c r="S20" i="5"/>
  <c r="S52" i="5" s="1"/>
  <c r="R20" i="5"/>
  <c r="Q20" i="5"/>
  <c r="P20" i="5"/>
  <c r="O20" i="5"/>
  <c r="N20" i="5"/>
  <c r="M20" i="5"/>
  <c r="L20" i="5"/>
  <c r="K20" i="5"/>
  <c r="K52" i="5" s="1"/>
  <c r="J20" i="5"/>
  <c r="I20" i="5"/>
  <c r="H20" i="5"/>
  <c r="G20" i="5"/>
  <c r="F20" i="5"/>
  <c r="E20" i="5"/>
  <c r="D20" i="5"/>
  <c r="C20" i="5"/>
  <c r="C52" i="5" s="1"/>
  <c r="C62" i="5" s="1"/>
  <c r="F67" i="5" s="1"/>
  <c r="FX19" i="5"/>
  <c r="FW19" i="5"/>
  <c r="FV19" i="5"/>
  <c r="FU19" i="5"/>
  <c r="FT19" i="5"/>
  <c r="FS19" i="5"/>
  <c r="FR19" i="5"/>
  <c r="FQ19" i="5"/>
  <c r="FQ53" i="5" s="1"/>
  <c r="FP19" i="5"/>
  <c r="FO19" i="5"/>
  <c r="FN19" i="5"/>
  <c r="FM19" i="5"/>
  <c r="FL19" i="5"/>
  <c r="FK19" i="5"/>
  <c r="FJ19" i="5"/>
  <c r="FI19" i="5"/>
  <c r="FI53" i="5" s="1"/>
  <c r="FH19" i="5"/>
  <c r="FG19" i="5"/>
  <c r="FF19" i="5"/>
  <c r="FE19" i="5"/>
  <c r="FD19" i="5"/>
  <c r="FC19" i="5"/>
  <c r="FB19" i="5"/>
  <c r="FA19" i="5"/>
  <c r="FA53" i="5" s="1"/>
  <c r="EZ19" i="5"/>
  <c r="EY19" i="5"/>
  <c r="EX19" i="5"/>
  <c r="EW19" i="5"/>
  <c r="EV19" i="5"/>
  <c r="EU19" i="5"/>
  <c r="ET19" i="5"/>
  <c r="ES19" i="5"/>
  <c r="ES53" i="5" s="1"/>
  <c r="ER19" i="5"/>
  <c r="EQ19" i="5"/>
  <c r="EP19" i="5"/>
  <c r="EO19" i="5"/>
  <c r="EN19" i="5"/>
  <c r="EM19" i="5"/>
  <c r="EL19" i="5"/>
  <c r="EK19" i="5"/>
  <c r="EK53" i="5" s="1"/>
  <c r="EJ19" i="5"/>
  <c r="EI19" i="5"/>
  <c r="EH19" i="5"/>
  <c r="EG19" i="5"/>
  <c r="EF19" i="5"/>
  <c r="EE19" i="5"/>
  <c r="ED19" i="5"/>
  <c r="EC19" i="5"/>
  <c r="EC53" i="5" s="1"/>
  <c r="EB19" i="5"/>
  <c r="EA19" i="5"/>
  <c r="DZ19" i="5"/>
  <c r="DY19" i="5"/>
  <c r="DX19" i="5"/>
  <c r="DW19" i="5"/>
  <c r="DV19" i="5"/>
  <c r="DU19" i="5"/>
  <c r="DU53" i="5" s="1"/>
  <c r="DT19" i="5"/>
  <c r="DS19" i="5"/>
  <c r="DR19" i="5"/>
  <c r="DQ19" i="5"/>
  <c r="DP19" i="5"/>
  <c r="DO19" i="5"/>
  <c r="DN19" i="5"/>
  <c r="DM19" i="5"/>
  <c r="DM53" i="5" s="1"/>
  <c r="DL19" i="5"/>
  <c r="DK19" i="5"/>
  <c r="DJ19" i="5"/>
  <c r="DI19" i="5"/>
  <c r="DH19" i="5"/>
  <c r="DG19" i="5"/>
  <c r="DF19" i="5"/>
  <c r="DE19" i="5"/>
  <c r="DE53" i="5" s="1"/>
  <c r="DD19" i="5"/>
  <c r="DC19" i="5"/>
  <c r="DB19" i="5"/>
  <c r="DA19" i="5"/>
  <c r="CZ19" i="5"/>
  <c r="CY19" i="5"/>
  <c r="CX19" i="5"/>
  <c r="CW19" i="5"/>
  <c r="CW53" i="5" s="1"/>
  <c r="CV19" i="5"/>
  <c r="CU19" i="5"/>
  <c r="CT19" i="5"/>
  <c r="CS19" i="5"/>
  <c r="CR19" i="5"/>
  <c r="CQ19" i="5"/>
  <c r="CP19" i="5"/>
  <c r="CO19" i="5"/>
  <c r="CO53" i="5" s="1"/>
  <c r="CN19" i="5"/>
  <c r="CM19" i="5"/>
  <c r="CL19" i="5"/>
  <c r="CK19" i="5"/>
  <c r="CJ19" i="5"/>
  <c r="CI19" i="5"/>
  <c r="CH19" i="5"/>
  <c r="CG19" i="5"/>
  <c r="CG53" i="5" s="1"/>
  <c r="CF19" i="5"/>
  <c r="CE19" i="5"/>
  <c r="CD19" i="5"/>
  <c r="CC19" i="5"/>
  <c r="CB19" i="5"/>
  <c r="CA19" i="5"/>
  <c r="BZ19" i="5"/>
  <c r="BY19" i="5"/>
  <c r="BY53" i="5" s="1"/>
  <c r="BX19" i="5"/>
  <c r="BW19" i="5"/>
  <c r="BV19" i="5"/>
  <c r="BU19" i="5"/>
  <c r="BT19" i="5"/>
  <c r="BS19" i="5"/>
  <c r="BR19" i="5"/>
  <c r="BQ19" i="5"/>
  <c r="BQ53" i="5" s="1"/>
  <c r="BP19" i="5"/>
  <c r="BO19" i="5"/>
  <c r="BN19" i="5"/>
  <c r="BM19" i="5"/>
  <c r="BL19" i="5"/>
  <c r="BK19" i="5"/>
  <c r="BJ19" i="5"/>
  <c r="BI19" i="5"/>
  <c r="BI53" i="5" s="1"/>
  <c r="BH19" i="5"/>
  <c r="BG19" i="5"/>
  <c r="BF19" i="5"/>
  <c r="BE19" i="5"/>
  <c r="BD19" i="5"/>
  <c r="BC19" i="5"/>
  <c r="BB19" i="5"/>
  <c r="BA19" i="5"/>
  <c r="BA53" i="5" s="1"/>
  <c r="AZ19" i="5"/>
  <c r="AY19" i="5"/>
  <c r="AX19" i="5"/>
  <c r="AW19" i="5"/>
  <c r="AV19" i="5"/>
  <c r="AU19" i="5"/>
  <c r="AT19" i="5"/>
  <c r="AS19" i="5"/>
  <c r="AS53" i="5" s="1"/>
  <c r="AR19" i="5"/>
  <c r="AQ19" i="5"/>
  <c r="AP19" i="5"/>
  <c r="AO19" i="5"/>
  <c r="AN19" i="5"/>
  <c r="AM19" i="5"/>
  <c r="AL19" i="5"/>
  <c r="AK19" i="5"/>
  <c r="AK53" i="5" s="1"/>
  <c r="AJ19" i="5"/>
  <c r="AI19" i="5"/>
  <c r="AH19" i="5"/>
  <c r="AG19" i="5"/>
  <c r="AF19" i="5"/>
  <c r="AE19" i="5"/>
  <c r="AD19" i="5"/>
  <c r="AC19" i="5"/>
  <c r="AC53" i="5" s="1"/>
  <c r="AB19" i="5"/>
  <c r="AA19" i="5"/>
  <c r="Z19" i="5"/>
  <c r="Y19" i="5"/>
  <c r="X19" i="5"/>
  <c r="W19" i="5"/>
  <c r="V19" i="5"/>
  <c r="U19" i="5"/>
  <c r="U53" i="5" s="1"/>
  <c r="T19" i="5"/>
  <c r="S19" i="5"/>
  <c r="R19" i="5"/>
  <c r="Q19" i="5"/>
  <c r="P19" i="5"/>
  <c r="O19" i="5"/>
  <c r="N19" i="5"/>
  <c r="M19" i="5"/>
  <c r="M53" i="5" s="1"/>
  <c r="L19" i="5"/>
  <c r="K19" i="5"/>
  <c r="J19" i="5"/>
  <c r="I19" i="5"/>
  <c r="H19" i="5"/>
  <c r="G19" i="5"/>
  <c r="F19" i="5"/>
  <c r="E19" i="5"/>
  <c r="E53" i="5" s="1"/>
  <c r="D19" i="5"/>
  <c r="C19" i="5"/>
  <c r="C53" i="5" s="1"/>
  <c r="C63" i="5" s="1"/>
  <c r="FX18" i="5"/>
  <c r="FW18" i="5"/>
  <c r="FV18" i="5"/>
  <c r="FU18" i="5"/>
  <c r="FT18" i="5"/>
  <c r="FS18" i="5"/>
  <c r="FR18" i="5"/>
  <c r="FQ18" i="5"/>
  <c r="FP18" i="5"/>
  <c r="FO18" i="5"/>
  <c r="FN18" i="5"/>
  <c r="FM18" i="5"/>
  <c r="FL18" i="5"/>
  <c r="FK18" i="5"/>
  <c r="FJ18" i="5"/>
  <c r="FI18" i="5"/>
  <c r="FH18" i="5"/>
  <c r="FG18" i="5"/>
  <c r="FF18" i="5"/>
  <c r="FE18" i="5"/>
  <c r="FD18" i="5"/>
  <c r="FC18" i="5"/>
  <c r="FB18" i="5"/>
  <c r="FA18" i="5"/>
  <c r="EZ18" i="5"/>
  <c r="EY18" i="5"/>
  <c r="EX18" i="5"/>
  <c r="EW18" i="5"/>
  <c r="EV18" i="5"/>
  <c r="EU18" i="5"/>
  <c r="ET18" i="5"/>
  <c r="ES18" i="5"/>
  <c r="ER18" i="5"/>
  <c r="EQ18" i="5"/>
  <c r="EP18" i="5"/>
  <c r="EO18" i="5"/>
  <c r="EN18" i="5"/>
  <c r="EM18" i="5"/>
  <c r="EL18" i="5"/>
  <c r="EK18" i="5"/>
  <c r="EJ18" i="5"/>
  <c r="EI18" i="5"/>
  <c r="EH18" i="5"/>
  <c r="EG18" i="5"/>
  <c r="EF18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FX17" i="5"/>
  <c r="FW17" i="5"/>
  <c r="FV17" i="5"/>
  <c r="FU17" i="5"/>
  <c r="FT17" i="5"/>
  <c r="FS17" i="5"/>
  <c r="FR17" i="5"/>
  <c r="FQ17" i="5"/>
  <c r="FP17" i="5"/>
  <c r="FO17" i="5"/>
  <c r="FN17" i="5"/>
  <c r="FM17" i="5"/>
  <c r="FL17" i="5"/>
  <c r="FK17" i="5"/>
  <c r="FJ17" i="5"/>
  <c r="FI17" i="5"/>
  <c r="FH17" i="5"/>
  <c r="FG17" i="5"/>
  <c r="FF17" i="5"/>
  <c r="FE17" i="5"/>
  <c r="FD17" i="5"/>
  <c r="FC17" i="5"/>
  <c r="FB17" i="5"/>
  <c r="FA17" i="5"/>
  <c r="EZ17" i="5"/>
  <c r="EY17" i="5"/>
  <c r="EX17" i="5"/>
  <c r="EW17" i="5"/>
  <c r="EV17" i="5"/>
  <c r="EU17" i="5"/>
  <c r="ET17" i="5"/>
  <c r="ES17" i="5"/>
  <c r="ER17" i="5"/>
  <c r="EQ17" i="5"/>
  <c r="EP17" i="5"/>
  <c r="EO17" i="5"/>
  <c r="EN17" i="5"/>
  <c r="EM17" i="5"/>
  <c r="EL17" i="5"/>
  <c r="EK17" i="5"/>
  <c r="EJ17" i="5"/>
  <c r="EI17" i="5"/>
  <c r="EH17" i="5"/>
  <c r="EG17" i="5"/>
  <c r="EF17" i="5"/>
  <c r="EE17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FX16" i="5"/>
  <c r="FW16" i="5"/>
  <c r="FV16" i="5"/>
  <c r="FU16" i="5"/>
  <c r="FT16" i="5"/>
  <c r="FS16" i="5"/>
  <c r="FR16" i="5"/>
  <c r="FQ16" i="5"/>
  <c r="FP16" i="5"/>
  <c r="FO16" i="5"/>
  <c r="FN16" i="5"/>
  <c r="FM16" i="5"/>
  <c r="FL16" i="5"/>
  <c r="FK16" i="5"/>
  <c r="FJ16" i="5"/>
  <c r="FI16" i="5"/>
  <c r="FH16" i="5"/>
  <c r="FG16" i="5"/>
  <c r="FF16" i="5"/>
  <c r="FE16" i="5"/>
  <c r="FD16" i="5"/>
  <c r="FC16" i="5"/>
  <c r="FB16" i="5"/>
  <c r="FA16" i="5"/>
  <c r="EZ16" i="5"/>
  <c r="EY16" i="5"/>
  <c r="EX16" i="5"/>
  <c r="EW16" i="5"/>
  <c r="EV16" i="5"/>
  <c r="EU16" i="5"/>
  <c r="ET16" i="5"/>
  <c r="ES16" i="5"/>
  <c r="ER16" i="5"/>
  <c r="EQ16" i="5"/>
  <c r="EP16" i="5"/>
  <c r="EO16" i="5"/>
  <c r="EN16" i="5"/>
  <c r="EM16" i="5"/>
  <c r="EL16" i="5"/>
  <c r="EK16" i="5"/>
  <c r="EJ16" i="5"/>
  <c r="EI16" i="5"/>
  <c r="EH16" i="5"/>
  <c r="EG16" i="5"/>
  <c r="EF16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FX15" i="5"/>
  <c r="FW15" i="5"/>
  <c r="FV15" i="5"/>
  <c r="FU15" i="5"/>
  <c r="FT15" i="5"/>
  <c r="FS15" i="5"/>
  <c r="FR15" i="5"/>
  <c r="FQ15" i="5"/>
  <c r="FP15" i="5"/>
  <c r="FO15" i="5"/>
  <c r="FN15" i="5"/>
  <c r="FM15" i="5"/>
  <c r="FL15" i="5"/>
  <c r="FK15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FX14" i="5"/>
  <c r="FW14" i="5"/>
  <c r="FV14" i="5"/>
  <c r="FU14" i="5"/>
  <c r="FT14" i="5"/>
  <c r="FS14" i="5"/>
  <c r="FR14" i="5"/>
  <c r="FQ14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FX13" i="5"/>
  <c r="FW13" i="5"/>
  <c r="FV13" i="5"/>
  <c r="FU13" i="5"/>
  <c r="FT13" i="5"/>
  <c r="FS13" i="5"/>
  <c r="FR13" i="5"/>
  <c r="FQ13" i="5"/>
  <c r="FP13" i="5"/>
  <c r="FO13" i="5"/>
  <c r="FN13" i="5"/>
  <c r="FM13" i="5"/>
  <c r="FL13" i="5"/>
  <c r="FK13" i="5"/>
  <c r="FJ13" i="5"/>
  <c r="FI13" i="5"/>
  <c r="FH13" i="5"/>
  <c r="FG13" i="5"/>
  <c r="FF13" i="5"/>
  <c r="FE13" i="5"/>
  <c r="FD13" i="5"/>
  <c r="FC13" i="5"/>
  <c r="FB13" i="5"/>
  <c r="FA13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FX12" i="5"/>
  <c r="FW12" i="5"/>
  <c r="FV12" i="5"/>
  <c r="FU12" i="5"/>
  <c r="FT12" i="5"/>
  <c r="FS12" i="5"/>
  <c r="FR12" i="5"/>
  <c r="FQ12" i="5"/>
  <c r="FP12" i="5"/>
  <c r="FO12" i="5"/>
  <c r="FN12" i="5"/>
  <c r="FM12" i="5"/>
  <c r="FL12" i="5"/>
  <c r="FK12" i="5"/>
  <c r="FJ12" i="5"/>
  <c r="FI12" i="5"/>
  <c r="FH12" i="5"/>
  <c r="FG12" i="5"/>
  <c r="FF12" i="5"/>
  <c r="FE12" i="5"/>
  <c r="FD12" i="5"/>
  <c r="FC12" i="5"/>
  <c r="FB12" i="5"/>
  <c r="FA12" i="5"/>
  <c r="EZ12" i="5"/>
  <c r="EY12" i="5"/>
  <c r="EX12" i="5"/>
  <c r="EW12" i="5"/>
  <c r="EV12" i="5"/>
  <c r="EU12" i="5"/>
  <c r="ET12" i="5"/>
  <c r="ES12" i="5"/>
  <c r="ER12" i="5"/>
  <c r="EQ12" i="5"/>
  <c r="EP12" i="5"/>
  <c r="EO12" i="5"/>
  <c r="EN12" i="5"/>
  <c r="EM12" i="5"/>
  <c r="EL12" i="5"/>
  <c r="EK12" i="5"/>
  <c r="EJ12" i="5"/>
  <c r="EI12" i="5"/>
  <c r="EH12" i="5"/>
  <c r="EG12" i="5"/>
  <c r="EF12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FX11" i="5"/>
  <c r="FW11" i="5"/>
  <c r="FV11" i="5"/>
  <c r="FU11" i="5"/>
  <c r="FT11" i="5"/>
  <c r="FS11" i="5"/>
  <c r="FR11" i="5"/>
  <c r="FQ11" i="5"/>
  <c r="FP11" i="5"/>
  <c r="FO11" i="5"/>
  <c r="FN11" i="5"/>
  <c r="FM11" i="5"/>
  <c r="FL11" i="5"/>
  <c r="FK11" i="5"/>
  <c r="FJ11" i="5"/>
  <c r="FI11" i="5"/>
  <c r="FH11" i="5"/>
  <c r="FG11" i="5"/>
  <c r="FF11" i="5"/>
  <c r="FE11" i="5"/>
  <c r="FD11" i="5"/>
  <c r="FC11" i="5"/>
  <c r="FB11" i="5"/>
  <c r="FA11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M40" i="5"/>
  <c r="E40" i="5"/>
  <c r="D40" i="5"/>
  <c r="K40" i="5"/>
  <c r="C40" i="5"/>
  <c r="I40" i="5"/>
  <c r="G40" i="5"/>
  <c r="F40" i="5"/>
  <c r="L40" i="5"/>
  <c r="J40" i="5"/>
  <c r="H40" i="5"/>
  <c r="G39" i="5"/>
  <c r="C39" i="5"/>
  <c r="D39" i="5"/>
  <c r="E39" i="5"/>
  <c r="F39" i="5"/>
  <c r="H39" i="5"/>
  <c r="I39" i="5"/>
  <c r="G56" i="5" l="1"/>
  <c r="O56" i="5"/>
  <c r="W56" i="5"/>
  <c r="AE56" i="5"/>
  <c r="AM56" i="5"/>
  <c r="AU56" i="5"/>
  <c r="BC56" i="5"/>
  <c r="BK56" i="5"/>
  <c r="BS56" i="5"/>
  <c r="CA56" i="5"/>
  <c r="CI56" i="5"/>
  <c r="CQ56" i="5"/>
  <c r="CY56" i="5"/>
  <c r="DG56" i="5"/>
  <c r="DO56" i="5"/>
  <c r="DW56" i="5"/>
  <c r="EE56" i="5"/>
  <c r="EM56" i="5"/>
  <c r="EU56" i="5"/>
  <c r="FC56" i="5"/>
  <c r="FK56" i="5"/>
  <c r="FS56" i="5"/>
  <c r="H56" i="5"/>
  <c r="P56" i="5"/>
  <c r="X56" i="5"/>
  <c r="AF56" i="5"/>
  <c r="AN56" i="5"/>
  <c r="AV56" i="5"/>
  <c r="BD56" i="5"/>
  <c r="BL56" i="5"/>
  <c r="BT56" i="5"/>
  <c r="CB56" i="5"/>
  <c r="CJ56" i="5"/>
  <c r="CR56" i="5"/>
  <c r="CZ56" i="5"/>
  <c r="DH56" i="5"/>
  <c r="DP56" i="5"/>
  <c r="DX56" i="5"/>
  <c r="EF56" i="5"/>
  <c r="EN56" i="5"/>
  <c r="EV56" i="5"/>
  <c r="FD56" i="5"/>
  <c r="FL56" i="5"/>
  <c r="FT56" i="5"/>
  <c r="K53" i="5"/>
  <c r="S53" i="5"/>
  <c r="AA53" i="5"/>
  <c r="AI53" i="5"/>
  <c r="AQ53" i="5"/>
  <c r="AY53" i="5"/>
  <c r="BG53" i="5"/>
  <c r="BO53" i="5"/>
  <c r="BW53" i="5"/>
  <c r="CE53" i="5"/>
  <c r="CM53" i="5"/>
  <c r="CU53" i="5"/>
  <c r="DC53" i="5"/>
  <c r="DK53" i="5"/>
  <c r="DS53" i="5"/>
  <c r="EA53" i="5"/>
  <c r="EI53" i="5"/>
  <c r="EQ53" i="5"/>
  <c r="EY53" i="5"/>
  <c r="FG53" i="5"/>
  <c r="FO53" i="5"/>
  <c r="FW53" i="5"/>
  <c r="I52" i="5"/>
  <c r="Q52" i="5"/>
  <c r="Y52" i="5"/>
  <c r="AG52" i="5"/>
  <c r="AO52" i="5"/>
  <c r="AW52" i="5"/>
  <c r="BE52" i="5"/>
  <c r="BM52" i="5"/>
  <c r="BU52" i="5"/>
  <c r="CC52" i="5"/>
  <c r="CK52" i="5"/>
  <c r="CS52" i="5"/>
  <c r="DA52" i="5"/>
  <c r="DI52" i="5"/>
  <c r="DQ52" i="5"/>
  <c r="DY52" i="5"/>
  <c r="EG52" i="5"/>
  <c r="EO52" i="5"/>
  <c r="EW52" i="5"/>
  <c r="FE52" i="5"/>
  <c r="FM52" i="5"/>
  <c r="FU52" i="5"/>
  <c r="G49" i="5"/>
  <c r="O49" i="5"/>
  <c r="W49" i="5"/>
  <c r="AE49" i="5"/>
  <c r="AM49" i="5"/>
  <c r="AU49" i="5"/>
  <c r="BC49" i="5"/>
  <c r="BK49" i="5"/>
  <c r="BS49" i="5"/>
  <c r="CA49" i="5"/>
  <c r="CI49" i="5"/>
  <c r="CQ49" i="5"/>
  <c r="CY49" i="5"/>
  <c r="DG49" i="5"/>
  <c r="DO49" i="5"/>
  <c r="DW49" i="5"/>
  <c r="EE49" i="5"/>
  <c r="EM49" i="5"/>
  <c r="EU49" i="5"/>
  <c r="FC49" i="5"/>
  <c r="FK49" i="5"/>
  <c r="FS49" i="5"/>
  <c r="I53" i="5"/>
  <c r="AG53" i="5"/>
  <c r="BE53" i="5"/>
  <c r="CC53" i="5"/>
  <c r="DA53" i="5"/>
  <c r="DY53" i="5"/>
  <c r="EW53" i="5"/>
  <c r="FU53" i="5"/>
  <c r="W52" i="5"/>
  <c r="AU52" i="5"/>
  <c r="Q53" i="5"/>
  <c r="AW53" i="5"/>
  <c r="BU53" i="5"/>
  <c r="CS53" i="5"/>
  <c r="DQ53" i="5"/>
  <c r="EO53" i="5"/>
  <c r="FM53" i="5"/>
  <c r="O52" i="5"/>
  <c r="AM52" i="5"/>
  <c r="Y53" i="5"/>
  <c r="AO53" i="5"/>
  <c r="BM53" i="5"/>
  <c r="CK53" i="5"/>
  <c r="DI53" i="5"/>
  <c r="EG53" i="5"/>
  <c r="FE53" i="5"/>
  <c r="G52" i="5"/>
  <c r="AE52" i="5"/>
  <c r="BC52" i="5"/>
  <c r="F56" i="5"/>
  <c r="N56" i="5"/>
  <c r="V56" i="5"/>
  <c r="AD56" i="5"/>
  <c r="AL56" i="5"/>
  <c r="AT56" i="5"/>
  <c r="BB56" i="5"/>
  <c r="BJ56" i="5"/>
  <c r="BR56" i="5"/>
  <c r="BZ56" i="5"/>
  <c r="CH56" i="5"/>
  <c r="CP56" i="5"/>
  <c r="CX56" i="5"/>
  <c r="DF56" i="5"/>
  <c r="DN56" i="5"/>
  <c r="DV56" i="5"/>
  <c r="ED56" i="5"/>
  <c r="EL56" i="5"/>
  <c r="ET56" i="5"/>
  <c r="FB56" i="5"/>
  <c r="FJ56" i="5"/>
  <c r="FR56" i="5"/>
  <c r="N53" i="5"/>
  <c r="AL53" i="5"/>
  <c r="BR53" i="5"/>
  <c r="CX53" i="5"/>
  <c r="ED53" i="5"/>
  <c r="FJ53" i="5"/>
  <c r="T52" i="5"/>
  <c r="AZ52" i="5"/>
  <c r="CF52" i="5"/>
  <c r="DL52" i="5"/>
  <c r="EJ52" i="5"/>
  <c r="FX52" i="5"/>
  <c r="AX49" i="5"/>
  <c r="CD49" i="5"/>
  <c r="DJ49" i="5"/>
  <c r="DR49" i="5"/>
  <c r="EX49" i="5"/>
  <c r="E56" i="5"/>
  <c r="M56" i="5"/>
  <c r="U56" i="5"/>
  <c r="AC56" i="5"/>
  <c r="AK56" i="5"/>
  <c r="AS56" i="5"/>
  <c r="BA56" i="5"/>
  <c r="BI56" i="5"/>
  <c r="BQ56" i="5"/>
  <c r="BY56" i="5"/>
  <c r="CG56" i="5"/>
  <c r="CO56" i="5"/>
  <c r="CW56" i="5"/>
  <c r="DE56" i="5"/>
  <c r="DM56" i="5"/>
  <c r="DU56" i="5"/>
  <c r="EC56" i="5"/>
  <c r="EK56" i="5"/>
  <c r="ES56" i="5"/>
  <c r="FA56" i="5"/>
  <c r="FI56" i="5"/>
  <c r="FQ56" i="5"/>
  <c r="AD53" i="5"/>
  <c r="BJ53" i="5"/>
  <c r="CP53" i="5"/>
  <c r="DV53" i="5"/>
  <c r="FB53" i="5"/>
  <c r="L52" i="5"/>
  <c r="AR52" i="5"/>
  <c r="BX52" i="5"/>
  <c r="DD52" i="5"/>
  <c r="ER52" i="5"/>
  <c r="FP52" i="5"/>
  <c r="AP49" i="5"/>
  <c r="BV49" i="5"/>
  <c r="CT49" i="5"/>
  <c r="EH49" i="5"/>
  <c r="FV49" i="5"/>
  <c r="W53" i="5"/>
  <c r="AU53" i="5"/>
  <c r="CA53" i="5"/>
  <c r="CQ53" i="5"/>
  <c r="DO53" i="5"/>
  <c r="EM53" i="5"/>
  <c r="FK53" i="5"/>
  <c r="M52" i="5"/>
  <c r="AK52" i="5"/>
  <c r="BI52" i="5"/>
  <c r="CG52" i="5"/>
  <c r="DM52" i="5"/>
  <c r="EK52" i="5"/>
  <c r="AA49" i="5"/>
  <c r="BG49" i="5"/>
  <c r="CE49" i="5"/>
  <c r="DC49" i="5"/>
  <c r="EA49" i="5"/>
  <c r="EY49" i="5"/>
  <c r="FW49" i="5"/>
  <c r="H53" i="5"/>
  <c r="P53" i="5"/>
  <c r="X53" i="5"/>
  <c r="AF53" i="5"/>
  <c r="AN53" i="5"/>
  <c r="AT53" i="5"/>
  <c r="BZ53" i="5"/>
  <c r="DF53" i="5"/>
  <c r="EL53" i="5"/>
  <c r="FR53" i="5"/>
  <c r="AB52" i="5"/>
  <c r="BP52" i="5"/>
  <c r="CV52" i="5"/>
  <c r="EB52" i="5"/>
  <c r="FH52" i="5"/>
  <c r="R49" i="5"/>
  <c r="Z49" i="5"/>
  <c r="BF49" i="5"/>
  <c r="CL49" i="5"/>
  <c r="DZ49" i="5"/>
  <c r="FF49" i="5"/>
  <c r="O53" i="5"/>
  <c r="AM53" i="5"/>
  <c r="BK53" i="5"/>
  <c r="CI53" i="5"/>
  <c r="DG53" i="5"/>
  <c r="EE53" i="5"/>
  <c r="FC53" i="5"/>
  <c r="E52" i="5"/>
  <c r="AC52" i="5"/>
  <c r="BA52" i="5"/>
  <c r="BY52" i="5"/>
  <c r="CW52" i="5"/>
  <c r="DU52" i="5"/>
  <c r="ES52" i="5"/>
  <c r="FI52" i="5"/>
  <c r="K49" i="5"/>
  <c r="AI49" i="5"/>
  <c r="AY49" i="5"/>
  <c r="BW49" i="5"/>
  <c r="CU49" i="5"/>
  <c r="DS49" i="5"/>
  <c r="EQ49" i="5"/>
  <c r="FO49" i="5"/>
  <c r="F53" i="5"/>
  <c r="V53" i="5"/>
  <c r="BB53" i="5"/>
  <c r="CH53" i="5"/>
  <c r="DN53" i="5"/>
  <c r="ET53" i="5"/>
  <c r="D52" i="5"/>
  <c r="AJ52" i="5"/>
  <c r="BH52" i="5"/>
  <c r="CN52" i="5"/>
  <c r="DT52" i="5"/>
  <c r="EZ52" i="5"/>
  <c r="J49" i="5"/>
  <c r="AH49" i="5"/>
  <c r="BN49" i="5"/>
  <c r="DB49" i="5"/>
  <c r="EP49" i="5"/>
  <c r="FN49" i="5"/>
  <c r="G53" i="5"/>
  <c r="AE53" i="5"/>
  <c r="BC53" i="5"/>
  <c r="BS53" i="5"/>
  <c r="CY53" i="5"/>
  <c r="DW53" i="5"/>
  <c r="EU53" i="5"/>
  <c r="FS53" i="5"/>
  <c r="U52" i="5"/>
  <c r="AS52" i="5"/>
  <c r="BQ52" i="5"/>
  <c r="CO52" i="5"/>
  <c r="DE52" i="5"/>
  <c r="EC52" i="5"/>
  <c r="FA52" i="5"/>
  <c r="FQ52" i="5"/>
  <c r="S49" i="5"/>
  <c r="AQ49" i="5"/>
  <c r="BO49" i="5"/>
  <c r="CM49" i="5"/>
  <c r="DK49" i="5"/>
  <c r="EI49" i="5"/>
  <c r="FG49" i="5"/>
  <c r="J53" i="5"/>
  <c r="R53" i="5"/>
  <c r="Z53" i="5"/>
  <c r="AH53" i="5"/>
  <c r="D53" i="5"/>
  <c r="L53" i="5"/>
  <c r="T53" i="5"/>
  <c r="AB53" i="5"/>
  <c r="AJ53" i="5"/>
  <c r="AR53" i="5"/>
  <c r="AZ53" i="5"/>
  <c r="BH53" i="5"/>
  <c r="BP53" i="5"/>
  <c r="BX53" i="5"/>
  <c r="CF53" i="5"/>
  <c r="CN53" i="5"/>
  <c r="CV53" i="5"/>
  <c r="DD53" i="5"/>
  <c r="DL53" i="5"/>
  <c r="DT53" i="5"/>
  <c r="EB53" i="5"/>
  <c r="EJ53" i="5"/>
  <c r="ER53" i="5"/>
  <c r="EZ53" i="5"/>
  <c r="FH53" i="5"/>
  <c r="FP53" i="5"/>
  <c r="FX53" i="5"/>
  <c r="J52" i="5"/>
  <c r="R52" i="5"/>
  <c r="Z52" i="5"/>
  <c r="AH52" i="5"/>
  <c r="AP52" i="5"/>
  <c r="AX52" i="5"/>
  <c r="BF52" i="5"/>
  <c r="BN52" i="5"/>
  <c r="BV52" i="5"/>
  <c r="CD52" i="5"/>
  <c r="CL52" i="5"/>
  <c r="CT52" i="5"/>
  <c r="DB52" i="5"/>
  <c r="DJ52" i="5"/>
  <c r="DR52" i="5"/>
  <c r="DZ52" i="5"/>
  <c r="EH52" i="5"/>
  <c r="EP52" i="5"/>
  <c r="EX52" i="5"/>
  <c r="FF52" i="5"/>
  <c r="FN52" i="5"/>
  <c r="FV52" i="5"/>
  <c r="H49" i="5"/>
  <c r="P49" i="5"/>
  <c r="X49" i="5"/>
  <c r="AF49" i="5"/>
  <c r="AN49" i="5"/>
  <c r="AV49" i="5"/>
  <c r="BD49" i="5"/>
  <c r="BL49" i="5"/>
  <c r="BT49" i="5"/>
  <c r="CB49" i="5"/>
  <c r="CJ49" i="5"/>
  <c r="CR49" i="5"/>
  <c r="CZ49" i="5"/>
  <c r="DH49" i="5"/>
  <c r="DP49" i="5"/>
  <c r="DX49" i="5"/>
  <c r="EF49" i="5"/>
  <c r="EN49" i="5"/>
  <c r="EV49" i="5"/>
  <c r="FD49" i="5"/>
  <c r="FL49" i="5"/>
  <c r="FT49" i="5"/>
  <c r="AV53" i="5"/>
  <c r="BD53" i="5"/>
  <c r="BL53" i="5"/>
  <c r="BT53" i="5"/>
  <c r="CB53" i="5"/>
  <c r="CJ53" i="5"/>
  <c r="CR53" i="5"/>
  <c r="CZ53" i="5"/>
  <c r="DH53" i="5"/>
  <c r="DP53" i="5"/>
  <c r="DX53" i="5"/>
  <c r="EF53" i="5"/>
  <c r="EN53" i="5"/>
  <c r="EV53" i="5"/>
  <c r="FD53" i="5"/>
  <c r="FL53" i="5"/>
  <c r="FT53" i="5"/>
  <c r="F52" i="5"/>
  <c r="N52" i="5"/>
  <c r="V52" i="5"/>
  <c r="AD52" i="5"/>
  <c r="AL52" i="5"/>
  <c r="AT52" i="5"/>
  <c r="BB52" i="5"/>
  <c r="BJ52" i="5"/>
  <c r="BR52" i="5"/>
  <c r="BZ52" i="5"/>
  <c r="CH52" i="5"/>
  <c r="CP52" i="5"/>
  <c r="CX52" i="5"/>
  <c r="DF52" i="5"/>
  <c r="DN52" i="5"/>
  <c r="DV52" i="5"/>
  <c r="ED52" i="5"/>
  <c r="EL52" i="5"/>
  <c r="ET52" i="5"/>
  <c r="FB52" i="5"/>
  <c r="FJ52" i="5"/>
  <c r="FR52" i="5"/>
  <c r="D49" i="5"/>
  <c r="L49" i="5"/>
  <c r="T49" i="5"/>
  <c r="AB49" i="5"/>
  <c r="AJ49" i="5"/>
  <c r="AR49" i="5"/>
  <c r="AZ49" i="5"/>
  <c r="BH49" i="5"/>
  <c r="BP49" i="5"/>
  <c r="BX49" i="5"/>
  <c r="CF49" i="5"/>
  <c r="CN49" i="5"/>
  <c r="CV49" i="5"/>
  <c r="DD49" i="5"/>
  <c r="DL49" i="5"/>
  <c r="DT49" i="5"/>
  <c r="EB49" i="5"/>
  <c r="EJ49" i="5"/>
  <c r="ER49" i="5"/>
  <c r="EZ49" i="5"/>
  <c r="FH49" i="5"/>
  <c r="FP49" i="5"/>
  <c r="FX49" i="5"/>
  <c r="BK52" i="5"/>
  <c r="BS52" i="5"/>
  <c r="CA52" i="5"/>
  <c r="CI52" i="5"/>
  <c r="CQ52" i="5"/>
  <c r="CY52" i="5"/>
  <c r="DG52" i="5"/>
  <c r="DO52" i="5"/>
  <c r="DW52" i="5"/>
  <c r="EE52" i="5"/>
  <c r="EM52" i="5"/>
  <c r="EU52" i="5"/>
  <c r="FC52" i="5"/>
  <c r="FK52" i="5"/>
  <c r="FS52" i="5"/>
  <c r="E49" i="5"/>
  <c r="M49" i="5"/>
  <c r="U49" i="5"/>
  <c r="AC49" i="5"/>
  <c r="AK49" i="5"/>
  <c r="AS49" i="5"/>
  <c r="BA49" i="5"/>
  <c r="BI49" i="5"/>
  <c r="BQ49" i="5"/>
  <c r="BY49" i="5"/>
  <c r="CG49" i="5"/>
  <c r="CO49" i="5"/>
  <c r="CW49" i="5"/>
  <c r="DE49" i="5"/>
  <c r="DM49" i="5"/>
  <c r="DU49" i="5"/>
  <c r="EC49" i="5"/>
  <c r="EK49" i="5"/>
  <c r="ES49" i="5"/>
  <c r="FA49" i="5"/>
  <c r="FI49" i="5"/>
  <c r="FQ49" i="5"/>
  <c r="C56" i="5"/>
  <c r="K56" i="5"/>
  <c r="S56" i="5"/>
  <c r="AA56" i="5"/>
  <c r="AI56" i="5"/>
  <c r="AQ56" i="5"/>
  <c r="AY56" i="5"/>
  <c r="BG56" i="5"/>
  <c r="BO56" i="5"/>
  <c r="BW56" i="5"/>
  <c r="CE56" i="5"/>
  <c r="CM56" i="5"/>
  <c r="CU56" i="5"/>
  <c r="DC56" i="5"/>
  <c r="DK56" i="5"/>
  <c r="DS56" i="5"/>
  <c r="EA56" i="5"/>
  <c r="EI56" i="5"/>
  <c r="EQ56" i="5"/>
  <c r="EY56" i="5"/>
  <c r="FG56" i="5"/>
  <c r="FO56" i="5"/>
  <c r="FW56" i="5"/>
  <c r="AP53" i="5"/>
  <c r="AX53" i="5"/>
  <c r="BF53" i="5"/>
  <c r="BN53" i="5"/>
  <c r="BV53" i="5"/>
  <c r="CD53" i="5"/>
  <c r="CL53" i="5"/>
  <c r="CT53" i="5"/>
  <c r="DB53" i="5"/>
  <c r="DJ53" i="5"/>
  <c r="DR53" i="5"/>
  <c r="DZ53" i="5"/>
  <c r="EH53" i="5"/>
  <c r="EP53" i="5"/>
  <c r="EX53" i="5"/>
  <c r="FF53" i="5"/>
  <c r="FN53" i="5"/>
  <c r="FV53" i="5"/>
  <c r="H52" i="5"/>
  <c r="P52" i="5"/>
  <c r="X52" i="5"/>
  <c r="AF52" i="5"/>
  <c r="AN52" i="5"/>
  <c r="AV52" i="5"/>
  <c r="BD52" i="5"/>
  <c r="BL52" i="5"/>
  <c r="BT52" i="5"/>
  <c r="CB52" i="5"/>
  <c r="CJ52" i="5"/>
  <c r="CR52" i="5"/>
  <c r="CZ52" i="5"/>
  <c r="DH52" i="5"/>
  <c r="DP52" i="5"/>
  <c r="DX52" i="5"/>
  <c r="EF52" i="5"/>
  <c r="EN52" i="5"/>
  <c r="EV52" i="5"/>
  <c r="FD52" i="5"/>
  <c r="FL52" i="5"/>
  <c r="FT52" i="5"/>
  <c r="F49" i="5"/>
  <c r="N49" i="5"/>
  <c r="V49" i="5"/>
  <c r="AD49" i="5"/>
  <c r="AL49" i="5"/>
  <c r="AT49" i="5"/>
  <c r="BB49" i="5"/>
  <c r="BJ49" i="5"/>
  <c r="BR49" i="5"/>
  <c r="BZ49" i="5"/>
  <c r="CH49" i="5"/>
  <c r="CP49" i="5"/>
  <c r="CX49" i="5"/>
  <c r="DF49" i="5"/>
  <c r="DN49" i="5"/>
  <c r="DV49" i="5"/>
  <c r="ED49" i="5"/>
  <c r="EL49" i="5"/>
  <c r="ET49" i="5"/>
  <c r="FB49" i="5"/>
  <c r="FJ49" i="5"/>
  <c r="FR49" i="5"/>
  <c r="D56" i="5"/>
  <c r="L56" i="5"/>
  <c r="T56" i="5"/>
  <c r="AB56" i="5"/>
  <c r="AJ56" i="5"/>
  <c r="AR56" i="5"/>
  <c r="AZ56" i="5"/>
  <c r="BH56" i="5"/>
  <c r="BP56" i="5"/>
  <c r="BX56" i="5"/>
  <c r="CF56" i="5"/>
  <c r="CN56" i="5"/>
  <c r="CV56" i="5"/>
  <c r="DD56" i="5"/>
  <c r="DL56" i="5"/>
  <c r="DT56" i="5"/>
  <c r="EB56" i="5"/>
  <c r="EJ56" i="5"/>
  <c r="ER56" i="5"/>
  <c r="EZ56" i="5"/>
  <c r="FH56" i="5"/>
  <c r="FP56" i="5"/>
  <c r="FX56" i="5"/>
  <c r="H61" i="5" l="1"/>
  <c r="G61" i="5"/>
  <c r="F61" i="5"/>
  <c r="E61" i="5"/>
  <c r="C61" i="5"/>
  <c r="H34" i="5"/>
  <c r="G34" i="5"/>
  <c r="D34" i="5"/>
  <c r="C34" i="5"/>
  <c r="F33" i="5"/>
  <c r="E33" i="5"/>
  <c r="F32" i="5"/>
  <c r="E32" i="5"/>
  <c r="H31" i="5"/>
  <c r="G31" i="5"/>
  <c r="F31" i="5"/>
  <c r="E31" i="5"/>
  <c r="W61" i="5"/>
  <c r="U61" i="5"/>
  <c r="O61" i="5"/>
  <c r="M61" i="5"/>
  <c r="T61" i="5"/>
  <c r="S61" i="5"/>
  <c r="R61" i="5"/>
  <c r="L61" i="5"/>
  <c r="K61" i="5"/>
  <c r="J61" i="5"/>
  <c r="V34" i="5"/>
  <c r="N34" i="5"/>
  <c r="W34" i="5"/>
  <c r="T34" i="5"/>
  <c r="Q34" i="5"/>
  <c r="O34" i="5"/>
  <c r="L34" i="5"/>
  <c r="I34" i="5"/>
  <c r="Q33" i="5"/>
  <c r="I33" i="5"/>
  <c r="U33" i="5"/>
  <c r="M33" i="5"/>
  <c r="V33" i="5"/>
  <c r="T33" i="5"/>
  <c r="N33" i="5"/>
  <c r="L33" i="5"/>
  <c r="W32" i="5"/>
  <c r="V32" i="5"/>
  <c r="U32" i="5"/>
  <c r="O32" i="5"/>
  <c r="N32" i="5"/>
  <c r="M32" i="5"/>
  <c r="T32" i="5"/>
  <c r="R32" i="5"/>
  <c r="L32" i="5"/>
  <c r="J32" i="5"/>
  <c r="S31" i="5"/>
  <c r="Q31" i="5"/>
  <c r="K31" i="5"/>
  <c r="I31" i="5"/>
  <c r="O38" i="5"/>
  <c r="W38" i="5"/>
  <c r="E38" i="5"/>
  <c r="D38" i="5"/>
  <c r="C38" i="5"/>
  <c r="I37" i="5"/>
  <c r="H37" i="5"/>
  <c r="D37" i="5"/>
  <c r="E37" i="5"/>
  <c r="C37" i="5"/>
  <c r="L63" i="5" l="1"/>
  <c r="L62" i="5"/>
  <c r="X63" i="5"/>
  <c r="X62" i="5"/>
  <c r="H63" i="5"/>
  <c r="H62" i="5"/>
  <c r="S63" i="5"/>
  <c r="S62" i="5"/>
  <c r="K63" i="5"/>
  <c r="K62" i="5"/>
  <c r="G63" i="5"/>
  <c r="G62" i="5"/>
  <c r="M62" i="5"/>
  <c r="M63" i="5"/>
  <c r="I62" i="5"/>
  <c r="I63" i="5"/>
  <c r="T63" i="5"/>
  <c r="T62" i="5"/>
  <c r="N62" i="5"/>
  <c r="N63" i="5"/>
  <c r="D63" i="5"/>
  <c r="D62" i="5"/>
  <c r="V62" i="5"/>
  <c r="V63" i="5"/>
  <c r="U62" i="5"/>
  <c r="U63" i="5"/>
  <c r="P63" i="5"/>
  <c r="P62" i="5"/>
  <c r="F62" i="5"/>
  <c r="F63" i="5"/>
  <c r="E44" i="5"/>
  <c r="E45" i="5" s="1"/>
  <c r="E46" i="5" s="1"/>
  <c r="D44" i="5"/>
  <c r="D45" i="5" s="1"/>
  <c r="D46" i="5" s="1"/>
  <c r="C44" i="5"/>
  <c r="C45" i="5" s="1"/>
  <c r="C46" i="5" s="1"/>
  <c r="C50" i="5" s="1"/>
  <c r="C51" i="5" s="1"/>
  <c r="C57" i="5" s="1"/>
  <c r="C58" i="5" s="1"/>
  <c r="T31" i="5"/>
  <c r="W33" i="5"/>
  <c r="N31" i="5"/>
  <c r="D32" i="5"/>
  <c r="H33" i="5"/>
  <c r="F34" i="5"/>
  <c r="O31" i="5"/>
  <c r="P32" i="5"/>
  <c r="Q32" i="5"/>
  <c r="R33" i="5"/>
  <c r="S33" i="5"/>
  <c r="M34" i="5"/>
  <c r="N61" i="5"/>
  <c r="V61" i="5"/>
  <c r="C31" i="5"/>
  <c r="G32" i="5"/>
  <c r="C33" i="5"/>
  <c r="R34" i="5"/>
  <c r="M31" i="5"/>
  <c r="P33" i="5"/>
  <c r="S34" i="5"/>
  <c r="C32" i="5"/>
  <c r="G33" i="5"/>
  <c r="V31" i="5"/>
  <c r="W31" i="5"/>
  <c r="I32" i="5"/>
  <c r="J33" i="5"/>
  <c r="K33" i="5"/>
  <c r="U34" i="5"/>
  <c r="P31" i="5"/>
  <c r="D31" i="5"/>
  <c r="H32" i="5"/>
  <c r="L31" i="5"/>
  <c r="O33" i="5"/>
  <c r="J34" i="5"/>
  <c r="U31" i="5"/>
  <c r="K34" i="5"/>
  <c r="E34" i="5"/>
  <c r="K32" i="5"/>
  <c r="S32" i="5"/>
  <c r="P61" i="5"/>
  <c r="J31" i="5"/>
  <c r="R31" i="5"/>
  <c r="P34" i="5"/>
  <c r="I61" i="5"/>
  <c r="Q61" i="5"/>
  <c r="D33" i="5"/>
  <c r="D61" i="5"/>
  <c r="J39" i="5"/>
  <c r="U39" i="5"/>
  <c r="V39" i="5"/>
  <c r="S39" i="5"/>
  <c r="T39" i="5"/>
  <c r="Q39" i="5"/>
  <c r="R40" i="5"/>
  <c r="T40" i="5"/>
  <c r="S40" i="5"/>
  <c r="U40" i="5"/>
  <c r="W40" i="5"/>
  <c r="P39" i="5"/>
  <c r="W39" i="5"/>
  <c r="L39" i="5"/>
  <c r="R39" i="5"/>
  <c r="O39" i="5"/>
  <c r="V40" i="5"/>
  <c r="Q40" i="5"/>
  <c r="O40" i="5"/>
  <c r="N40" i="5"/>
  <c r="P40" i="5"/>
  <c r="M39" i="5"/>
  <c r="N39" i="5"/>
  <c r="K39" i="5"/>
  <c r="G38" i="5"/>
  <c r="P37" i="5"/>
  <c r="M37" i="5"/>
  <c r="K37" i="5"/>
  <c r="L37" i="5"/>
  <c r="J37" i="5"/>
  <c r="H38" i="5"/>
  <c r="I38" i="5"/>
  <c r="J38" i="5"/>
  <c r="L38" i="5"/>
  <c r="G37" i="5"/>
  <c r="M38" i="5"/>
  <c r="N38" i="5"/>
  <c r="S38" i="5"/>
  <c r="P38" i="5"/>
  <c r="Q38" i="5"/>
  <c r="R38" i="5"/>
  <c r="K38" i="5"/>
  <c r="U38" i="5"/>
  <c r="V38" i="5"/>
  <c r="Q37" i="5"/>
  <c r="S37" i="5"/>
  <c r="R37" i="5"/>
  <c r="N37" i="5"/>
  <c r="O37" i="5"/>
  <c r="V37" i="5"/>
  <c r="W37" i="5"/>
  <c r="T38" i="5"/>
  <c r="T37" i="5"/>
  <c r="U37" i="5"/>
  <c r="F37" i="5"/>
  <c r="F38" i="5"/>
  <c r="F66" i="5" l="1"/>
  <c r="F68" i="5" s="1"/>
  <c r="C69" i="5"/>
  <c r="V67" i="5"/>
  <c r="R63" i="5"/>
  <c r="R62" i="5"/>
  <c r="U67" i="5" s="1"/>
  <c r="W63" i="5"/>
  <c r="W62" i="5"/>
  <c r="W67" i="5" s="1"/>
  <c r="O62" i="5"/>
  <c r="R67" i="5" s="1"/>
  <c r="O63" i="5"/>
  <c r="I67" i="5"/>
  <c r="Q63" i="5"/>
  <c r="Q62" i="5"/>
  <c r="N67" i="5"/>
  <c r="J63" i="5"/>
  <c r="J62" i="5"/>
  <c r="M67" i="5" s="1"/>
  <c r="E62" i="5"/>
  <c r="H67" i="5" s="1"/>
  <c r="E63" i="5"/>
  <c r="E50" i="5"/>
  <c r="E51" i="5" s="1"/>
  <c r="D50" i="5"/>
  <c r="D51" i="5" s="1"/>
  <c r="F44" i="5"/>
  <c r="F45" i="5" s="1"/>
  <c r="F46" i="5" s="1"/>
  <c r="F50" i="5" s="1"/>
  <c r="F51" i="5" s="1"/>
  <c r="U44" i="5"/>
  <c r="U45" i="5" s="1"/>
  <c r="U46" i="5" s="1"/>
  <c r="T44" i="5"/>
  <c r="T45" i="5" s="1"/>
  <c r="T46" i="5" s="1"/>
  <c r="W44" i="5"/>
  <c r="W45" i="5" s="1"/>
  <c r="W46" i="5" s="1"/>
  <c r="V44" i="5"/>
  <c r="V45" i="5" s="1"/>
  <c r="V46" i="5" s="1"/>
  <c r="O44" i="5"/>
  <c r="O45" i="5" s="1"/>
  <c r="O46" i="5" s="1"/>
  <c r="N44" i="5"/>
  <c r="N45" i="5" s="1"/>
  <c r="N46" i="5" s="1"/>
  <c r="R44" i="5"/>
  <c r="R45" i="5" s="1"/>
  <c r="R46" i="5" s="1"/>
  <c r="S44" i="5"/>
  <c r="S45" i="5" s="1"/>
  <c r="S46" i="5" s="1"/>
  <c r="Q44" i="5"/>
  <c r="Q45" i="5" s="1"/>
  <c r="Q46" i="5" s="1"/>
  <c r="G44" i="5"/>
  <c r="G45" i="5" s="1"/>
  <c r="G46" i="5" s="1"/>
  <c r="I44" i="5"/>
  <c r="I45" i="5" s="1"/>
  <c r="I46" i="5" s="1"/>
  <c r="H44" i="5"/>
  <c r="H45" i="5" s="1"/>
  <c r="H46" i="5" s="1"/>
  <c r="J44" i="5"/>
  <c r="J45" i="5" s="1"/>
  <c r="J46" i="5" s="1"/>
  <c r="L44" i="5"/>
  <c r="L45" i="5" s="1"/>
  <c r="L46" i="5" s="1"/>
  <c r="K44" i="5"/>
  <c r="K45" i="5" s="1"/>
  <c r="K46" i="5" s="1"/>
  <c r="M44" i="5"/>
  <c r="M45" i="5" s="1"/>
  <c r="M46" i="5" s="1"/>
  <c r="P44" i="5"/>
  <c r="P45" i="5" s="1"/>
  <c r="P46" i="5" s="1"/>
  <c r="T67" i="5" l="1"/>
  <c r="S67" i="5"/>
  <c r="Q67" i="5"/>
  <c r="P67" i="5"/>
  <c r="G67" i="5"/>
  <c r="L67" i="5"/>
  <c r="O67" i="5"/>
  <c r="X67" i="5"/>
  <c r="J67" i="5"/>
  <c r="K67" i="5"/>
  <c r="F57" i="5"/>
  <c r="D57" i="5"/>
  <c r="E57" i="5"/>
  <c r="H50" i="5"/>
  <c r="H51" i="5" s="1"/>
  <c r="N50" i="5"/>
  <c r="N51" i="5" s="1"/>
  <c r="L50" i="5"/>
  <c r="L51" i="5" s="1"/>
  <c r="S50" i="5"/>
  <c r="S51" i="5" s="1"/>
  <c r="J50" i="5"/>
  <c r="J51" i="5" s="1"/>
  <c r="Q50" i="5"/>
  <c r="Q51" i="5" s="1"/>
  <c r="U50" i="5"/>
  <c r="U51" i="5" s="1"/>
  <c r="O50" i="5"/>
  <c r="O51" i="5" s="1"/>
  <c r="V50" i="5"/>
  <c r="V51" i="5" s="1"/>
  <c r="I50" i="5"/>
  <c r="I51" i="5" s="1"/>
  <c r="W50" i="5"/>
  <c r="W51" i="5" s="1"/>
  <c r="G50" i="5"/>
  <c r="G51" i="5" s="1"/>
  <c r="T50" i="5"/>
  <c r="T51" i="5" s="1"/>
  <c r="P50" i="5"/>
  <c r="P51" i="5" s="1"/>
  <c r="M50" i="5"/>
  <c r="M51" i="5" s="1"/>
  <c r="K50" i="5"/>
  <c r="K51" i="5" s="1"/>
  <c r="R50" i="5"/>
  <c r="R51" i="5" s="1"/>
  <c r="D58" i="5" l="1"/>
  <c r="E58" i="5"/>
  <c r="F58" i="5"/>
  <c r="N57" i="5"/>
  <c r="V57" i="5"/>
  <c r="V58" i="5" s="1"/>
  <c r="V69" i="5" s="1"/>
  <c r="H57" i="5"/>
  <c r="K57" i="5"/>
  <c r="O57" i="5"/>
  <c r="O58" i="5" s="1"/>
  <c r="O69" i="5" s="1"/>
  <c r="I57" i="5"/>
  <c r="M57" i="5"/>
  <c r="U57" i="5"/>
  <c r="U58" i="5" s="1"/>
  <c r="U69" i="5" s="1"/>
  <c r="P57" i="5"/>
  <c r="P58" i="5" s="1"/>
  <c r="P69" i="5" s="1"/>
  <c r="J57" i="5"/>
  <c r="G57" i="5"/>
  <c r="S57" i="5"/>
  <c r="S58" i="5" s="1"/>
  <c r="S69" i="5" s="1"/>
  <c r="R57" i="5"/>
  <c r="Q57" i="5"/>
  <c r="Q58" i="5" s="1"/>
  <c r="Q69" i="5" s="1"/>
  <c r="T57" i="5"/>
  <c r="T58" i="5" s="1"/>
  <c r="T69" i="5" s="1"/>
  <c r="W57" i="5"/>
  <c r="W58" i="5" s="1"/>
  <c r="W69" i="5" s="1"/>
  <c r="L57" i="5"/>
  <c r="I66" i="5" l="1"/>
  <c r="I68" i="5" s="1"/>
  <c r="F69" i="5"/>
  <c r="H66" i="5"/>
  <c r="H68" i="5" s="1"/>
  <c r="E69" i="5"/>
  <c r="G66" i="5"/>
  <c r="G68" i="5" s="1"/>
  <c r="D69" i="5"/>
  <c r="V66" i="5"/>
  <c r="V68" i="5" s="1"/>
  <c r="W66" i="5"/>
  <c r="W68" i="5" s="1"/>
  <c r="I58" i="5"/>
  <c r="R58" i="5"/>
  <c r="G58" i="5"/>
  <c r="J58" i="5"/>
  <c r="M58" i="5"/>
  <c r="H58" i="5"/>
  <c r="L58" i="5"/>
  <c r="N58" i="5"/>
  <c r="N69" i="5" s="1"/>
  <c r="K58" i="5"/>
  <c r="O66" i="5" l="1"/>
  <c r="O68" i="5" s="1"/>
  <c r="L69" i="5"/>
  <c r="K66" i="5"/>
  <c r="K68" i="5" s="1"/>
  <c r="H69" i="5"/>
  <c r="P66" i="5"/>
  <c r="P68" i="5" s="1"/>
  <c r="M69" i="5"/>
  <c r="J66" i="5"/>
  <c r="J68" i="5" s="1"/>
  <c r="G69" i="5"/>
  <c r="M66" i="5"/>
  <c r="M68" i="5" s="1"/>
  <c r="J69" i="5"/>
  <c r="U66" i="5"/>
  <c r="U68" i="5" s="1"/>
  <c r="R69" i="5"/>
  <c r="N66" i="5"/>
  <c r="N68" i="5" s="1"/>
  <c r="K69" i="5"/>
  <c r="L66" i="5"/>
  <c r="L68" i="5" s="1"/>
  <c r="I69" i="5"/>
  <c r="T66" i="5"/>
  <c r="T68" i="5" s="1"/>
  <c r="R66" i="5"/>
  <c r="R68" i="5" s="1"/>
  <c r="Q66" i="5"/>
  <c r="Q68" i="5" s="1"/>
  <c r="S66" i="5"/>
  <c r="S68" i="5" s="1"/>
  <c r="A162" i="6" l="1"/>
  <c r="B162" i="6" s="1"/>
  <c r="A161" i="6"/>
  <c r="B161" i="6" s="1"/>
  <c r="A160" i="6"/>
  <c r="B160" i="6" s="1"/>
  <c r="A159" i="6"/>
  <c r="B159" i="6" s="1"/>
  <c r="A158" i="6"/>
  <c r="B158" i="6" s="1"/>
  <c r="A157" i="6"/>
  <c r="B157" i="6" s="1"/>
  <c r="A156" i="6"/>
  <c r="B156" i="6" s="1"/>
  <c r="A155" i="6"/>
  <c r="B155" i="6" s="1"/>
  <c r="A154" i="6"/>
  <c r="B154" i="6" s="1"/>
  <c r="A153" i="6"/>
  <c r="B153" i="6" s="1"/>
  <c r="A152" i="6"/>
  <c r="B152" i="6" s="1"/>
  <c r="A151" i="6"/>
  <c r="B151" i="6" s="1"/>
  <c r="A150" i="6"/>
  <c r="B150" i="6" s="1"/>
  <c r="A149" i="6"/>
  <c r="B149" i="6" s="1"/>
  <c r="A148" i="6"/>
  <c r="B148" i="6" s="1"/>
  <c r="A147" i="6"/>
  <c r="B147" i="6" s="1"/>
  <c r="A146" i="6"/>
  <c r="B146" i="6" s="1"/>
  <c r="A145" i="6"/>
  <c r="B145" i="6" s="1"/>
  <c r="A144" i="6"/>
  <c r="B144" i="6" s="1"/>
  <c r="A143" i="6"/>
  <c r="B143" i="6" s="1"/>
  <c r="A142" i="6"/>
  <c r="B142" i="6" s="1"/>
  <c r="A141" i="6"/>
  <c r="B141" i="6" s="1"/>
  <c r="A140" i="6"/>
  <c r="B140" i="6" s="1"/>
  <c r="A139" i="6"/>
  <c r="B139" i="6" s="1"/>
  <c r="A138" i="6"/>
  <c r="B138" i="6" s="1"/>
  <c r="A137" i="6"/>
  <c r="B137" i="6" s="1"/>
  <c r="A136" i="6"/>
  <c r="B136" i="6" s="1"/>
  <c r="A135" i="6"/>
  <c r="B135" i="6" s="1"/>
  <c r="A134" i="6"/>
  <c r="B134" i="6" s="1"/>
  <c r="A133" i="6"/>
  <c r="B133" i="6" s="1"/>
  <c r="A132" i="6"/>
  <c r="B132" i="6" s="1"/>
  <c r="A131" i="6"/>
  <c r="B131" i="6" s="1"/>
  <c r="A130" i="6"/>
  <c r="B130" i="6" s="1"/>
  <c r="A129" i="6"/>
  <c r="B129" i="6" s="1"/>
  <c r="A128" i="6"/>
  <c r="B128" i="6" s="1"/>
  <c r="A127" i="6"/>
  <c r="B127" i="6" s="1"/>
  <c r="A126" i="6"/>
  <c r="B126" i="6" s="1"/>
  <c r="A125" i="6"/>
  <c r="B125" i="6" s="1"/>
  <c r="A124" i="6"/>
  <c r="B124" i="6" s="1"/>
  <c r="A123" i="6"/>
  <c r="B123" i="6" s="1"/>
  <c r="A122" i="6"/>
  <c r="B122" i="6" s="1"/>
  <c r="A121" i="6"/>
  <c r="B121" i="6" s="1"/>
  <c r="A120" i="6"/>
  <c r="B120" i="6" s="1"/>
  <c r="A119" i="6"/>
  <c r="B119" i="6" s="1"/>
  <c r="A118" i="6"/>
  <c r="B118" i="6" s="1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B6" i="6" s="1"/>
  <c r="A5" i="6"/>
  <c r="B5" i="6" s="1"/>
  <c r="A4" i="6"/>
  <c r="B4" i="6" s="1"/>
  <c r="A3" i="6"/>
  <c r="B3" i="6" s="1"/>
  <c r="A2" i="6"/>
  <c r="B2" i="6" s="1"/>
  <c r="BX34" i="5" l="1"/>
  <c r="CB31" i="5"/>
  <c r="BI34" i="5"/>
  <c r="AR61" i="5"/>
  <c r="BS34" i="5"/>
  <c r="BT33" i="5"/>
  <c r="BZ33" i="5"/>
  <c r="BO34" i="5"/>
  <c r="CA31" i="5"/>
  <c r="AI61" i="5"/>
  <c r="AS61" i="5"/>
  <c r="BQ31" i="5"/>
  <c r="BR33" i="5"/>
  <c r="BY33" i="5"/>
  <c r="CB33" i="5"/>
  <c r="CC33" i="5"/>
  <c r="BV33" i="5"/>
  <c r="BR31" i="5"/>
  <c r="Z61" i="5"/>
  <c r="BZ31" i="5"/>
  <c r="BY31" i="5"/>
  <c r="BE61" i="5"/>
  <c r="BV31" i="5"/>
  <c r="BU31" i="5"/>
  <c r="AG61" i="5"/>
  <c r="AQ31" i="5"/>
  <c r="BI61" i="5"/>
  <c r="FR34" i="5"/>
  <c r="BX33" i="5"/>
  <c r="BO31" i="5"/>
  <c r="FW34" i="5"/>
  <c r="BT31" i="5"/>
  <c r="AL31" i="5"/>
  <c r="AE34" i="5"/>
  <c r="AP61" i="5"/>
  <c r="AO31" i="5"/>
  <c r="DW34" i="5"/>
  <c r="BQ61" i="5"/>
  <c r="BU33" i="5"/>
  <c r="BW33" i="5"/>
  <c r="BX31" i="5"/>
  <c r="AW31" i="5"/>
  <c r="CE31" i="5"/>
  <c r="BS33" i="5"/>
  <c r="CZ61" i="5"/>
  <c r="BD61" i="5"/>
  <c r="DF34" i="5"/>
  <c r="CF61" i="5"/>
  <c r="EY61" i="5"/>
  <c r="EI61" i="5"/>
  <c r="ED61" i="5"/>
  <c r="AJ61" i="5"/>
  <c r="FI34" i="5"/>
  <c r="DF61" i="5"/>
  <c r="BW31" i="5"/>
  <c r="EG34" i="5"/>
  <c r="CJ61" i="5"/>
  <c r="FV61" i="5"/>
  <c r="CR34" i="5"/>
  <c r="CO61" i="5"/>
  <c r="CY61" i="5"/>
  <c r="CA33" i="5"/>
  <c r="DS61" i="5"/>
  <c r="FB61" i="5"/>
  <c r="EB61" i="5"/>
  <c r="DA61" i="5"/>
  <c r="FH61" i="5"/>
  <c r="EP61" i="5"/>
  <c r="EQ61" i="5"/>
  <c r="CU61" i="5"/>
  <c r="FK61" i="5"/>
  <c r="DY61" i="5"/>
  <c r="ER31" i="5"/>
  <c r="CL61" i="5"/>
  <c r="DP61" i="5"/>
  <c r="DA34" i="5"/>
  <c r="CF34" i="5"/>
  <c r="DB31" i="5"/>
  <c r="ED31" i="5"/>
  <c r="DR31" i="5"/>
  <c r="EK31" i="5"/>
  <c r="DI31" i="5"/>
  <c r="DV31" i="5"/>
  <c r="EP31" i="5"/>
  <c r="FW31" i="5"/>
  <c r="CU31" i="5"/>
  <c r="X31" i="5"/>
  <c r="CA39" i="5"/>
  <c r="CC39" i="5"/>
  <c r="CB39" i="5"/>
  <c r="BZ39" i="5"/>
  <c r="BY39" i="5"/>
  <c r="BX37" i="5"/>
  <c r="BW37" i="5"/>
  <c r="X37" i="5"/>
  <c r="CB37" i="5"/>
  <c r="BZ37" i="5"/>
  <c r="CA37" i="5"/>
  <c r="BY37" i="5"/>
  <c r="ER63" i="5" l="1"/>
  <c r="ER62" i="5"/>
  <c r="CZ63" i="5"/>
  <c r="CZ62" i="5"/>
  <c r="DA62" i="5"/>
  <c r="DA63" i="5"/>
  <c r="EQ63" i="5"/>
  <c r="EQ62" i="5"/>
  <c r="CP62" i="5"/>
  <c r="CP63" i="5"/>
  <c r="AK62" i="5"/>
  <c r="AK63" i="5"/>
  <c r="AS62" i="5"/>
  <c r="AS63" i="5"/>
  <c r="DQ62" i="5"/>
  <c r="DQ63" i="5"/>
  <c r="FI62" i="5"/>
  <c r="FI63" i="5"/>
  <c r="EE63" i="5"/>
  <c r="EE62" i="5"/>
  <c r="AQ63" i="5"/>
  <c r="AQ62" i="5"/>
  <c r="AT62" i="5"/>
  <c r="AT63" i="5"/>
  <c r="DB63" i="5"/>
  <c r="DB62" i="5"/>
  <c r="EJ63" i="5"/>
  <c r="EJ62" i="5"/>
  <c r="DZ63" i="5"/>
  <c r="DZ62" i="5"/>
  <c r="FC63" i="5"/>
  <c r="FC62" i="5"/>
  <c r="CG62" i="5"/>
  <c r="CG63" i="5"/>
  <c r="CM63" i="5"/>
  <c r="CM62" i="5"/>
  <c r="FW63" i="5"/>
  <c r="FW62" i="5"/>
  <c r="AJ63" i="5"/>
  <c r="AJ62" i="5"/>
  <c r="FL63" i="5"/>
  <c r="FL62" i="5"/>
  <c r="DT63" i="5"/>
  <c r="DT62" i="5"/>
  <c r="BJ62" i="5"/>
  <c r="BJ63" i="5"/>
  <c r="AA63" i="5"/>
  <c r="AA62" i="5"/>
  <c r="EC62" i="5"/>
  <c r="EC63" i="5"/>
  <c r="CK62" i="5"/>
  <c r="CK63" i="5"/>
  <c r="EZ63" i="5"/>
  <c r="EZ62" i="5"/>
  <c r="AH63" i="5"/>
  <c r="AH62" i="5"/>
  <c r="CV63" i="5"/>
  <c r="CV62" i="5"/>
  <c r="DG63" i="5"/>
  <c r="DG62" i="5"/>
  <c r="BE62" i="5"/>
  <c r="BE63" i="5"/>
  <c r="BR62" i="5"/>
  <c r="BR63" i="5"/>
  <c r="BF63" i="5"/>
  <c r="BF62" i="5"/>
  <c r="EM31" i="5"/>
  <c r="DF31" i="5"/>
  <c r="ES31" i="5"/>
  <c r="BB31" i="5"/>
  <c r="FP31" i="5"/>
  <c r="CQ31" i="5"/>
  <c r="CF31" i="5"/>
  <c r="BZ34" i="5"/>
  <c r="EX34" i="5"/>
  <c r="BP61" i="5"/>
  <c r="BK34" i="5"/>
  <c r="DL61" i="5"/>
  <c r="EL34" i="5"/>
  <c r="FE34" i="5"/>
  <c r="DD61" i="5"/>
  <c r="DM34" i="5"/>
  <c r="FN61" i="5"/>
  <c r="FL34" i="5"/>
  <c r="FH34" i="5"/>
  <c r="CZ34" i="5"/>
  <c r="AB33" i="5"/>
  <c r="AL34" i="5"/>
  <c r="BW61" i="5"/>
  <c r="CT34" i="5"/>
  <c r="CU34" i="5"/>
  <c r="DL34" i="5"/>
  <c r="DO33" i="5"/>
  <c r="EF33" i="5"/>
  <c r="EO61" i="5"/>
  <c r="DX34" i="5"/>
  <c r="ET34" i="5"/>
  <c r="DP34" i="5"/>
  <c r="BR34" i="5"/>
  <c r="CV34" i="5"/>
  <c r="BF34" i="5"/>
  <c r="AT61" i="5"/>
  <c r="FA61" i="5"/>
  <c r="AX61" i="5"/>
  <c r="ER34" i="5"/>
  <c r="EA34" i="5"/>
  <c r="DO34" i="5"/>
  <c r="BC61" i="5"/>
  <c r="BH34" i="5"/>
  <c r="EU33" i="5"/>
  <c r="DV34" i="5"/>
  <c r="BA34" i="5"/>
  <c r="CW34" i="5"/>
  <c r="AV34" i="5"/>
  <c r="AE61" i="5"/>
  <c r="AD61" i="5"/>
  <c r="AU33" i="5"/>
  <c r="BU61" i="5"/>
  <c r="FM34" i="5"/>
  <c r="CH61" i="5"/>
  <c r="DS31" i="5"/>
  <c r="EU34" i="5"/>
  <c r="FP33" i="5"/>
  <c r="AR34" i="5"/>
  <c r="DQ61" i="5"/>
  <c r="CT61" i="5"/>
  <c r="DZ61" i="5"/>
  <c r="DB34" i="5"/>
  <c r="EV34" i="5"/>
  <c r="BU34" i="5"/>
  <c r="EZ61" i="5"/>
  <c r="EU31" i="5"/>
  <c r="BM31" i="5"/>
  <c r="Z34" i="5"/>
  <c r="CE34" i="5"/>
  <c r="DI34" i="5"/>
  <c r="FJ31" i="5"/>
  <c r="FO31" i="5"/>
  <c r="FB34" i="5"/>
  <c r="AB34" i="5"/>
  <c r="BZ61" i="5"/>
  <c r="CK34" i="5"/>
  <c r="FW61" i="5"/>
  <c r="FS34" i="5"/>
  <c r="BR61" i="5"/>
  <c r="DK31" i="5"/>
  <c r="AF61" i="5"/>
  <c r="FK34" i="5"/>
  <c r="AA34" i="5"/>
  <c r="CA61" i="5"/>
  <c r="BW34" i="5"/>
  <c r="EL31" i="5"/>
  <c r="BP31" i="5"/>
  <c r="AA33" i="5"/>
  <c r="EM33" i="5"/>
  <c r="DW33" i="5"/>
  <c r="DJ33" i="5"/>
  <c r="AS31" i="5"/>
  <c r="FO61" i="5"/>
  <c r="EQ31" i="5"/>
  <c r="CH34" i="5"/>
  <c r="Z31" i="5"/>
  <c r="CS34" i="5"/>
  <c r="EN34" i="5"/>
  <c r="FV31" i="5"/>
  <c r="ED33" i="5"/>
  <c r="FQ32" i="5"/>
  <c r="EG31" i="5"/>
  <c r="DA33" i="5"/>
  <c r="EF34" i="5"/>
  <c r="DU31" i="5"/>
  <c r="BQ34" i="5"/>
  <c r="BE34" i="5"/>
  <c r="FC32" i="5"/>
  <c r="FK32" i="5"/>
  <c r="FN31" i="5"/>
  <c r="CM33" i="5"/>
  <c r="CM31" i="5"/>
  <c r="EC33" i="5"/>
  <c r="CL31" i="5"/>
  <c r="AQ34" i="5"/>
  <c r="DJ34" i="5"/>
  <c r="EE31" i="5"/>
  <c r="DL31" i="5"/>
  <c r="FL33" i="5"/>
  <c r="FF31" i="5"/>
  <c r="FX61" i="5"/>
  <c r="CW31" i="5"/>
  <c r="AL32" i="5"/>
  <c r="DP31" i="5"/>
  <c r="DC31" i="5"/>
  <c r="CT32" i="5"/>
  <c r="BB32" i="5"/>
  <c r="FU31" i="5"/>
  <c r="DU32" i="5"/>
  <c r="CN61" i="5"/>
  <c r="DW31" i="5"/>
  <c r="FB31" i="5"/>
  <c r="DG61" i="5"/>
  <c r="DB32" i="5"/>
  <c r="EI34" i="5"/>
  <c r="EF61" i="5"/>
  <c r="AM61" i="5"/>
  <c r="AU61" i="5"/>
  <c r="BK61" i="5"/>
  <c r="BY34" i="5"/>
  <c r="BS61" i="5"/>
  <c r="BJ34" i="5"/>
  <c r="BA61" i="5"/>
  <c r="BQ32" i="5"/>
  <c r="DT31" i="5"/>
  <c r="CM34" i="5"/>
  <c r="DM61" i="5"/>
  <c r="DL32" i="5"/>
  <c r="DZ31" i="5"/>
  <c r="CR61" i="5"/>
  <c r="FF34" i="5"/>
  <c r="BK33" i="5"/>
  <c r="AC61" i="5"/>
  <c r="BR32" i="5"/>
  <c r="AL61" i="5"/>
  <c r="EK32" i="5"/>
  <c r="DD33" i="5"/>
  <c r="DI33" i="5"/>
  <c r="BG33" i="5"/>
  <c r="FX31" i="5"/>
  <c r="DE34" i="5"/>
  <c r="DO32" i="5"/>
  <c r="FC31" i="5"/>
  <c r="FX33" i="5"/>
  <c r="DT33" i="5"/>
  <c r="DJ61" i="5"/>
  <c r="EY31" i="5"/>
  <c r="EW61" i="5"/>
  <c r="CJ31" i="5"/>
  <c r="FI61" i="5"/>
  <c r="EU61" i="5"/>
  <c r="CI61" i="5"/>
  <c r="CD61" i="5"/>
  <c r="CI34" i="5"/>
  <c r="FD34" i="5"/>
  <c r="DQ33" i="5"/>
  <c r="EZ32" i="5"/>
  <c r="EG61" i="5"/>
  <c r="BL61" i="5"/>
  <c r="EE34" i="5"/>
  <c r="DT61" i="5"/>
  <c r="EL61" i="5"/>
  <c r="AA32" i="5"/>
  <c r="X61" i="5"/>
  <c r="CP31" i="5"/>
  <c r="EB33" i="5"/>
  <c r="FO33" i="5"/>
  <c r="FI31" i="5"/>
  <c r="DU61" i="5"/>
  <c r="FR61" i="5"/>
  <c r="AF33" i="5"/>
  <c r="CR31" i="5"/>
  <c r="FJ33" i="5"/>
  <c r="DB61" i="5"/>
  <c r="EJ61" i="5"/>
  <c r="BZ32" i="5"/>
  <c r="EO33" i="5"/>
  <c r="CN32" i="5"/>
  <c r="FE31" i="5"/>
  <c r="EE32" i="5"/>
  <c r="DJ31" i="5"/>
  <c r="DH33" i="5"/>
  <c r="FJ34" i="5"/>
  <c r="CW33" i="5"/>
  <c r="FS61" i="5"/>
  <c r="AY61" i="5"/>
  <c r="BY61" i="5"/>
  <c r="BM61" i="5"/>
  <c r="AV61" i="5"/>
  <c r="AY34" i="5"/>
  <c r="BN33" i="5"/>
  <c r="BC33" i="5"/>
  <c r="AK33" i="5"/>
  <c r="BD34" i="5"/>
  <c r="EW32" i="5"/>
  <c r="CV31" i="5"/>
  <c r="FL31" i="5"/>
  <c r="FD33" i="5"/>
  <c r="FG61" i="5"/>
  <c r="EA33" i="5"/>
  <c r="ER61" i="5"/>
  <c r="BO61" i="5"/>
  <c r="DV33" i="5"/>
  <c r="CI33" i="5"/>
  <c r="EN33" i="5"/>
  <c r="FD31" i="5"/>
  <c r="DI61" i="5"/>
  <c r="DX33" i="5"/>
  <c r="FQ61" i="5"/>
  <c r="DL33" i="5"/>
  <c r="FC33" i="5"/>
  <c r="EK33" i="5"/>
  <c r="AF34" i="5"/>
  <c r="FX34" i="5"/>
  <c r="AN61" i="5"/>
  <c r="BE33" i="5"/>
  <c r="EF32" i="5"/>
  <c r="DO61" i="5"/>
  <c r="DE33" i="5"/>
  <c r="DM33" i="5"/>
  <c r="DR61" i="5"/>
  <c r="EK34" i="5"/>
  <c r="AA61" i="5"/>
  <c r="BI33" i="5"/>
  <c r="FF33" i="5"/>
  <c r="DY34" i="5"/>
  <c r="DR32" i="5"/>
  <c r="DE32" i="5"/>
  <c r="CP33" i="5"/>
  <c r="FX32" i="5"/>
  <c r="FR33" i="5"/>
  <c r="DM31" i="5"/>
  <c r="EG32" i="5"/>
  <c r="EE33" i="5"/>
  <c r="DW61" i="5"/>
  <c r="CM61" i="5"/>
  <c r="FP34" i="5"/>
  <c r="EV33" i="5"/>
  <c r="BN61" i="5"/>
  <c r="AO33" i="5"/>
  <c r="BP33" i="5"/>
  <c r="DV61" i="5"/>
  <c r="CW32" i="5"/>
  <c r="CX61" i="5"/>
  <c r="BG61" i="5"/>
  <c r="FG34" i="5"/>
  <c r="DX32" i="5"/>
  <c r="EH33" i="5"/>
  <c r="BL32" i="5"/>
  <c r="BL31" i="5"/>
  <c r="FP61" i="5"/>
  <c r="EX61" i="5"/>
  <c r="AD33" i="5"/>
  <c r="FD32" i="5"/>
  <c r="AB61" i="5"/>
  <c r="DZ33" i="5"/>
  <c r="EH31" i="5"/>
  <c r="EA31" i="5"/>
  <c r="CQ33" i="5"/>
  <c r="FO32" i="5"/>
  <c r="FM61" i="5"/>
  <c r="DN61" i="5"/>
  <c r="DF33" i="5"/>
  <c r="DY33" i="5"/>
  <c r="EH34" i="5"/>
  <c r="AC33" i="5"/>
  <c r="AD34" i="5"/>
  <c r="FV34" i="5"/>
  <c r="CX32" i="5"/>
  <c r="FQ33" i="5"/>
  <c r="FJ61" i="5"/>
  <c r="EN31" i="5"/>
  <c r="CQ61" i="5"/>
  <c r="DH31" i="5"/>
  <c r="EZ33" i="5"/>
  <c r="EM34" i="5"/>
  <c r="DZ32" i="5"/>
  <c r="CO33" i="5"/>
  <c r="EW31" i="5"/>
  <c r="EJ34" i="5"/>
  <c r="CO34" i="5"/>
  <c r="X33" i="5"/>
  <c r="EY33" i="5"/>
  <c r="CP32" i="5"/>
  <c r="DQ32" i="5"/>
  <c r="EO32" i="5"/>
  <c r="EZ31" i="5"/>
  <c r="CZ32" i="5"/>
  <c r="DA32" i="5"/>
  <c r="DY31" i="5"/>
  <c r="EV31" i="5"/>
  <c r="FA31" i="5"/>
  <c r="EM61" i="5"/>
  <c r="DN32" i="5"/>
  <c r="DR34" i="5"/>
  <c r="ES61" i="5"/>
  <c r="AA31" i="5"/>
  <c r="DC61" i="5"/>
  <c r="CL34" i="5"/>
  <c r="BV61" i="5"/>
  <c r="Y61" i="5"/>
  <c r="BJ61" i="5"/>
  <c r="CC61" i="5"/>
  <c r="BC34" i="5"/>
  <c r="FE33" i="5"/>
  <c r="FH33" i="5"/>
  <c r="EN61" i="5"/>
  <c r="EH32" i="5"/>
  <c r="FM33" i="5"/>
  <c r="DG33" i="5"/>
  <c r="CQ34" i="5"/>
  <c r="AZ61" i="5"/>
  <c r="EC61" i="5"/>
  <c r="FL61" i="5"/>
  <c r="DX61" i="5"/>
  <c r="AQ61" i="5"/>
  <c r="BB33" i="5"/>
  <c r="DN33" i="5"/>
  <c r="FU33" i="5"/>
  <c r="EO34" i="5"/>
  <c r="BX61" i="5"/>
  <c r="AO61" i="5"/>
  <c r="Y34" i="5"/>
  <c r="BN31" i="5"/>
  <c r="BT34" i="5"/>
  <c r="EW34" i="5"/>
  <c r="AT34" i="5"/>
  <c r="DU34" i="5"/>
  <c r="FG31" i="5"/>
  <c r="ET61" i="5"/>
  <c r="DH61" i="5"/>
  <c r="ER33" i="5"/>
  <c r="CL33" i="5"/>
  <c r="CS61" i="5"/>
  <c r="EA61" i="5"/>
  <c r="DS33" i="5"/>
  <c r="DV32" i="5"/>
  <c r="FC61" i="5"/>
  <c r="DT34" i="5"/>
  <c r="DK34" i="5"/>
  <c r="CE61" i="5"/>
  <c r="BH61" i="5"/>
  <c r="EN32" i="5"/>
  <c r="FD61" i="5"/>
  <c r="AS32" i="5"/>
  <c r="CG33" i="5"/>
  <c r="CK61" i="5"/>
  <c r="DS34" i="5"/>
  <c r="DN34" i="5"/>
  <c r="CB32" i="5"/>
  <c r="BB61" i="5"/>
  <c r="AK61" i="5"/>
  <c r="AJ33" i="5"/>
  <c r="DD32" i="5"/>
  <c r="AT31" i="5"/>
  <c r="AE33" i="5"/>
  <c r="AU34" i="5"/>
  <c r="CQ32" i="5"/>
  <c r="DK61" i="5"/>
  <c r="EV61" i="5"/>
  <c r="FM32" i="5"/>
  <c r="CG31" i="5"/>
  <c r="CV61" i="5"/>
  <c r="FE61" i="5"/>
  <c r="FF61" i="5"/>
  <c r="DE61" i="5"/>
  <c r="CG61" i="5"/>
  <c r="EC34" i="5"/>
  <c r="BT61" i="5"/>
  <c r="CX34" i="5"/>
  <c r="EH61" i="5"/>
  <c r="FT61" i="5"/>
  <c r="CN34" i="5"/>
  <c r="AE32" i="5"/>
  <c r="Y31" i="5"/>
  <c r="AG31" i="5"/>
  <c r="BA32" i="5"/>
  <c r="AW61" i="5"/>
  <c r="AM32" i="5"/>
  <c r="AK34" i="5"/>
  <c r="BJ33" i="5"/>
  <c r="AM34" i="5"/>
  <c r="CB61" i="5"/>
  <c r="CU33" i="5"/>
  <c r="EG33" i="5"/>
  <c r="CN33" i="5"/>
  <c r="DU33" i="5"/>
  <c r="DC33" i="5"/>
  <c r="EJ33" i="5"/>
  <c r="EK61" i="5"/>
  <c r="EE61" i="5"/>
  <c r="AB32" i="5"/>
  <c r="CP61" i="5"/>
  <c r="AR32" i="5"/>
  <c r="CY34" i="5"/>
  <c r="AH61" i="5"/>
  <c r="CE32" i="5"/>
  <c r="FU61" i="5"/>
  <c r="CW61" i="5"/>
  <c r="CG34" i="5"/>
  <c r="BF61" i="5"/>
  <c r="DC34" i="5"/>
  <c r="FC34" i="5"/>
  <c r="CA32" i="5"/>
  <c r="CC32" i="5"/>
  <c r="CR33" i="5"/>
  <c r="FS33" i="5"/>
  <c r="AJ32" i="5"/>
  <c r="AJ31" i="5"/>
  <c r="AZ33" i="5"/>
  <c r="CS31" i="5"/>
  <c r="FI33" i="5"/>
  <c r="FJ32" i="5"/>
  <c r="EO31" i="5"/>
  <c r="DD31" i="5"/>
  <c r="DT32" i="5"/>
  <c r="EQ34" i="5"/>
  <c r="DN31" i="5"/>
  <c r="FM31" i="5"/>
  <c r="AR31" i="5"/>
  <c r="BI32" i="5"/>
  <c r="CZ33" i="5"/>
  <c r="AY32" i="5"/>
  <c r="BL34" i="5"/>
  <c r="Y33" i="5"/>
  <c r="EX33" i="5"/>
  <c r="DW32" i="5"/>
  <c r="FR31" i="5"/>
  <c r="DQ34" i="5"/>
  <c r="EY32" i="5"/>
  <c r="ER32" i="5"/>
  <c r="CY31" i="5"/>
  <c r="DC32" i="5"/>
  <c r="BF32" i="5"/>
  <c r="AD31" i="5"/>
  <c r="AL33" i="5"/>
  <c r="FU32" i="5"/>
  <c r="FH32" i="5"/>
  <c r="AC32" i="5"/>
  <c r="AC31" i="5"/>
  <c r="DP33" i="5"/>
  <c r="CJ33" i="5"/>
  <c r="FA33" i="5"/>
  <c r="AR33" i="5"/>
  <c r="AH32" i="5"/>
  <c r="AH31" i="5"/>
  <c r="FQ34" i="5"/>
  <c r="BM34" i="5"/>
  <c r="BG34" i="5"/>
  <c r="BJ32" i="5"/>
  <c r="BJ31" i="5"/>
  <c r="ET31" i="5"/>
  <c r="BN34" i="5"/>
  <c r="EU32" i="5"/>
  <c r="CM32" i="5"/>
  <c r="FT33" i="5"/>
  <c r="CT31" i="5"/>
  <c r="FV32" i="5"/>
  <c r="CV32" i="5"/>
  <c r="FF32" i="5"/>
  <c r="CK32" i="5"/>
  <c r="EC31" i="5"/>
  <c r="DR33" i="5"/>
  <c r="DD34" i="5"/>
  <c r="EL32" i="5"/>
  <c r="CJ32" i="5"/>
  <c r="AI31" i="5"/>
  <c r="AI34" i="5"/>
  <c r="BD33" i="5"/>
  <c r="AP34" i="5"/>
  <c r="EB31" i="5"/>
  <c r="EB32" i="5"/>
  <c r="FG33" i="5"/>
  <c r="CJ34" i="5"/>
  <c r="X34" i="5"/>
  <c r="CL32" i="5"/>
  <c r="DX31" i="5"/>
  <c r="CX31" i="5"/>
  <c r="DQ31" i="5"/>
  <c r="DA31" i="5"/>
  <c r="EP32" i="5"/>
  <c r="ET33" i="5"/>
  <c r="DO31" i="5"/>
  <c r="FH31" i="5"/>
  <c r="FW33" i="5"/>
  <c r="DB33" i="5"/>
  <c r="CT33" i="5"/>
  <c r="EQ33" i="5"/>
  <c r="AY31" i="5"/>
  <c r="BN32" i="5"/>
  <c r="AN34" i="5"/>
  <c r="BB34" i="5"/>
  <c r="AW33" i="5"/>
  <c r="CC31" i="5"/>
  <c r="CO31" i="5"/>
  <c r="FG32" i="5"/>
  <c r="EC32" i="5"/>
  <c r="CI31" i="5"/>
  <c r="ED34" i="5"/>
  <c r="DH32" i="5"/>
  <c r="CX33" i="5"/>
  <c r="AE31" i="5"/>
  <c r="DG34" i="5"/>
  <c r="AT32" i="5"/>
  <c r="AZ34" i="5"/>
  <c r="AW34" i="5"/>
  <c r="EI31" i="5"/>
  <c r="FB32" i="5"/>
  <c r="EP34" i="5"/>
  <c r="CK33" i="5"/>
  <c r="DZ34" i="5"/>
  <c r="Y32" i="5"/>
  <c r="BD31" i="5"/>
  <c r="AP31" i="5"/>
  <c r="BU32" i="5"/>
  <c r="FK31" i="5"/>
  <c r="DM32" i="5"/>
  <c r="FN33" i="5"/>
  <c r="CU32" i="5"/>
  <c r="DK33" i="5"/>
  <c r="EZ34" i="5"/>
  <c r="EL33" i="5"/>
  <c r="EI33" i="5"/>
  <c r="CH33" i="5"/>
  <c r="FT34" i="5"/>
  <c r="BF33" i="5"/>
  <c r="ES34" i="5"/>
  <c r="BL33" i="5"/>
  <c r="AN31" i="5"/>
  <c r="AH33" i="5"/>
  <c r="BI31" i="5"/>
  <c r="BY32" i="5"/>
  <c r="FL32" i="5"/>
  <c r="ET32" i="5"/>
  <c r="CV33" i="5"/>
  <c r="EP33" i="5"/>
  <c r="FB33" i="5"/>
  <c r="CS32" i="5"/>
  <c r="DH34" i="5"/>
  <c r="AF31" i="5"/>
  <c r="CE33" i="5"/>
  <c r="EB34" i="5"/>
  <c r="FU34" i="5"/>
  <c r="FK33" i="5"/>
  <c r="AD32" i="5"/>
  <c r="AM33" i="5"/>
  <c r="AQ33" i="5"/>
  <c r="FO34" i="5"/>
  <c r="FV33" i="5"/>
  <c r="ES33" i="5"/>
  <c r="FN34" i="5"/>
  <c r="CA34" i="5"/>
  <c r="AH34" i="5"/>
  <c r="AM31" i="5"/>
  <c r="EY34" i="5"/>
  <c r="AP32" i="5"/>
  <c r="CS33" i="5"/>
  <c r="CY33" i="5"/>
  <c r="EW33" i="5"/>
  <c r="AZ31" i="5"/>
  <c r="BH31" i="5"/>
  <c r="AS33" i="5"/>
  <c r="BA33" i="5"/>
  <c r="AJ34" i="5"/>
  <c r="CB34" i="5"/>
  <c r="BS31" i="5"/>
  <c r="BA31" i="5"/>
  <c r="CD33" i="5"/>
  <c r="BH33" i="5"/>
  <c r="BQ33" i="5"/>
  <c r="CF33" i="5"/>
  <c r="BX32" i="5"/>
  <c r="CP34" i="5"/>
  <c r="Z33" i="5"/>
  <c r="AS34" i="5"/>
  <c r="BM33" i="5"/>
  <c r="CC34" i="5"/>
  <c r="BP34" i="5"/>
  <c r="FA34" i="5"/>
  <c r="AG32" i="5"/>
  <c r="AN33" i="5"/>
  <c r="AQ32" i="5"/>
  <c r="AX33" i="5"/>
  <c r="BP32" i="5"/>
  <c r="BO33" i="5"/>
  <c r="AG34" i="5"/>
  <c r="BV34" i="5"/>
  <c r="DG32" i="5"/>
  <c r="DG31" i="5"/>
  <c r="FS31" i="5"/>
  <c r="FS32" i="5"/>
  <c r="FT31" i="5"/>
  <c r="FT32" i="5"/>
  <c r="EJ31" i="5"/>
  <c r="EJ32" i="5"/>
  <c r="EX32" i="5"/>
  <c r="EX31" i="5"/>
  <c r="BC32" i="5"/>
  <c r="BC31" i="5"/>
  <c r="EV32" i="5"/>
  <c r="AK32" i="5"/>
  <c r="AK31" i="5"/>
  <c r="BE32" i="5"/>
  <c r="BE31" i="5"/>
  <c r="CZ31" i="5"/>
  <c r="CY32" i="5"/>
  <c r="CF32" i="5"/>
  <c r="DI32" i="5"/>
  <c r="DK32" i="5"/>
  <c r="ED32" i="5"/>
  <c r="EF31" i="5"/>
  <c r="CN31" i="5"/>
  <c r="CK31" i="5"/>
  <c r="CI32" i="5"/>
  <c r="FE32" i="5"/>
  <c r="X32" i="5"/>
  <c r="FP32" i="5"/>
  <c r="CH31" i="5"/>
  <c r="CH32" i="5"/>
  <c r="EM32" i="5"/>
  <c r="DE31" i="5"/>
  <c r="EA32" i="5"/>
  <c r="DP32" i="5"/>
  <c r="BG32" i="5"/>
  <c r="BG31" i="5"/>
  <c r="FN32" i="5"/>
  <c r="FR32" i="5"/>
  <c r="CR32" i="5"/>
  <c r="ES32" i="5"/>
  <c r="DY32" i="5"/>
  <c r="FA32" i="5"/>
  <c r="FW32" i="5"/>
  <c r="FQ31" i="5"/>
  <c r="DJ32" i="5"/>
  <c r="EI32" i="5"/>
  <c r="AF32" i="5"/>
  <c r="BK32" i="5"/>
  <c r="BK31" i="5"/>
  <c r="CO32" i="5"/>
  <c r="CG32" i="5"/>
  <c r="DF32" i="5"/>
  <c r="DS32" i="5"/>
  <c r="EQ32" i="5"/>
  <c r="BV32" i="5"/>
  <c r="AU31" i="5"/>
  <c r="AU32" i="5"/>
  <c r="AP33" i="5"/>
  <c r="AB31" i="5"/>
  <c r="FI32" i="5"/>
  <c r="AV31" i="5"/>
  <c r="AV32" i="5"/>
  <c r="AZ32" i="5"/>
  <c r="BT32" i="5"/>
  <c r="CD31" i="5"/>
  <c r="CD32" i="5"/>
  <c r="BF31" i="5"/>
  <c r="Z32" i="5"/>
  <c r="AV33" i="5"/>
  <c r="BH32" i="5"/>
  <c r="AT33" i="5"/>
  <c r="BO32" i="5"/>
  <c r="AI33" i="5"/>
  <c r="AW32" i="5"/>
  <c r="AG33" i="5"/>
  <c r="AY33" i="5"/>
  <c r="BW32" i="5"/>
  <c r="AO32" i="5"/>
  <c r="AI32" i="5"/>
  <c r="AX34" i="5"/>
  <c r="AX31" i="5"/>
  <c r="AX32" i="5"/>
  <c r="CD34" i="5"/>
  <c r="BM32" i="5"/>
  <c r="BS32" i="5"/>
  <c r="AC34" i="5"/>
  <c r="AN32" i="5"/>
  <c r="BD32" i="5"/>
  <c r="AO34" i="5"/>
  <c r="FE40" i="5"/>
  <c r="FC40" i="5"/>
  <c r="DH40" i="5"/>
  <c r="FG40" i="5"/>
  <c r="CS40" i="5"/>
  <c r="DH39" i="5"/>
  <c r="CT39" i="5"/>
  <c r="FS39" i="5"/>
  <c r="ET40" i="5"/>
  <c r="FQ40" i="5"/>
  <c r="BN39" i="5"/>
  <c r="FO40" i="5"/>
  <c r="AM39" i="5"/>
  <c r="EC39" i="5"/>
  <c r="FJ39" i="5"/>
  <c r="DL39" i="5"/>
  <c r="CX39" i="5"/>
  <c r="AO40" i="5"/>
  <c r="FG39" i="5"/>
  <c r="FF39" i="5"/>
  <c r="CW40" i="5"/>
  <c r="AJ40" i="5"/>
  <c r="EE40" i="5"/>
  <c r="EB39" i="5"/>
  <c r="DJ40" i="5"/>
  <c r="FN40" i="5"/>
  <c r="FH39" i="5"/>
  <c r="AF40" i="5"/>
  <c r="AE40" i="5"/>
  <c r="AD40" i="5"/>
  <c r="AA40" i="5"/>
  <c r="Z40" i="5"/>
  <c r="Y40" i="5"/>
  <c r="X40" i="5"/>
  <c r="AC40" i="5"/>
  <c r="AB40" i="5"/>
  <c r="AH40" i="5"/>
  <c r="AG40" i="5"/>
  <c r="AI40" i="5"/>
  <c r="AY40" i="5"/>
  <c r="EO40" i="5"/>
  <c r="EP39" i="5"/>
  <c r="DS40" i="5"/>
  <c r="AX39" i="5"/>
  <c r="FJ40" i="5"/>
  <c r="BH39" i="5"/>
  <c r="CF39" i="5"/>
  <c r="CM39" i="5"/>
  <c r="FL40" i="5"/>
  <c r="CG40" i="5"/>
  <c r="AN40" i="5"/>
  <c r="DG40" i="5"/>
  <c r="AM40" i="5"/>
  <c r="FV40" i="5"/>
  <c r="CB40" i="5"/>
  <c r="DO39" i="5"/>
  <c r="CV39" i="5"/>
  <c r="FH40" i="5"/>
  <c r="DG39" i="5"/>
  <c r="BA40" i="5"/>
  <c r="FU39" i="5"/>
  <c r="EM40" i="5"/>
  <c r="AZ40" i="5"/>
  <c r="DV39" i="5"/>
  <c r="AL40" i="5"/>
  <c r="BP40" i="5"/>
  <c r="FT40" i="5"/>
  <c r="FU40" i="5"/>
  <c r="DM39" i="5"/>
  <c r="EC40" i="5"/>
  <c r="DB40" i="5"/>
  <c r="DQ40" i="5"/>
  <c r="DR40" i="5"/>
  <c r="DC39" i="5"/>
  <c r="FB39" i="5"/>
  <c r="EH39" i="5"/>
  <c r="EF39" i="5"/>
  <c r="BN40" i="5"/>
  <c r="DZ39" i="5"/>
  <c r="BX40" i="5"/>
  <c r="FR39" i="5"/>
  <c r="BT39" i="5"/>
  <c r="CK40" i="5"/>
  <c r="DX40" i="5"/>
  <c r="DE40" i="5"/>
  <c r="EA40" i="5"/>
  <c r="EL40" i="5"/>
  <c r="BG40" i="5"/>
  <c r="FF40" i="5"/>
  <c r="CF40" i="5"/>
  <c r="AA39" i="5"/>
  <c r="AH39" i="5"/>
  <c r="EQ40" i="5"/>
  <c r="BR39" i="5"/>
  <c r="DX39" i="5"/>
  <c r="CI39" i="5"/>
  <c r="CP39" i="5"/>
  <c r="ER39" i="5"/>
  <c r="DT39" i="5"/>
  <c r="EX40" i="5"/>
  <c r="EY39" i="5"/>
  <c r="DV40" i="5"/>
  <c r="ED40" i="5"/>
  <c r="AL39" i="5"/>
  <c r="AV40" i="5"/>
  <c r="DJ39" i="5"/>
  <c r="FP39" i="5"/>
  <c r="AS39" i="5"/>
  <c r="AY39" i="5"/>
  <c r="AT40" i="5"/>
  <c r="BM40" i="5"/>
  <c r="CH39" i="5"/>
  <c r="CO39" i="5"/>
  <c r="AU40" i="5"/>
  <c r="BA39" i="5"/>
  <c r="FW40" i="5"/>
  <c r="BC40" i="5"/>
  <c r="ED39" i="5"/>
  <c r="CX40" i="5"/>
  <c r="FK39" i="5"/>
  <c r="EV40" i="5"/>
  <c r="FC39" i="5"/>
  <c r="FX39" i="5"/>
  <c r="DU39" i="5"/>
  <c r="AX40" i="5"/>
  <c r="CY39" i="5"/>
  <c r="DI39" i="5"/>
  <c r="CR39" i="5"/>
  <c r="DF39" i="5"/>
  <c r="AP39" i="5"/>
  <c r="FS40" i="5"/>
  <c r="BQ40" i="5"/>
  <c r="BB39" i="5"/>
  <c r="DQ39" i="5"/>
  <c r="BB40" i="5"/>
  <c r="FV39" i="5"/>
  <c r="BU39" i="5"/>
  <c r="BE40" i="5"/>
  <c r="DY39" i="5"/>
  <c r="DA39" i="5"/>
  <c r="BE39" i="5"/>
  <c r="CV40" i="5"/>
  <c r="DU40" i="5"/>
  <c r="EE39" i="5"/>
  <c r="AV39" i="5"/>
  <c r="EU40" i="5"/>
  <c r="EN40" i="5"/>
  <c r="CQ40" i="5"/>
  <c r="CR40" i="5"/>
  <c r="DO40" i="5"/>
  <c r="EX39" i="5"/>
  <c r="DR39" i="5"/>
  <c r="CL40" i="5"/>
  <c r="CO40" i="5"/>
  <c r="FI40" i="5"/>
  <c r="DF40" i="5"/>
  <c r="CC40" i="5"/>
  <c r="DZ40" i="5"/>
  <c r="FW39" i="5"/>
  <c r="FM40" i="5"/>
  <c r="ET39" i="5"/>
  <c r="DC40" i="5"/>
  <c r="DD40" i="5"/>
  <c r="EJ39" i="5"/>
  <c r="DP40" i="5"/>
  <c r="FQ39" i="5"/>
  <c r="EU39" i="5"/>
  <c r="AP40" i="5"/>
  <c r="AQ40" i="5"/>
  <c r="CW39" i="5"/>
  <c r="AD39" i="5"/>
  <c r="AK39" i="5"/>
  <c r="FT39" i="5"/>
  <c r="BI39" i="5"/>
  <c r="CD40" i="5"/>
  <c r="CE40" i="5"/>
  <c r="CS39" i="5"/>
  <c r="DY40" i="5"/>
  <c r="BF40" i="5"/>
  <c r="CY40" i="5"/>
  <c r="BQ39" i="5"/>
  <c r="EQ39" i="5"/>
  <c r="EB40" i="5"/>
  <c r="BY40" i="5"/>
  <c r="BK39" i="5"/>
  <c r="BD39" i="5"/>
  <c r="DE39" i="5"/>
  <c r="FA40" i="5"/>
  <c r="CE39" i="5"/>
  <c r="CL39" i="5"/>
  <c r="CZ39" i="5"/>
  <c r="CM40" i="5"/>
  <c r="DA40" i="5"/>
  <c r="AU39" i="5"/>
  <c r="BI40" i="5"/>
  <c r="DW40" i="5"/>
  <c r="EY40" i="5"/>
  <c r="EI39" i="5"/>
  <c r="BJ40" i="5"/>
  <c r="FR40" i="5"/>
  <c r="DN39" i="5"/>
  <c r="BM39" i="5"/>
  <c r="EZ39" i="5"/>
  <c r="Z39" i="5"/>
  <c r="AG39" i="5"/>
  <c r="BV40" i="5"/>
  <c r="BS40" i="5"/>
  <c r="FD40" i="5"/>
  <c r="FD39" i="5"/>
  <c r="DK40" i="5"/>
  <c r="AK40" i="5"/>
  <c r="EK39" i="5"/>
  <c r="EP40" i="5"/>
  <c r="BJ39" i="5"/>
  <c r="BP39" i="5"/>
  <c r="EG39" i="5"/>
  <c r="EZ40" i="5"/>
  <c r="DB39" i="5"/>
  <c r="BW40" i="5"/>
  <c r="BS39" i="5"/>
  <c r="EW40" i="5"/>
  <c r="AB39" i="5"/>
  <c r="AI39" i="5"/>
  <c r="EG40" i="5"/>
  <c r="FX40" i="5"/>
  <c r="CP40" i="5"/>
  <c r="CH40" i="5"/>
  <c r="DK39" i="5"/>
  <c r="EA39" i="5"/>
  <c r="EV39" i="5"/>
  <c r="AR39" i="5"/>
  <c r="FM39" i="5"/>
  <c r="BW39" i="5"/>
  <c r="ER40" i="5"/>
  <c r="ES40" i="5"/>
  <c r="CZ40" i="5"/>
  <c r="FL39" i="5"/>
  <c r="AQ39" i="5"/>
  <c r="EN39" i="5"/>
  <c r="FB40" i="5"/>
  <c r="Y39" i="5"/>
  <c r="AF39" i="5"/>
  <c r="DW39" i="5"/>
  <c r="BR40" i="5"/>
  <c r="FN39" i="5"/>
  <c r="BK40" i="5"/>
  <c r="FK40" i="5"/>
  <c r="FI39" i="5"/>
  <c r="AS40" i="5"/>
  <c r="BO39" i="5"/>
  <c r="CN40" i="5"/>
  <c r="BV39" i="5"/>
  <c r="BF39" i="5"/>
  <c r="FP40" i="5"/>
  <c r="AW40" i="5"/>
  <c r="EH40" i="5"/>
  <c r="EI40" i="5"/>
  <c r="BL40" i="5"/>
  <c r="DL40" i="5"/>
  <c r="DM40" i="5"/>
  <c r="DT40" i="5"/>
  <c r="BT40" i="5"/>
  <c r="BU40" i="5"/>
  <c r="DP39" i="5"/>
  <c r="CT40" i="5"/>
  <c r="BO40" i="5"/>
  <c r="DS39" i="5"/>
  <c r="EJ40" i="5"/>
  <c r="EL39" i="5"/>
  <c r="AC39" i="5"/>
  <c r="AJ39" i="5"/>
  <c r="X39" i="5"/>
  <c r="AE39" i="5"/>
  <c r="FO39" i="5"/>
  <c r="CG39" i="5"/>
  <c r="CN39" i="5"/>
  <c r="DI40" i="5"/>
  <c r="CU39" i="5"/>
  <c r="DN40" i="5"/>
  <c r="BG39" i="5"/>
  <c r="FE39" i="5"/>
  <c r="CJ39" i="5"/>
  <c r="CQ39" i="5"/>
  <c r="CU40" i="5"/>
  <c r="FA39" i="5"/>
  <c r="BH40" i="5"/>
  <c r="ES39" i="5"/>
  <c r="AO39" i="5"/>
  <c r="AT39" i="5"/>
  <c r="AZ39" i="5"/>
  <c r="BX39" i="5"/>
  <c r="BZ40" i="5"/>
  <c r="CA40" i="5"/>
  <c r="AR40" i="5"/>
  <c r="BC39" i="5"/>
  <c r="EK40" i="5"/>
  <c r="BD40" i="5"/>
  <c r="AW39" i="5"/>
  <c r="EM39" i="5"/>
  <c r="CI40" i="5"/>
  <c r="CJ40" i="5"/>
  <c r="DD39" i="5"/>
  <c r="BL39" i="5"/>
  <c r="EO39" i="5"/>
  <c r="EF40" i="5"/>
  <c r="EW39" i="5"/>
  <c r="CD39" i="5"/>
  <c r="CK39" i="5"/>
  <c r="AN39" i="5"/>
  <c r="BE37" i="5"/>
  <c r="CW38" i="5"/>
  <c r="FF37" i="5"/>
  <c r="CS37" i="5"/>
  <c r="ED37" i="5"/>
  <c r="DD38" i="5"/>
  <c r="AA37" i="5"/>
  <c r="Z37" i="5"/>
  <c r="Y37" i="5"/>
  <c r="AB37" i="5"/>
  <c r="AE38" i="5"/>
  <c r="CH38" i="5"/>
  <c r="DW38" i="5"/>
  <c r="DZ38" i="5"/>
  <c r="BI38" i="5"/>
  <c r="CY38" i="5"/>
  <c r="EA37" i="5"/>
  <c r="DK38" i="5"/>
  <c r="AB38" i="5"/>
  <c r="CX38" i="5"/>
  <c r="FO38" i="5"/>
  <c r="CV38" i="5"/>
  <c r="FV37" i="5"/>
  <c r="AN38" i="5"/>
  <c r="EI37" i="5"/>
  <c r="EP38" i="5"/>
  <c r="BJ37" i="5"/>
  <c r="EB38" i="5"/>
  <c r="DI38" i="5"/>
  <c r="AX37" i="5"/>
  <c r="AC38" i="5"/>
  <c r="AZ37" i="5"/>
  <c r="BA37" i="5"/>
  <c r="AQ38" i="5"/>
  <c r="DY37" i="5"/>
  <c r="DZ37" i="5"/>
  <c r="EN38" i="5"/>
  <c r="EY37" i="5"/>
  <c r="EK38" i="5"/>
  <c r="BQ37" i="5"/>
  <c r="AJ37" i="5"/>
  <c r="DQ37" i="5"/>
  <c r="FB38" i="5"/>
  <c r="BM38" i="5"/>
  <c r="DD37" i="5"/>
  <c r="AH37" i="5"/>
  <c r="AR37" i="5"/>
  <c r="AS37" i="5"/>
  <c r="EW38" i="5"/>
  <c r="BD37" i="5"/>
  <c r="FT37" i="5"/>
  <c r="BW38" i="5"/>
  <c r="DO37" i="5"/>
  <c r="FX37" i="5"/>
  <c r="EJ38" i="5"/>
  <c r="EC38" i="5"/>
  <c r="FC37" i="5"/>
  <c r="AP38" i="5"/>
  <c r="AU38" i="5"/>
  <c r="FM38" i="5"/>
  <c r="FK38" i="5"/>
  <c r="FI38" i="5"/>
  <c r="ES38" i="5"/>
  <c r="AQ37" i="5"/>
  <c r="BC37" i="5"/>
  <c r="BH37" i="5"/>
  <c r="CN37" i="5"/>
  <c r="FU38" i="5"/>
  <c r="BZ38" i="5"/>
  <c r="FS37" i="5"/>
  <c r="FF38" i="5"/>
  <c r="BE38" i="5"/>
  <c r="CC38" i="5"/>
  <c r="FG37" i="5"/>
  <c r="CZ38" i="5"/>
  <c r="CS38" i="5"/>
  <c r="AV38" i="5"/>
  <c r="DG38" i="5"/>
  <c r="CT38" i="5"/>
  <c r="CD38" i="5"/>
  <c r="CF38" i="5"/>
  <c r="CV37" i="5"/>
  <c r="FU37" i="5"/>
  <c r="AG37" i="5"/>
  <c r="EX38" i="5"/>
  <c r="EE37" i="5"/>
  <c r="DA37" i="5"/>
  <c r="CE37" i="5"/>
  <c r="CD37" i="5"/>
  <c r="CC37" i="5"/>
  <c r="CF37" i="5"/>
  <c r="EL37" i="5"/>
  <c r="AG38" i="5"/>
  <c r="CA38" i="5"/>
  <c r="BS38" i="5"/>
  <c r="FV38" i="5"/>
  <c r="AN37" i="5"/>
  <c r="DB38" i="5"/>
  <c r="CQ37" i="5"/>
  <c r="AA38" i="5"/>
  <c r="X38" i="5"/>
  <c r="Y38" i="5"/>
  <c r="Z38" i="5"/>
  <c r="FQ38" i="5"/>
  <c r="FD38" i="5"/>
  <c r="EL38" i="5"/>
  <c r="DV38" i="5"/>
  <c r="AX38" i="5"/>
  <c r="AZ38" i="5"/>
  <c r="BA38" i="5"/>
  <c r="BG38" i="5"/>
  <c r="CH37" i="5"/>
  <c r="CI37" i="5"/>
  <c r="DU37" i="5"/>
  <c r="DV37" i="5"/>
  <c r="EC37" i="5"/>
  <c r="CQ38" i="5"/>
  <c r="BO37" i="5"/>
  <c r="DA38" i="5"/>
  <c r="FX38" i="5"/>
  <c r="CM38" i="5"/>
  <c r="BH38" i="5"/>
  <c r="DH37" i="5"/>
  <c r="BN38" i="5"/>
  <c r="AE37" i="5"/>
  <c r="DI37" i="5"/>
  <c r="AV37" i="5"/>
  <c r="DU38" i="5"/>
  <c r="FD37" i="5"/>
  <c r="CE38" i="5"/>
  <c r="FP37" i="5"/>
  <c r="EU38" i="5"/>
  <c r="BM37" i="5"/>
  <c r="BB37" i="5"/>
  <c r="BX38" i="5"/>
  <c r="AO37" i="5"/>
  <c r="AP37" i="5"/>
  <c r="AJ38" i="5"/>
  <c r="DM38" i="5"/>
  <c r="AY37" i="5"/>
  <c r="EP37" i="5"/>
  <c r="CT37" i="5"/>
  <c r="DN37" i="5"/>
  <c r="BT38" i="5"/>
  <c r="DO38" i="5"/>
  <c r="DP37" i="5"/>
  <c r="BO38" i="5"/>
  <c r="FG38" i="5"/>
  <c r="FR38" i="5"/>
  <c r="DT38" i="5"/>
  <c r="EB37" i="5"/>
  <c r="AW37" i="5"/>
  <c r="CP38" i="5"/>
  <c r="EO38" i="5"/>
  <c r="EE38" i="5"/>
  <c r="DT37" i="5"/>
  <c r="CR37" i="5"/>
  <c r="FE38" i="5"/>
  <c r="BG37" i="5"/>
  <c r="BU37" i="5"/>
  <c r="BT37" i="5"/>
  <c r="BV37" i="5"/>
  <c r="EM37" i="5"/>
  <c r="CI38" i="5"/>
  <c r="AI38" i="5"/>
  <c r="BC38" i="5"/>
  <c r="BK38" i="5"/>
  <c r="FN38" i="5"/>
  <c r="EG37" i="5"/>
  <c r="EH37" i="5"/>
  <c r="ER38" i="5"/>
  <c r="DY38" i="5"/>
  <c r="BB38" i="5"/>
  <c r="FJ38" i="5"/>
  <c r="AI37" i="5"/>
  <c r="EM38" i="5"/>
  <c r="FS38" i="5"/>
  <c r="EX37" i="5"/>
  <c r="AC37" i="5"/>
  <c r="FE37" i="5"/>
  <c r="FL37" i="5"/>
  <c r="EI38" i="5"/>
  <c r="AH38" i="5"/>
  <c r="BD38" i="5"/>
  <c r="EF38" i="5"/>
  <c r="DJ38" i="5"/>
  <c r="FT38" i="5"/>
  <c r="CP37" i="5"/>
  <c r="BP37" i="5"/>
  <c r="FR37" i="5"/>
  <c r="EN37" i="5"/>
  <c r="EO37" i="5"/>
  <c r="ES37" i="5"/>
  <c r="ET37" i="5"/>
  <c r="EJ37" i="5"/>
  <c r="DX37" i="5"/>
  <c r="FI37" i="5"/>
  <c r="CZ37" i="5"/>
  <c r="DE38" i="5"/>
  <c r="FC38" i="5"/>
  <c r="CU37" i="5"/>
  <c r="EH38" i="5"/>
  <c r="EZ38" i="5"/>
  <c r="CX37" i="5"/>
  <c r="CY37" i="5"/>
  <c r="DH38" i="5"/>
  <c r="EQ37" i="5"/>
  <c r="DQ38" i="5"/>
  <c r="AD37" i="5"/>
  <c r="FP38" i="5"/>
  <c r="AM38" i="5"/>
  <c r="ER37" i="5"/>
  <c r="AT37" i="5"/>
  <c r="AU37" i="5"/>
  <c r="DF38" i="5"/>
  <c r="AF37" i="5"/>
  <c r="AK37" i="5"/>
  <c r="CW37" i="5"/>
  <c r="CO38" i="5"/>
  <c r="DR37" i="5"/>
  <c r="AW38" i="5"/>
  <c r="DP38" i="5"/>
  <c r="BL37" i="5"/>
  <c r="FW38" i="5"/>
  <c r="FA37" i="5"/>
  <c r="BF38" i="5"/>
  <c r="EG38" i="5"/>
  <c r="CK38" i="5"/>
  <c r="DS38" i="5"/>
  <c r="CU38" i="5"/>
  <c r="CR38" i="5"/>
  <c r="FL38" i="5"/>
  <c r="CG38" i="5"/>
  <c r="AL38" i="5"/>
  <c r="BV38" i="5"/>
  <c r="EU37" i="5"/>
  <c r="EV37" i="5"/>
  <c r="BR37" i="5"/>
  <c r="BS37" i="5"/>
  <c r="FQ37" i="5"/>
  <c r="CO37" i="5"/>
  <c r="AO38" i="5"/>
  <c r="DE37" i="5"/>
  <c r="DF37" i="5"/>
  <c r="BU38" i="5"/>
  <c r="DR38" i="5"/>
  <c r="CM37" i="5"/>
  <c r="DL37" i="5"/>
  <c r="DM37" i="5"/>
  <c r="FO37" i="5"/>
  <c r="EA38" i="5"/>
  <c r="EK37" i="5"/>
  <c r="EZ37" i="5"/>
  <c r="FJ37" i="5"/>
  <c r="CJ37" i="5"/>
  <c r="AM37" i="5"/>
  <c r="DG37" i="5"/>
  <c r="BL38" i="5"/>
  <c r="EF37" i="5"/>
  <c r="FK37" i="5"/>
  <c r="CB38" i="5"/>
  <c r="AS38" i="5"/>
  <c r="AT38" i="5"/>
  <c r="BF37" i="5"/>
  <c r="EY38" i="5"/>
  <c r="DC37" i="5"/>
  <c r="FH38" i="5"/>
  <c r="BJ38" i="5"/>
  <c r="EV38" i="5"/>
  <c r="CJ38" i="5"/>
  <c r="BY38" i="5"/>
  <c r="BI37" i="5"/>
  <c r="BR38" i="5"/>
  <c r="DL38" i="5"/>
  <c r="BN37" i="5"/>
  <c r="FM37" i="5"/>
  <c r="DS37" i="5"/>
  <c r="DK37" i="5"/>
  <c r="DC38" i="5"/>
  <c r="DN38" i="5"/>
  <c r="DX38" i="5"/>
  <c r="DW37" i="5"/>
  <c r="FB37" i="5"/>
  <c r="AD38" i="5"/>
  <c r="FH37" i="5"/>
  <c r="AR38" i="5"/>
  <c r="CK37" i="5"/>
  <c r="ET38" i="5"/>
  <c r="AY38" i="5"/>
  <c r="CG37" i="5"/>
  <c r="CL38" i="5"/>
  <c r="ED38" i="5"/>
  <c r="EQ38" i="5"/>
  <c r="DB37" i="5"/>
  <c r="AF38" i="5"/>
  <c r="AK38" i="5"/>
  <c r="EW37" i="5"/>
  <c r="CN38" i="5"/>
  <c r="AL37" i="5"/>
  <c r="BQ38" i="5"/>
  <c r="CL37" i="5"/>
  <c r="FN37" i="5"/>
  <c r="BK37" i="5"/>
  <c r="DJ37" i="5"/>
  <c r="FW37" i="5"/>
  <c r="FA38" i="5"/>
  <c r="BP38" i="5"/>
  <c r="EW62" i="5" l="1"/>
  <c r="EW63" i="5"/>
  <c r="ET62" i="5"/>
  <c r="ET63" i="5"/>
  <c r="CJ63" i="5"/>
  <c r="CJ62" i="5"/>
  <c r="CB63" i="5"/>
  <c r="CB62" i="5"/>
  <c r="CU63" i="5"/>
  <c r="CU62" i="5"/>
  <c r="DM62" i="5"/>
  <c r="DM63" i="5"/>
  <c r="EF63" i="5"/>
  <c r="EF62" i="5"/>
  <c r="AX63" i="5"/>
  <c r="AX62" i="5"/>
  <c r="FD63" i="5"/>
  <c r="FD62" i="5"/>
  <c r="EU63" i="5"/>
  <c r="EU62" i="5"/>
  <c r="AP63" i="5"/>
  <c r="AP62" i="5"/>
  <c r="AS67" i="5" s="1"/>
  <c r="FM62" i="5"/>
  <c r="FM63" i="5"/>
  <c r="DD63" i="5"/>
  <c r="DD62" i="5"/>
  <c r="DW62" i="5"/>
  <c r="DW63" i="5"/>
  <c r="DP63" i="5"/>
  <c r="DP62" i="5"/>
  <c r="BP63" i="5"/>
  <c r="BP62" i="5"/>
  <c r="AZ63" i="5"/>
  <c r="AZ62" i="5"/>
  <c r="FS62" i="5"/>
  <c r="FS63" i="5"/>
  <c r="EM63" i="5"/>
  <c r="EM62" i="5"/>
  <c r="DK63" i="5"/>
  <c r="DK62" i="5"/>
  <c r="CS62" i="5"/>
  <c r="CS63" i="5"/>
  <c r="CI63" i="5"/>
  <c r="CI62" i="5"/>
  <c r="AY63" i="5"/>
  <c r="AY62" i="5"/>
  <c r="BG63" i="5"/>
  <c r="BG62" i="5"/>
  <c r="CQ62" i="5"/>
  <c r="CQ63" i="5"/>
  <c r="BU62" i="5"/>
  <c r="BU63" i="5"/>
  <c r="BY62" i="5"/>
  <c r="BY63" i="5"/>
  <c r="ED62" i="5"/>
  <c r="ED63" i="5"/>
  <c r="CR63" i="5"/>
  <c r="CR62" i="5"/>
  <c r="FR62" i="5"/>
  <c r="FR63" i="5"/>
  <c r="ES62" i="5"/>
  <c r="ES63" i="5"/>
  <c r="FT63" i="5"/>
  <c r="FT62" i="5"/>
  <c r="DV62" i="5"/>
  <c r="DV63" i="5"/>
  <c r="DU62" i="5"/>
  <c r="DU63" i="5"/>
  <c r="CE63" i="5"/>
  <c r="CE62" i="5"/>
  <c r="BT63" i="5"/>
  <c r="BT62" i="5"/>
  <c r="DH63" i="5"/>
  <c r="DH62" i="5"/>
  <c r="FP63" i="5"/>
  <c r="FP62" i="5"/>
  <c r="FX63" i="5"/>
  <c r="FX62" i="5"/>
  <c r="EA63" i="5"/>
  <c r="EA62" i="5"/>
  <c r="FB62" i="5"/>
  <c r="FB63" i="5"/>
  <c r="EP63" i="5"/>
  <c r="EP62" i="5"/>
  <c r="AL62" i="5"/>
  <c r="AL63" i="5"/>
  <c r="BV63" i="5"/>
  <c r="BV62" i="5"/>
  <c r="CX62" i="5"/>
  <c r="CX63" i="5"/>
  <c r="CH62" i="5"/>
  <c r="CH63" i="5"/>
  <c r="CD63" i="5"/>
  <c r="CD62" i="5"/>
  <c r="FK63" i="5"/>
  <c r="FK62" i="5"/>
  <c r="FL67" i="5" s="1"/>
  <c r="AC62" i="5"/>
  <c r="AC63" i="5"/>
  <c r="BO63" i="5"/>
  <c r="BO62" i="5"/>
  <c r="AO62" i="5"/>
  <c r="AO63" i="5"/>
  <c r="FH63" i="5"/>
  <c r="FH62" i="5"/>
  <c r="EK62" i="5"/>
  <c r="EK63" i="5"/>
  <c r="EV63" i="5"/>
  <c r="EV62" i="5"/>
  <c r="AM63" i="5"/>
  <c r="AM62" i="5"/>
  <c r="EL62" i="5"/>
  <c r="EL63" i="5"/>
  <c r="CT63" i="5"/>
  <c r="CT62" i="5"/>
  <c r="DO63" i="5"/>
  <c r="DO62" i="5"/>
  <c r="AV63" i="5"/>
  <c r="AV62" i="5"/>
  <c r="BD63" i="5"/>
  <c r="BD62" i="5"/>
  <c r="FG63" i="5"/>
  <c r="FG62" i="5"/>
  <c r="CF63" i="5"/>
  <c r="CF62" i="5"/>
  <c r="Z63" i="5"/>
  <c r="Z62" i="5"/>
  <c r="EN63" i="5"/>
  <c r="EN62" i="5"/>
  <c r="FN63" i="5"/>
  <c r="FN62" i="5"/>
  <c r="BH63" i="5"/>
  <c r="BH62" i="5"/>
  <c r="DS63" i="5"/>
  <c r="DS62" i="5"/>
  <c r="AW63" i="5"/>
  <c r="AW62" i="5"/>
  <c r="AD62" i="5"/>
  <c r="AD63" i="5"/>
  <c r="AN63" i="5"/>
  <c r="AN62" i="5"/>
  <c r="AG63" i="5"/>
  <c r="AG62" i="5"/>
  <c r="FA62" i="5"/>
  <c r="FA63" i="5"/>
  <c r="AF63" i="5"/>
  <c r="AF62" i="5"/>
  <c r="FO63" i="5"/>
  <c r="FO62" i="5"/>
  <c r="FE62" i="5"/>
  <c r="FE63" i="5"/>
  <c r="BA62" i="5"/>
  <c r="BA63" i="5"/>
  <c r="AU62" i="5"/>
  <c r="AU63" i="5"/>
  <c r="BC63" i="5"/>
  <c r="BC62" i="5"/>
  <c r="AB63" i="5"/>
  <c r="AB62" i="5"/>
  <c r="AD67" i="5" s="1"/>
  <c r="BL63" i="5"/>
  <c r="BL62" i="5"/>
  <c r="CA62" i="5"/>
  <c r="CA63" i="5"/>
  <c r="DF62" i="5"/>
  <c r="DF63" i="5"/>
  <c r="BI62" i="5"/>
  <c r="BI63" i="5"/>
  <c r="DC63" i="5"/>
  <c r="DC62" i="5"/>
  <c r="FJ62" i="5"/>
  <c r="FJ63" i="5"/>
  <c r="AI63" i="5"/>
  <c r="AI62" i="5"/>
  <c r="FU63" i="5"/>
  <c r="FU62" i="5"/>
  <c r="FF63" i="5"/>
  <c r="FF62" i="5"/>
  <c r="AR63" i="5"/>
  <c r="AR62" i="5"/>
  <c r="BW63" i="5"/>
  <c r="BW62" i="5"/>
  <c r="EY63" i="5"/>
  <c r="EY62" i="5"/>
  <c r="CY63" i="5"/>
  <c r="CY62" i="5"/>
  <c r="DB67" i="5" s="1"/>
  <c r="CN63" i="5"/>
  <c r="CN62" i="5"/>
  <c r="BN63" i="5"/>
  <c r="BN62" i="5"/>
  <c r="Y62" i="5"/>
  <c r="Y63" i="5"/>
  <c r="EX63" i="5"/>
  <c r="EX62" i="5"/>
  <c r="EG62" i="5"/>
  <c r="EG63" i="5"/>
  <c r="CC62" i="5"/>
  <c r="CC63" i="5"/>
  <c r="DL63" i="5"/>
  <c r="DL62" i="5"/>
  <c r="EB63" i="5"/>
  <c r="EB62" i="5"/>
  <c r="DJ63" i="5"/>
  <c r="DJ62" i="5"/>
  <c r="BM63" i="5"/>
  <c r="BM62" i="5"/>
  <c r="DN62" i="5"/>
  <c r="DN63" i="5"/>
  <c r="DR63" i="5"/>
  <c r="DR62" i="5"/>
  <c r="FV63" i="5"/>
  <c r="FV62" i="5"/>
  <c r="BK62" i="5"/>
  <c r="BK63" i="5"/>
  <c r="EH63" i="5"/>
  <c r="EH62" i="5"/>
  <c r="CO62" i="5"/>
  <c r="CO63" i="5"/>
  <c r="AE63" i="5"/>
  <c r="AE62" i="5"/>
  <c r="BQ62" i="5"/>
  <c r="BQ63" i="5"/>
  <c r="EI63" i="5"/>
  <c r="EI62" i="5"/>
  <c r="CW62" i="5"/>
  <c r="CW63" i="5"/>
  <c r="CL63" i="5"/>
  <c r="CL62" i="5"/>
  <c r="DI63" i="5"/>
  <c r="DI62" i="5"/>
  <c r="DY62" i="5"/>
  <c r="DY63" i="5"/>
  <c r="EO62" i="5"/>
  <c r="EO63" i="5"/>
  <c r="FQ62" i="5"/>
  <c r="FQ63" i="5"/>
  <c r="DX63" i="5"/>
  <c r="DX62" i="5"/>
  <c r="BZ62" i="5"/>
  <c r="BZ63" i="5"/>
  <c r="BB62" i="5"/>
  <c r="BB63" i="5"/>
  <c r="BS63" i="5"/>
  <c r="BS62" i="5"/>
  <c r="BX63" i="5"/>
  <c r="BX62" i="5"/>
  <c r="DE62" i="5"/>
  <c r="DE63" i="5"/>
  <c r="FW44" i="5"/>
  <c r="FW45" i="5" s="1"/>
  <c r="FW46" i="5" s="1"/>
  <c r="DJ44" i="5"/>
  <c r="DJ45" i="5" s="1"/>
  <c r="DJ46" i="5" s="1"/>
  <c r="BK44" i="5"/>
  <c r="BK45" i="5" s="1"/>
  <c r="BK46" i="5" s="1"/>
  <c r="FN44" i="5"/>
  <c r="FN45" i="5" s="1"/>
  <c r="FN46" i="5" s="1"/>
  <c r="CL44" i="5"/>
  <c r="CL45" i="5" s="1"/>
  <c r="CL46" i="5" s="1"/>
  <c r="AL44" i="5"/>
  <c r="AL45" i="5" s="1"/>
  <c r="AL46" i="5" s="1"/>
  <c r="EW44" i="5"/>
  <c r="EW45" i="5" s="1"/>
  <c r="EW46" i="5" s="1"/>
  <c r="DB44" i="5"/>
  <c r="DB45" i="5" s="1"/>
  <c r="DB46" i="5" s="1"/>
  <c r="CG44" i="5"/>
  <c r="CG45" i="5" s="1"/>
  <c r="CG46" i="5" s="1"/>
  <c r="CK44" i="5"/>
  <c r="CK45" i="5" s="1"/>
  <c r="CK46" i="5" s="1"/>
  <c r="FH44" i="5"/>
  <c r="FH45" i="5" s="1"/>
  <c r="FH46" i="5" s="1"/>
  <c r="FB44" i="5"/>
  <c r="FB45" i="5" s="1"/>
  <c r="FB46" i="5" s="1"/>
  <c r="DW44" i="5"/>
  <c r="DW45" i="5" s="1"/>
  <c r="DW46" i="5" s="1"/>
  <c r="DK44" i="5"/>
  <c r="DK45" i="5" s="1"/>
  <c r="DK46" i="5" s="1"/>
  <c r="DS44" i="5"/>
  <c r="DS45" i="5" s="1"/>
  <c r="DS46" i="5" s="1"/>
  <c r="FM44" i="5"/>
  <c r="FM45" i="5" s="1"/>
  <c r="FM46" i="5" s="1"/>
  <c r="BN44" i="5"/>
  <c r="BN45" i="5" s="1"/>
  <c r="BN46" i="5" s="1"/>
  <c r="BI44" i="5"/>
  <c r="BI45" i="5" s="1"/>
  <c r="BI46" i="5" s="1"/>
  <c r="BY44" i="5"/>
  <c r="BY45" i="5" s="1"/>
  <c r="BY46" i="5" s="1"/>
  <c r="DC44" i="5"/>
  <c r="DC45" i="5" s="1"/>
  <c r="DC46" i="5" s="1"/>
  <c r="BF44" i="5"/>
  <c r="BF45" i="5" s="1"/>
  <c r="BF46" i="5" s="1"/>
  <c r="CB44" i="5"/>
  <c r="CB45" i="5" s="1"/>
  <c r="CB46" i="5" s="1"/>
  <c r="FK44" i="5"/>
  <c r="FK45" i="5" s="1"/>
  <c r="FK46" i="5" s="1"/>
  <c r="EF44" i="5"/>
  <c r="EF45" i="5" s="1"/>
  <c r="EF46" i="5" s="1"/>
  <c r="DG44" i="5"/>
  <c r="DG45" i="5" s="1"/>
  <c r="DG46" i="5" s="1"/>
  <c r="AM44" i="5"/>
  <c r="AM45" i="5" s="1"/>
  <c r="AM46" i="5" s="1"/>
  <c r="CJ44" i="5"/>
  <c r="CJ45" i="5" s="1"/>
  <c r="CJ46" i="5" s="1"/>
  <c r="FJ44" i="5"/>
  <c r="FJ45" i="5" s="1"/>
  <c r="FJ46" i="5" s="1"/>
  <c r="EZ44" i="5"/>
  <c r="EZ45" i="5" s="1"/>
  <c r="EZ46" i="5" s="1"/>
  <c r="EK44" i="5"/>
  <c r="EK45" i="5" s="1"/>
  <c r="EK46" i="5" s="1"/>
  <c r="FO44" i="5"/>
  <c r="FO45" i="5" s="1"/>
  <c r="FO46" i="5" s="1"/>
  <c r="DM44" i="5"/>
  <c r="DM45" i="5" s="1"/>
  <c r="DM46" i="5" s="1"/>
  <c r="DL44" i="5"/>
  <c r="DL45" i="5" s="1"/>
  <c r="DL46" i="5" s="1"/>
  <c r="CM44" i="5"/>
  <c r="CM45" i="5" s="1"/>
  <c r="CM46" i="5" s="1"/>
  <c r="DF44" i="5"/>
  <c r="DF45" i="5" s="1"/>
  <c r="DF46" i="5" s="1"/>
  <c r="DE44" i="5"/>
  <c r="DE45" i="5" s="1"/>
  <c r="DE46" i="5" s="1"/>
  <c r="CO44" i="5"/>
  <c r="CO45" i="5" s="1"/>
  <c r="CO46" i="5" s="1"/>
  <c r="FQ44" i="5"/>
  <c r="FQ45" i="5" s="1"/>
  <c r="FQ46" i="5" s="1"/>
  <c r="BS44" i="5"/>
  <c r="BS45" i="5" s="1"/>
  <c r="BS46" i="5" s="1"/>
  <c r="BR44" i="5"/>
  <c r="BR45" i="5" s="1"/>
  <c r="BR46" i="5" s="1"/>
  <c r="EV44" i="5"/>
  <c r="EV45" i="5" s="1"/>
  <c r="EV46" i="5" s="1"/>
  <c r="EU44" i="5"/>
  <c r="EU45" i="5" s="1"/>
  <c r="EU46" i="5" s="1"/>
  <c r="FA44" i="5"/>
  <c r="FA45" i="5" s="1"/>
  <c r="FA46" i="5" s="1"/>
  <c r="BL44" i="5"/>
  <c r="BL45" i="5" s="1"/>
  <c r="BL46" i="5" s="1"/>
  <c r="DR44" i="5"/>
  <c r="DR45" i="5" s="1"/>
  <c r="DR46" i="5" s="1"/>
  <c r="CW44" i="5"/>
  <c r="CW45" i="5" s="1"/>
  <c r="CW46" i="5" s="1"/>
  <c r="AK44" i="5"/>
  <c r="AK45" i="5" s="1"/>
  <c r="AK46" i="5" s="1"/>
  <c r="AF44" i="5"/>
  <c r="AF45" i="5" s="1"/>
  <c r="AF46" i="5" s="1"/>
  <c r="AU44" i="5"/>
  <c r="AU45" i="5" s="1"/>
  <c r="AU46" i="5" s="1"/>
  <c r="AT44" i="5"/>
  <c r="AT45" i="5" s="1"/>
  <c r="AT46" i="5" s="1"/>
  <c r="ER44" i="5"/>
  <c r="ER45" i="5" s="1"/>
  <c r="ER46" i="5" s="1"/>
  <c r="AD44" i="5"/>
  <c r="AD45" i="5" s="1"/>
  <c r="AD46" i="5" s="1"/>
  <c r="EQ44" i="5"/>
  <c r="EQ45" i="5" s="1"/>
  <c r="EQ46" i="5" s="1"/>
  <c r="CY44" i="5"/>
  <c r="CY45" i="5" s="1"/>
  <c r="CY46" i="5" s="1"/>
  <c r="CX44" i="5"/>
  <c r="CX45" i="5" s="1"/>
  <c r="CX46" i="5" s="1"/>
  <c r="CU44" i="5"/>
  <c r="CU45" i="5" s="1"/>
  <c r="CU46" i="5" s="1"/>
  <c r="CZ44" i="5"/>
  <c r="CZ45" i="5" s="1"/>
  <c r="CZ46" i="5" s="1"/>
  <c r="FI44" i="5"/>
  <c r="FI45" i="5" s="1"/>
  <c r="FI46" i="5" s="1"/>
  <c r="DX44" i="5"/>
  <c r="DX45" i="5" s="1"/>
  <c r="DX46" i="5" s="1"/>
  <c r="EJ44" i="5"/>
  <c r="EJ45" i="5" s="1"/>
  <c r="EJ46" i="5" s="1"/>
  <c r="ET44" i="5"/>
  <c r="ET45" i="5" s="1"/>
  <c r="ET46" i="5" s="1"/>
  <c r="ES44" i="5"/>
  <c r="ES45" i="5" s="1"/>
  <c r="ES46" i="5" s="1"/>
  <c r="EO44" i="5"/>
  <c r="EO45" i="5" s="1"/>
  <c r="EO46" i="5" s="1"/>
  <c r="EN44" i="5"/>
  <c r="EN45" i="5" s="1"/>
  <c r="EN46" i="5" s="1"/>
  <c r="FR44" i="5"/>
  <c r="FR45" i="5" s="1"/>
  <c r="FR46" i="5" s="1"/>
  <c r="BP44" i="5"/>
  <c r="BP45" i="5" s="1"/>
  <c r="BP46" i="5" s="1"/>
  <c r="CP44" i="5"/>
  <c r="CP45" i="5" s="1"/>
  <c r="CP46" i="5" s="1"/>
  <c r="FL44" i="5"/>
  <c r="FL45" i="5" s="1"/>
  <c r="FL46" i="5" s="1"/>
  <c r="FE44" i="5"/>
  <c r="FE45" i="5" s="1"/>
  <c r="FE46" i="5" s="1"/>
  <c r="AC44" i="5"/>
  <c r="AC45" i="5" s="1"/>
  <c r="AC46" i="5" s="1"/>
  <c r="EX44" i="5"/>
  <c r="EX45" i="5" s="1"/>
  <c r="EX46" i="5" s="1"/>
  <c r="EX50" i="5" s="1"/>
  <c r="EX51" i="5" s="1"/>
  <c r="EX57" i="5" s="1"/>
  <c r="EX58" i="5" s="1"/>
  <c r="AI44" i="5"/>
  <c r="AI45" i="5" s="1"/>
  <c r="AI46" i="5" s="1"/>
  <c r="EH44" i="5"/>
  <c r="EH45" i="5" s="1"/>
  <c r="EH46" i="5" s="1"/>
  <c r="EG44" i="5"/>
  <c r="EG45" i="5" s="1"/>
  <c r="EG46" i="5" s="1"/>
  <c r="EM44" i="5"/>
  <c r="EM45" i="5" s="1"/>
  <c r="EM46" i="5" s="1"/>
  <c r="BV44" i="5"/>
  <c r="BT44" i="5"/>
  <c r="BU44" i="5"/>
  <c r="BG44" i="5"/>
  <c r="BG45" i="5" s="1"/>
  <c r="BG46" i="5" s="1"/>
  <c r="CR44" i="5"/>
  <c r="CR45" i="5" s="1"/>
  <c r="CR46" i="5" s="1"/>
  <c r="DT44" i="5"/>
  <c r="DT45" i="5" s="1"/>
  <c r="DT46" i="5" s="1"/>
  <c r="AW44" i="5"/>
  <c r="AW45" i="5" s="1"/>
  <c r="AW46" i="5" s="1"/>
  <c r="EB44" i="5"/>
  <c r="EB45" i="5" s="1"/>
  <c r="EB46" i="5" s="1"/>
  <c r="DP44" i="5"/>
  <c r="DP45" i="5" s="1"/>
  <c r="DP46" i="5" s="1"/>
  <c r="DN44" i="5"/>
  <c r="DN45" i="5" s="1"/>
  <c r="DN46" i="5" s="1"/>
  <c r="CT44" i="5"/>
  <c r="CT45" i="5" s="1"/>
  <c r="CT46" i="5" s="1"/>
  <c r="EP44" i="5"/>
  <c r="EP45" i="5" s="1"/>
  <c r="EP46" i="5" s="1"/>
  <c r="EP50" i="5" s="1"/>
  <c r="EP51" i="5" s="1"/>
  <c r="EP57" i="5" s="1"/>
  <c r="EP58" i="5" s="1"/>
  <c r="AY44" i="5"/>
  <c r="AY45" i="5" s="1"/>
  <c r="AY46" i="5" s="1"/>
  <c r="AP44" i="5"/>
  <c r="AP45" i="5" s="1"/>
  <c r="AP46" i="5" s="1"/>
  <c r="AO44" i="5"/>
  <c r="AO45" i="5" s="1"/>
  <c r="AO46" i="5" s="1"/>
  <c r="BX44" i="5"/>
  <c r="BX45" i="5" s="1"/>
  <c r="BX46" i="5" s="1"/>
  <c r="BB44" i="5"/>
  <c r="BB45" i="5" s="1"/>
  <c r="BB46" i="5" s="1"/>
  <c r="BM44" i="5"/>
  <c r="BM45" i="5" s="1"/>
  <c r="BM46" i="5" s="1"/>
  <c r="FP44" i="5"/>
  <c r="FP45" i="5" s="1"/>
  <c r="FP46" i="5" s="1"/>
  <c r="FD44" i="5"/>
  <c r="FD45" i="5" s="1"/>
  <c r="FD46" i="5" s="1"/>
  <c r="AV44" i="5"/>
  <c r="AV45" i="5" s="1"/>
  <c r="AV46" i="5" s="1"/>
  <c r="DI44" i="5"/>
  <c r="DI45" i="5" s="1"/>
  <c r="DI46" i="5" s="1"/>
  <c r="AE44" i="5"/>
  <c r="AE45" i="5" s="1"/>
  <c r="AE46" i="5" s="1"/>
  <c r="DH44" i="5"/>
  <c r="DH45" i="5" s="1"/>
  <c r="DH46" i="5" s="1"/>
  <c r="BO44" i="5"/>
  <c r="BO45" i="5" s="1"/>
  <c r="BO46" i="5" s="1"/>
  <c r="EC44" i="5"/>
  <c r="EC45" i="5" s="1"/>
  <c r="EC46" i="5" s="1"/>
  <c r="DV44" i="5"/>
  <c r="DV45" i="5" s="1"/>
  <c r="DV46" i="5" s="1"/>
  <c r="DU44" i="5"/>
  <c r="DU45" i="5" s="1"/>
  <c r="DU46" i="5" s="1"/>
  <c r="CI44" i="5"/>
  <c r="CI45" i="5" s="1"/>
  <c r="CI46" i="5" s="1"/>
  <c r="CH44" i="5"/>
  <c r="CH45" i="5" s="1"/>
  <c r="CH46" i="5" s="1"/>
  <c r="CH50" i="5" s="1"/>
  <c r="CH51" i="5" s="1"/>
  <c r="CH57" i="5" s="1"/>
  <c r="CH58" i="5" s="1"/>
  <c r="X44" i="5"/>
  <c r="X45" i="5" s="1"/>
  <c r="X46" i="5" s="1"/>
  <c r="X50" i="5" s="1"/>
  <c r="X51" i="5" s="1"/>
  <c r="X57" i="5" s="1"/>
  <c r="X58" i="5" s="1"/>
  <c r="X69" i="5" s="1"/>
  <c r="CQ44" i="5"/>
  <c r="CQ45" i="5" s="1"/>
  <c r="CQ46" i="5" s="1"/>
  <c r="CQ50" i="5" s="1"/>
  <c r="CQ51" i="5" s="1"/>
  <c r="CQ57" i="5" s="1"/>
  <c r="CQ58" i="5" s="1"/>
  <c r="CQ69" i="5" s="1"/>
  <c r="AN44" i="5"/>
  <c r="AN45" i="5" s="1"/>
  <c r="AN46" i="5" s="1"/>
  <c r="CA44" i="5"/>
  <c r="EL44" i="5"/>
  <c r="EL45" i="5" s="1"/>
  <c r="EL46" i="5" s="1"/>
  <c r="EL50" i="5" s="1"/>
  <c r="EL51" i="5" s="1"/>
  <c r="EL57" i="5" s="1"/>
  <c r="EL58" i="5" s="1"/>
  <c r="CF44" i="5"/>
  <c r="CC44" i="5"/>
  <c r="CD44" i="5"/>
  <c r="CD45" i="5" s="1"/>
  <c r="CD46" i="5" s="1"/>
  <c r="CE44" i="5"/>
  <c r="CE45" i="5" s="1"/>
  <c r="CE46" i="5" s="1"/>
  <c r="DA44" i="5"/>
  <c r="DA45" i="5" s="1"/>
  <c r="DA46" i="5" s="1"/>
  <c r="EE44" i="5"/>
  <c r="EE45" i="5" s="1"/>
  <c r="EE46" i="5" s="1"/>
  <c r="AG44" i="5"/>
  <c r="AG45" i="5" s="1"/>
  <c r="AG46" i="5" s="1"/>
  <c r="FU44" i="5"/>
  <c r="FU45" i="5" s="1"/>
  <c r="FU46" i="5" s="1"/>
  <c r="CV44" i="5"/>
  <c r="CV45" i="5" s="1"/>
  <c r="CV46" i="5" s="1"/>
  <c r="FG44" i="5"/>
  <c r="FG45" i="5" s="1"/>
  <c r="FG46" i="5" s="1"/>
  <c r="FS44" i="5"/>
  <c r="FS45" i="5" s="1"/>
  <c r="FS46" i="5" s="1"/>
  <c r="FS50" i="5" s="1"/>
  <c r="FS51" i="5" s="1"/>
  <c r="FS57" i="5" s="1"/>
  <c r="FS58" i="5" s="1"/>
  <c r="BZ44" i="5"/>
  <c r="BZ45" i="5" s="1"/>
  <c r="BZ46" i="5" s="1"/>
  <c r="CN44" i="5"/>
  <c r="CN45" i="5" s="1"/>
  <c r="CN46" i="5" s="1"/>
  <c r="BH44" i="5"/>
  <c r="BH45" i="5" s="1"/>
  <c r="BH46" i="5" s="1"/>
  <c r="BC44" i="5"/>
  <c r="BC45" i="5" s="1"/>
  <c r="BC46" i="5" s="1"/>
  <c r="AQ44" i="5"/>
  <c r="AQ45" i="5" s="1"/>
  <c r="AQ46" i="5" s="1"/>
  <c r="FC44" i="5"/>
  <c r="FC45" i="5" s="1"/>
  <c r="FC46" i="5" s="1"/>
  <c r="FX44" i="5"/>
  <c r="FX45" i="5" s="1"/>
  <c r="FX46" i="5" s="1"/>
  <c r="DO44" i="5"/>
  <c r="DO45" i="5" s="1"/>
  <c r="DO46" i="5" s="1"/>
  <c r="BW44" i="5"/>
  <c r="FT44" i="5"/>
  <c r="FT45" i="5" s="1"/>
  <c r="FT46" i="5" s="1"/>
  <c r="BD44" i="5"/>
  <c r="BD45" i="5" s="1"/>
  <c r="BD46" i="5" s="1"/>
  <c r="AS44" i="5"/>
  <c r="AS45" i="5" s="1"/>
  <c r="AS46" i="5" s="1"/>
  <c r="AR44" i="5"/>
  <c r="AR45" i="5" s="1"/>
  <c r="AR46" i="5" s="1"/>
  <c r="AR50" i="5" s="1"/>
  <c r="AR51" i="5" s="1"/>
  <c r="AR57" i="5" s="1"/>
  <c r="AR58" i="5" s="1"/>
  <c r="AR69" i="5" s="1"/>
  <c r="AH44" i="5"/>
  <c r="AH45" i="5" s="1"/>
  <c r="AH46" i="5" s="1"/>
  <c r="DD44" i="5"/>
  <c r="DD45" i="5" s="1"/>
  <c r="DD46" i="5" s="1"/>
  <c r="DQ44" i="5"/>
  <c r="DQ45" i="5" s="1"/>
  <c r="DQ46" i="5" s="1"/>
  <c r="AJ44" i="5"/>
  <c r="AJ45" i="5" s="1"/>
  <c r="AJ46" i="5" s="1"/>
  <c r="BQ44" i="5"/>
  <c r="BQ45" i="5" s="1"/>
  <c r="BQ46" i="5" s="1"/>
  <c r="EY44" i="5"/>
  <c r="EY45" i="5" s="1"/>
  <c r="EY46" i="5" s="1"/>
  <c r="DZ44" i="5"/>
  <c r="DZ45" i="5" s="1"/>
  <c r="DZ46" i="5" s="1"/>
  <c r="DY44" i="5"/>
  <c r="DY45" i="5" s="1"/>
  <c r="DY46" i="5" s="1"/>
  <c r="BA44" i="5"/>
  <c r="BA45" i="5" s="1"/>
  <c r="BA46" i="5" s="1"/>
  <c r="AZ44" i="5"/>
  <c r="AZ45" i="5" s="1"/>
  <c r="AZ46" i="5" s="1"/>
  <c r="AZ50" i="5" s="1"/>
  <c r="AZ51" i="5" s="1"/>
  <c r="AZ57" i="5" s="1"/>
  <c r="AZ58" i="5" s="1"/>
  <c r="AZ69" i="5" s="1"/>
  <c r="AX44" i="5"/>
  <c r="AX45" i="5" s="1"/>
  <c r="AX46" i="5" s="1"/>
  <c r="BJ44" i="5"/>
  <c r="BJ45" i="5" s="1"/>
  <c r="BJ46" i="5" s="1"/>
  <c r="BJ50" i="5" s="1"/>
  <c r="BJ51" i="5" s="1"/>
  <c r="BJ57" i="5" s="1"/>
  <c r="BJ58" i="5" s="1"/>
  <c r="BJ69" i="5" s="1"/>
  <c r="EI44" i="5"/>
  <c r="EI45" i="5" s="1"/>
  <c r="EI46" i="5" s="1"/>
  <c r="FV44" i="5"/>
  <c r="FV45" i="5" s="1"/>
  <c r="FV46" i="5" s="1"/>
  <c r="EA44" i="5"/>
  <c r="EA45" i="5" s="1"/>
  <c r="EA46" i="5" s="1"/>
  <c r="EA50" i="5" s="1"/>
  <c r="EA51" i="5" s="1"/>
  <c r="EA57" i="5" s="1"/>
  <c r="EA58" i="5" s="1"/>
  <c r="AB44" i="5"/>
  <c r="AB45" i="5" s="1"/>
  <c r="AB46" i="5" s="1"/>
  <c r="Y44" i="5"/>
  <c r="Y45" i="5" s="1"/>
  <c r="Y46" i="5" s="1"/>
  <c r="Z44" i="5"/>
  <c r="Z45" i="5" s="1"/>
  <c r="Z46" i="5" s="1"/>
  <c r="AA44" i="5"/>
  <c r="AA45" i="5" s="1"/>
  <c r="AA46" i="5" s="1"/>
  <c r="ED44" i="5"/>
  <c r="ED45" i="5" s="1"/>
  <c r="ED46" i="5" s="1"/>
  <c r="CS44" i="5"/>
  <c r="CS45" i="5" s="1"/>
  <c r="CS46" i="5" s="1"/>
  <c r="FF44" i="5"/>
  <c r="FF45" i="5" s="1"/>
  <c r="FF46" i="5" s="1"/>
  <c r="BE44" i="5"/>
  <c r="BE45" i="5" s="1"/>
  <c r="BE46" i="5" s="1"/>
  <c r="FS69" i="5" l="1"/>
  <c r="CH69" i="5"/>
  <c r="EP69" i="5"/>
  <c r="EX69" i="5"/>
  <c r="EL69" i="5"/>
  <c r="EA69" i="5"/>
  <c r="CI67" i="5"/>
  <c r="ER67" i="5"/>
  <c r="EF67" i="5"/>
  <c r="AP67" i="5"/>
  <c r="CG67" i="5"/>
  <c r="DH67" i="5"/>
  <c r="ET67" i="5"/>
  <c r="CS67" i="5"/>
  <c r="BF67" i="5"/>
  <c r="CZ67" i="5"/>
  <c r="BO50" i="5"/>
  <c r="BO51" i="5" s="1"/>
  <c r="BO57" i="5" s="1"/>
  <c r="BO58" i="5" s="1"/>
  <c r="BO69" i="5" s="1"/>
  <c r="DT67" i="5"/>
  <c r="BD67" i="5"/>
  <c r="EL67" i="5"/>
  <c r="ED67" i="5"/>
  <c r="BW67" i="5"/>
  <c r="BH67" i="5"/>
  <c r="EP67" i="5"/>
  <c r="CP67" i="5"/>
  <c r="AU67" i="5"/>
  <c r="FJ67" i="5"/>
  <c r="CW67" i="5"/>
  <c r="BP67" i="5"/>
  <c r="BB67" i="5"/>
  <c r="EY67" i="5"/>
  <c r="BV67" i="5"/>
  <c r="CO67" i="5"/>
  <c r="BI67" i="5"/>
  <c r="DL67" i="5"/>
  <c r="DS67" i="5"/>
  <c r="FT67" i="5"/>
  <c r="AI67" i="5"/>
  <c r="FQ67" i="5"/>
  <c r="CA67" i="5"/>
  <c r="DR67" i="5"/>
  <c r="EJ67" i="5"/>
  <c r="EI67" i="5"/>
  <c r="BN67" i="5"/>
  <c r="BE67" i="5"/>
  <c r="FA67" i="5"/>
  <c r="DF67" i="5"/>
  <c r="EQ67" i="5"/>
  <c r="FK67" i="5"/>
  <c r="FE67" i="5"/>
  <c r="DY67" i="5"/>
  <c r="CT67" i="5"/>
  <c r="EI50" i="5"/>
  <c r="EI51" i="5" s="1"/>
  <c r="EI57" i="5" s="1"/>
  <c r="EI58" i="5" s="1"/>
  <c r="EI69" i="5" s="1"/>
  <c r="FX50" i="5"/>
  <c r="FX51" i="5" s="1"/>
  <c r="FX57" i="5" s="1"/>
  <c r="FX58" i="5" s="1"/>
  <c r="FX69" i="5" s="1"/>
  <c r="EA67" i="5"/>
  <c r="EM67" i="5"/>
  <c r="DO67" i="5"/>
  <c r="FO67" i="5"/>
  <c r="AB67" i="5"/>
  <c r="Y67" i="5"/>
  <c r="AA67" i="5"/>
  <c r="Z67" i="5"/>
  <c r="CD67" i="5"/>
  <c r="FR67" i="5"/>
  <c r="AQ67" i="5"/>
  <c r="BK67" i="5"/>
  <c r="AY67" i="5"/>
  <c r="DD67" i="5"/>
  <c r="FN67" i="5"/>
  <c r="BY67" i="5"/>
  <c r="DX67" i="5"/>
  <c r="FU67" i="5"/>
  <c r="BX67" i="5"/>
  <c r="DN67" i="5"/>
  <c r="BS67" i="5"/>
  <c r="BA67" i="5"/>
  <c r="CE67" i="5"/>
  <c r="DQ67" i="5"/>
  <c r="CY67" i="5"/>
  <c r="BQ67" i="5"/>
  <c r="BZ67" i="5"/>
  <c r="AL67" i="5"/>
  <c r="BO67" i="5"/>
  <c r="AX67" i="5"/>
  <c r="BM67" i="5"/>
  <c r="DK67" i="5"/>
  <c r="CU67" i="5"/>
  <c r="AK67" i="5"/>
  <c r="FP67" i="5"/>
  <c r="CM67" i="5"/>
  <c r="AH67" i="5"/>
  <c r="BL67" i="5"/>
  <c r="AG67" i="5"/>
  <c r="AO67" i="5"/>
  <c r="FW67" i="5"/>
  <c r="CJ67" i="5"/>
  <c r="EC67" i="5"/>
  <c r="DC67" i="5"/>
  <c r="BR67" i="5"/>
  <c r="EX67" i="5"/>
  <c r="FC67" i="5"/>
  <c r="FI67" i="5"/>
  <c r="DJ67" i="5"/>
  <c r="DI67" i="5"/>
  <c r="FH67" i="5"/>
  <c r="FD67" i="5"/>
  <c r="DW67" i="5"/>
  <c r="CK67" i="5"/>
  <c r="AW67" i="5"/>
  <c r="CH67" i="5"/>
  <c r="FV67" i="5"/>
  <c r="DZ67" i="5"/>
  <c r="DP67" i="5"/>
  <c r="EW67" i="5"/>
  <c r="CF67" i="5"/>
  <c r="AE67" i="5"/>
  <c r="DK50" i="5"/>
  <c r="DK51" i="5" s="1"/>
  <c r="DK57" i="5" s="1"/>
  <c r="DK58" i="5" s="1"/>
  <c r="DK69" i="5" s="1"/>
  <c r="AZ67" i="5"/>
  <c r="EG67" i="5"/>
  <c r="CR67" i="5"/>
  <c r="DU67" i="5"/>
  <c r="EE67" i="5"/>
  <c r="EU67" i="5"/>
  <c r="AV67" i="5"/>
  <c r="AN67" i="5"/>
  <c r="AJ67" i="5"/>
  <c r="DV67" i="5"/>
  <c r="AC67" i="5"/>
  <c r="BG67" i="5"/>
  <c r="BU67" i="5"/>
  <c r="EV67" i="5"/>
  <c r="CB67" i="5"/>
  <c r="FF67" i="5"/>
  <c r="BC67" i="5"/>
  <c r="DG67" i="5"/>
  <c r="FG67" i="5"/>
  <c r="CX67" i="5"/>
  <c r="BT67" i="5"/>
  <c r="CQ67" i="5"/>
  <c r="EH67" i="5"/>
  <c r="AR67" i="5"/>
  <c r="BJ67" i="5"/>
  <c r="DM67" i="5"/>
  <c r="CL67" i="5"/>
  <c r="CC67" i="5"/>
  <c r="EB67" i="5"/>
  <c r="EK67" i="5"/>
  <c r="DE67" i="5"/>
  <c r="FB67" i="5"/>
  <c r="FX67" i="5"/>
  <c r="FM67" i="5"/>
  <c r="AT67" i="5"/>
  <c r="CN67" i="5"/>
  <c r="EO67" i="5"/>
  <c r="EN67" i="5"/>
  <c r="AF67" i="5"/>
  <c r="DA67" i="5"/>
  <c r="ES67" i="5"/>
  <c r="FS67" i="5"/>
  <c r="AM67" i="5"/>
  <c r="CV67" i="5"/>
  <c r="EZ67" i="5"/>
  <c r="BQ50" i="5"/>
  <c r="BQ51" i="5" s="1"/>
  <c r="BQ57" i="5" s="1"/>
  <c r="BQ58" i="5" s="1"/>
  <c r="BQ69" i="5" s="1"/>
  <c r="CN50" i="5"/>
  <c r="CN51" i="5" s="1"/>
  <c r="CN57" i="5" s="1"/>
  <c r="CN58" i="5" s="1"/>
  <c r="CN69" i="5" s="1"/>
  <c r="X66" i="5"/>
  <c r="X68" i="5" s="1"/>
  <c r="B7" i="6" s="1"/>
  <c r="Y50" i="5"/>
  <c r="Y51" i="5" s="1"/>
  <c r="Y57" i="5" s="1"/>
  <c r="Y58" i="5" s="1"/>
  <c r="BE50" i="5"/>
  <c r="BE51" i="5" s="1"/>
  <c r="BE57" i="5" s="1"/>
  <c r="BE58" i="5" s="1"/>
  <c r="BE69" i="5" s="1"/>
  <c r="BC50" i="5"/>
  <c r="BC51" i="5" s="1"/>
  <c r="BC57" i="5" s="1"/>
  <c r="BC58" i="5" s="1"/>
  <c r="BC69" i="5" s="1"/>
  <c r="BM50" i="5"/>
  <c r="BM51" i="5" s="1"/>
  <c r="BM57" i="5" s="1"/>
  <c r="BM58" i="5" s="1"/>
  <c r="BM69" i="5" s="1"/>
  <c r="DR50" i="5"/>
  <c r="DR51" i="5" s="1"/>
  <c r="DR57" i="5" s="1"/>
  <c r="DR58" i="5" s="1"/>
  <c r="DR69" i="5" s="1"/>
  <c r="EZ50" i="5"/>
  <c r="EZ51" i="5" s="1"/>
  <c r="EZ57" i="5" s="1"/>
  <c r="EZ58" i="5" s="1"/>
  <c r="EZ69" i="5" s="1"/>
  <c r="EC50" i="5"/>
  <c r="EC51" i="5" s="1"/>
  <c r="EC57" i="5" s="1"/>
  <c r="EC58" i="5" s="1"/>
  <c r="EC69" i="5" s="1"/>
  <c r="CL50" i="5"/>
  <c r="CL51" i="5" s="1"/>
  <c r="CL57" i="5" s="1"/>
  <c r="CL58" i="5" s="1"/>
  <c r="CL69" i="5" s="1"/>
  <c r="AN50" i="5"/>
  <c r="AN51" i="5" s="1"/>
  <c r="AN57" i="5" s="1"/>
  <c r="AN58" i="5" s="1"/>
  <c r="AN69" i="5" s="1"/>
  <c r="AX50" i="5"/>
  <c r="AX51" i="5" s="1"/>
  <c r="AX57" i="5" s="1"/>
  <c r="AX58" i="5" s="1"/>
  <c r="AX69" i="5" s="1"/>
  <c r="AP50" i="5"/>
  <c r="AP51" i="5" s="1"/>
  <c r="AP57" i="5" s="1"/>
  <c r="AP58" i="5" s="1"/>
  <c r="AP69" i="5" s="1"/>
  <c r="EH50" i="5"/>
  <c r="EH51" i="5" s="1"/>
  <c r="EH57" i="5" s="1"/>
  <c r="EH58" i="5" s="1"/>
  <c r="EH69" i="5" s="1"/>
  <c r="AU50" i="5"/>
  <c r="AU51" i="5" s="1"/>
  <c r="AU57" i="5" s="1"/>
  <c r="AU58" i="5" s="1"/>
  <c r="AU69" i="5" s="1"/>
  <c r="DU50" i="5"/>
  <c r="DU51" i="5" s="1"/>
  <c r="DU57" i="5" s="1"/>
  <c r="DU58" i="5" s="1"/>
  <c r="DU69" i="5" s="1"/>
  <c r="FT50" i="5"/>
  <c r="FT51" i="5" s="1"/>
  <c r="FT57" i="5" s="1"/>
  <c r="FT58" i="5" s="1"/>
  <c r="FT69" i="5" s="1"/>
  <c r="DA50" i="5"/>
  <c r="DA51" i="5" s="1"/>
  <c r="DA57" i="5" s="1"/>
  <c r="DA58" i="5" s="1"/>
  <c r="DA69" i="5" s="1"/>
  <c r="DH50" i="5"/>
  <c r="DH51" i="5" s="1"/>
  <c r="DH57" i="5" s="1"/>
  <c r="DH58" i="5" s="1"/>
  <c r="DH69" i="5" s="1"/>
  <c r="AB50" i="5"/>
  <c r="AB51" i="5" s="1"/>
  <c r="DY50" i="5"/>
  <c r="DY51" i="5" s="1"/>
  <c r="DY57" i="5" s="1"/>
  <c r="DY58" i="5" s="1"/>
  <c r="DY69" i="5" s="1"/>
  <c r="AQ50" i="5"/>
  <c r="AQ51" i="5" s="1"/>
  <c r="AQ57" i="5" s="1"/>
  <c r="AQ58" i="5" s="1"/>
  <c r="AQ69" i="5" s="1"/>
  <c r="FU50" i="5"/>
  <c r="FU51" i="5" s="1"/>
  <c r="FU57" i="5" s="1"/>
  <c r="FU58" i="5" s="1"/>
  <c r="FU69" i="5" s="1"/>
  <c r="CT50" i="5"/>
  <c r="CT51" i="5" s="1"/>
  <c r="CT57" i="5" s="1"/>
  <c r="CT58" i="5" s="1"/>
  <c r="CT69" i="5" s="1"/>
  <c r="ES50" i="5"/>
  <c r="ES51" i="5" s="1"/>
  <c r="ES57" i="5" s="1"/>
  <c r="ES58" i="5" s="1"/>
  <c r="ES69" i="5" s="1"/>
  <c r="EK50" i="5"/>
  <c r="EK51" i="5" s="1"/>
  <c r="EK57" i="5" s="1"/>
  <c r="EK58" i="5" s="1"/>
  <c r="EK69" i="5" s="1"/>
  <c r="Z50" i="5"/>
  <c r="Z51" i="5" s="1"/>
  <c r="DD50" i="5"/>
  <c r="DD51" i="5" s="1"/>
  <c r="DD57" i="5" s="1"/>
  <c r="DD58" i="5" s="1"/>
  <c r="DD69" i="5" s="1"/>
  <c r="FG50" i="5"/>
  <c r="FG51" i="5" s="1"/>
  <c r="FG57" i="5" s="1"/>
  <c r="FG58" i="5" s="1"/>
  <c r="FG69" i="5" s="1"/>
  <c r="CI50" i="5"/>
  <c r="CI51" i="5" s="1"/>
  <c r="CI57" i="5" s="1"/>
  <c r="CI58" i="5" s="1"/>
  <c r="CI69" i="5" s="1"/>
  <c r="AV50" i="5"/>
  <c r="AV51" i="5" s="1"/>
  <c r="AV57" i="5" s="1"/>
  <c r="AV58" i="5" s="1"/>
  <c r="AV69" i="5" s="1"/>
  <c r="AY50" i="5"/>
  <c r="AY51" i="5" s="1"/>
  <c r="AY57" i="5" s="1"/>
  <c r="AY58" i="5" s="1"/>
  <c r="AY69" i="5" s="1"/>
  <c r="CR50" i="5"/>
  <c r="CR51" i="5" s="1"/>
  <c r="CR57" i="5" s="1"/>
  <c r="CR58" i="5" s="1"/>
  <c r="CR69" i="5" s="1"/>
  <c r="AI50" i="5"/>
  <c r="AI51" i="5" s="1"/>
  <c r="AI57" i="5" s="1"/>
  <c r="AI58" i="5" s="1"/>
  <c r="AI69" i="5" s="1"/>
  <c r="EN50" i="5"/>
  <c r="EN51" i="5" s="1"/>
  <c r="EN57" i="5" s="1"/>
  <c r="EN58" i="5" s="1"/>
  <c r="EN69" i="5" s="1"/>
  <c r="AF50" i="5"/>
  <c r="AF51" i="5" s="1"/>
  <c r="DM50" i="5"/>
  <c r="DM51" i="5" s="1"/>
  <c r="DM57" i="5" s="1"/>
  <c r="DM58" i="5" s="1"/>
  <c r="DM69" i="5" s="1"/>
  <c r="EF50" i="5"/>
  <c r="EF51" i="5" s="1"/>
  <c r="EF57" i="5" s="1"/>
  <c r="EF58" i="5" s="1"/>
  <c r="EF69" i="5" s="1"/>
  <c r="FM50" i="5"/>
  <c r="FM51" i="5" s="1"/>
  <c r="FM57" i="5" s="1"/>
  <c r="FM58" i="5" s="1"/>
  <c r="FM69" i="5" s="1"/>
  <c r="FC50" i="5"/>
  <c r="FC51" i="5" s="1"/>
  <c r="FC57" i="5" s="1"/>
  <c r="FC58" i="5" s="1"/>
  <c r="FC69" i="5" s="1"/>
  <c r="FO50" i="5"/>
  <c r="FO51" i="5" s="1"/>
  <c r="FO57" i="5" s="1"/>
  <c r="FO58" i="5" s="1"/>
  <c r="FO69" i="5" s="1"/>
  <c r="FK50" i="5"/>
  <c r="FK51" i="5" s="1"/>
  <c r="FK57" i="5" s="1"/>
  <c r="FK58" i="5" s="1"/>
  <c r="FK69" i="5" s="1"/>
  <c r="AE50" i="5"/>
  <c r="AE51" i="5" s="1"/>
  <c r="DQ50" i="5"/>
  <c r="DQ51" i="5" s="1"/>
  <c r="DQ57" i="5" s="1"/>
  <c r="DQ58" i="5" s="1"/>
  <c r="DQ69" i="5" s="1"/>
  <c r="CU50" i="5"/>
  <c r="CU51" i="5" s="1"/>
  <c r="CU57" i="5" s="1"/>
  <c r="CU58" i="5" s="1"/>
  <c r="CU69" i="5" s="1"/>
  <c r="BR50" i="5"/>
  <c r="BR51" i="5" s="1"/>
  <c r="DB50" i="5"/>
  <c r="DB51" i="5" s="1"/>
  <c r="DB57" i="5" s="1"/>
  <c r="DB58" i="5" s="1"/>
  <c r="DB69" i="5" s="1"/>
  <c r="AH50" i="5"/>
  <c r="AH51" i="5" s="1"/>
  <c r="BG50" i="5"/>
  <c r="BG51" i="5" s="1"/>
  <c r="BG57" i="5" s="1"/>
  <c r="BG58" i="5" s="1"/>
  <c r="BG69" i="5" s="1"/>
  <c r="CX50" i="5"/>
  <c r="CX51" i="5" s="1"/>
  <c r="CX57" i="5" s="1"/>
  <c r="CX58" i="5" s="1"/>
  <c r="CX69" i="5" s="1"/>
  <c r="AK50" i="5"/>
  <c r="AK51" i="5" s="1"/>
  <c r="AK57" i="5" s="1"/>
  <c r="AK58" i="5" s="1"/>
  <c r="AK69" i="5" s="1"/>
  <c r="DS50" i="5"/>
  <c r="DS51" i="5" s="1"/>
  <c r="DS57" i="5" s="1"/>
  <c r="DS58" i="5" s="1"/>
  <c r="DS69" i="5" s="1"/>
  <c r="EW50" i="5"/>
  <c r="EW51" i="5" s="1"/>
  <c r="EW57" i="5" s="1"/>
  <c r="EW58" i="5" s="1"/>
  <c r="EW69" i="5" s="1"/>
  <c r="CO50" i="5"/>
  <c r="CO51" i="5" s="1"/>
  <c r="CO57" i="5" s="1"/>
  <c r="CO58" i="5" s="1"/>
  <c r="CO69" i="5" s="1"/>
  <c r="BL50" i="5"/>
  <c r="BL51" i="5" s="1"/>
  <c r="BL57" i="5" s="1"/>
  <c r="BL58" i="5" s="1"/>
  <c r="BL69" i="5" s="1"/>
  <c r="BZ50" i="5"/>
  <c r="BZ51" i="5" s="1"/>
  <c r="CE50" i="5"/>
  <c r="CE51" i="5" s="1"/>
  <c r="FI50" i="5"/>
  <c r="FI51" i="5" s="1"/>
  <c r="FI57" i="5" s="1"/>
  <c r="FI58" i="5" s="1"/>
  <c r="FI69" i="5" s="1"/>
  <c r="DI50" i="5"/>
  <c r="DI51" i="5" s="1"/>
  <c r="DI57" i="5" s="1"/>
  <c r="DI58" i="5" s="1"/>
  <c r="DI69" i="5" s="1"/>
  <c r="DV50" i="5"/>
  <c r="DV51" i="5" s="1"/>
  <c r="DV57" i="5" s="1"/>
  <c r="DV58" i="5" s="1"/>
  <c r="DV69" i="5" s="1"/>
  <c r="CY50" i="5"/>
  <c r="CY51" i="5" s="1"/>
  <c r="CY57" i="5" s="1"/>
  <c r="CY58" i="5" s="1"/>
  <c r="CY69" i="5" s="1"/>
  <c r="FE50" i="5"/>
  <c r="FE51" i="5" s="1"/>
  <c r="FE57" i="5" s="1"/>
  <c r="FE58" i="5" s="1"/>
  <c r="FE69" i="5" s="1"/>
  <c r="EQ50" i="5"/>
  <c r="EQ51" i="5" s="1"/>
  <c r="EQ57" i="5" s="1"/>
  <c r="EQ58" i="5" s="1"/>
  <c r="EQ69" i="5" s="1"/>
  <c r="FF50" i="5"/>
  <c r="FF51" i="5" s="1"/>
  <c r="FF57" i="5" s="1"/>
  <c r="FF58" i="5" s="1"/>
  <c r="FF69" i="5" s="1"/>
  <c r="FV50" i="5"/>
  <c r="FV51" i="5" s="1"/>
  <c r="FV57" i="5" s="1"/>
  <c r="FV58" i="5" s="1"/>
  <c r="FV69" i="5" s="1"/>
  <c r="EY50" i="5"/>
  <c r="EY51" i="5" s="1"/>
  <c r="EY57" i="5" s="1"/>
  <c r="EY58" i="5" s="1"/>
  <c r="EY69" i="5" s="1"/>
  <c r="BD50" i="5"/>
  <c r="BD51" i="5" s="1"/>
  <c r="BD57" i="5" s="1"/>
  <c r="BD58" i="5" s="1"/>
  <c r="BD69" i="5" s="1"/>
  <c r="BH50" i="5"/>
  <c r="BH51" i="5" s="1"/>
  <c r="BH57" i="5" s="1"/>
  <c r="BH58" i="5" s="1"/>
  <c r="BH69" i="5" s="1"/>
  <c r="EE50" i="5"/>
  <c r="EE51" i="5" s="1"/>
  <c r="EE57" i="5" s="1"/>
  <c r="EE58" i="5" s="1"/>
  <c r="EE69" i="5" s="1"/>
  <c r="BB50" i="5"/>
  <c r="BB51" i="5" s="1"/>
  <c r="BB57" i="5" s="1"/>
  <c r="BB58" i="5" s="1"/>
  <c r="BB69" i="5" s="1"/>
  <c r="DP50" i="5"/>
  <c r="DP51" i="5" s="1"/>
  <c r="DP57" i="5" s="1"/>
  <c r="DP58" i="5" s="1"/>
  <c r="DP69" i="5" s="1"/>
  <c r="FL50" i="5"/>
  <c r="FL51" i="5" s="1"/>
  <c r="FL57" i="5" s="1"/>
  <c r="FL58" i="5" s="1"/>
  <c r="FL69" i="5" s="1"/>
  <c r="EJ50" i="5"/>
  <c r="EJ51" i="5" s="1"/>
  <c r="EJ57" i="5" s="1"/>
  <c r="EJ58" i="5" s="1"/>
  <c r="EJ69" i="5" s="1"/>
  <c r="AD50" i="5"/>
  <c r="AD51" i="5" s="1"/>
  <c r="DE50" i="5"/>
  <c r="DE51" i="5" s="1"/>
  <c r="DE57" i="5" s="1"/>
  <c r="DE58" i="5" s="1"/>
  <c r="DE69" i="5" s="1"/>
  <c r="FJ50" i="5"/>
  <c r="FJ51" i="5" s="1"/>
  <c r="FJ57" i="5" s="1"/>
  <c r="FJ58" i="5" s="1"/>
  <c r="FJ69" i="5" s="1"/>
  <c r="DC50" i="5"/>
  <c r="DC51" i="5" s="1"/>
  <c r="DC57" i="5" s="1"/>
  <c r="DC58" i="5" s="1"/>
  <c r="DC69" i="5" s="1"/>
  <c r="FB50" i="5"/>
  <c r="FB51" i="5" s="1"/>
  <c r="FB57" i="5" s="1"/>
  <c r="FB58" i="5" s="1"/>
  <c r="FB69" i="5" s="1"/>
  <c r="FN50" i="5"/>
  <c r="FN51" i="5" s="1"/>
  <c r="FN57" i="5" s="1"/>
  <c r="FN58" i="5" s="1"/>
  <c r="FN69" i="5" s="1"/>
  <c r="BA50" i="5"/>
  <c r="BA51" i="5" s="1"/>
  <c r="BA57" i="5" s="1"/>
  <c r="BA58" i="5" s="1"/>
  <c r="BA69" i="5" s="1"/>
  <c r="FP50" i="5"/>
  <c r="FP51" i="5" s="1"/>
  <c r="FP57" i="5" s="1"/>
  <c r="FP58" i="5" s="1"/>
  <c r="FP69" i="5" s="1"/>
  <c r="AC50" i="5"/>
  <c r="AC51" i="5" s="1"/>
  <c r="AG50" i="5"/>
  <c r="AG51" i="5" s="1"/>
  <c r="DN50" i="5"/>
  <c r="DN51" i="5" s="1"/>
  <c r="DN57" i="5" s="1"/>
  <c r="DN58" i="5" s="1"/>
  <c r="DN69" i="5" s="1"/>
  <c r="DW50" i="5"/>
  <c r="DW51" i="5" s="1"/>
  <c r="DW57" i="5" s="1"/>
  <c r="DW58" i="5" s="1"/>
  <c r="DW69" i="5" s="1"/>
  <c r="CS50" i="5"/>
  <c r="CS51" i="5" s="1"/>
  <c r="CS57" i="5" s="1"/>
  <c r="CS58" i="5" s="1"/>
  <c r="CS69" i="5" s="1"/>
  <c r="EB50" i="5"/>
  <c r="EB51" i="5" s="1"/>
  <c r="EB57" i="5" s="1"/>
  <c r="EB58" i="5" s="1"/>
  <c r="EB69" i="5" s="1"/>
  <c r="EM50" i="5"/>
  <c r="EM51" i="5" s="1"/>
  <c r="EM57" i="5" s="1"/>
  <c r="EM58" i="5" s="1"/>
  <c r="EM69" i="5" s="1"/>
  <c r="CP50" i="5"/>
  <c r="CP51" i="5" s="1"/>
  <c r="CP57" i="5" s="1"/>
  <c r="CP58" i="5" s="1"/>
  <c r="CP69" i="5" s="1"/>
  <c r="DX50" i="5"/>
  <c r="DX51" i="5" s="1"/>
  <c r="DX57" i="5" s="1"/>
  <c r="DX58" i="5" s="1"/>
  <c r="DX69" i="5" s="1"/>
  <c r="ER50" i="5"/>
  <c r="ER51" i="5" s="1"/>
  <c r="ER57" i="5" s="1"/>
  <c r="ER58" i="5" s="1"/>
  <c r="ER69" i="5" s="1"/>
  <c r="FA50" i="5"/>
  <c r="FA51" i="5" s="1"/>
  <c r="FA57" i="5" s="1"/>
  <c r="FA58" i="5" s="1"/>
  <c r="FA69" i="5" s="1"/>
  <c r="DF50" i="5"/>
  <c r="DF51" i="5" s="1"/>
  <c r="DF57" i="5" s="1"/>
  <c r="DF58" i="5" s="1"/>
  <c r="DF69" i="5" s="1"/>
  <c r="CJ50" i="5"/>
  <c r="CJ51" i="5" s="1"/>
  <c r="CJ57" i="5" s="1"/>
  <c r="CJ58" i="5" s="1"/>
  <c r="CJ69" i="5" s="1"/>
  <c r="BY50" i="5"/>
  <c r="FH50" i="5"/>
  <c r="FH51" i="5" s="1"/>
  <c r="FH57" i="5" s="1"/>
  <c r="FH58" i="5" s="1"/>
  <c r="FH69" i="5" s="1"/>
  <c r="BK50" i="5"/>
  <c r="BK51" i="5" s="1"/>
  <c r="BK57" i="5" s="1"/>
  <c r="BK58" i="5" s="1"/>
  <c r="BK69" i="5" s="1"/>
  <c r="FQ50" i="5"/>
  <c r="FQ51" i="5" s="1"/>
  <c r="FQ57" i="5" s="1"/>
  <c r="FQ58" i="5" s="1"/>
  <c r="FQ69" i="5" s="1"/>
  <c r="AL50" i="5"/>
  <c r="AL51" i="5" s="1"/>
  <c r="AL57" i="5" s="1"/>
  <c r="AL58" i="5" s="1"/>
  <c r="AL69" i="5" s="1"/>
  <c r="AS50" i="5"/>
  <c r="AS51" i="5" s="1"/>
  <c r="AS57" i="5" s="1"/>
  <c r="AS58" i="5" s="1"/>
  <c r="AS69" i="5" s="1"/>
  <c r="ET50" i="5"/>
  <c r="ET51" i="5" s="1"/>
  <c r="ET57" i="5" s="1"/>
  <c r="ET58" i="5" s="1"/>
  <c r="ET69" i="5" s="1"/>
  <c r="ED50" i="5"/>
  <c r="ED51" i="5" s="1"/>
  <c r="ED57" i="5" s="1"/>
  <c r="ED58" i="5" s="1"/>
  <c r="ED69" i="5" s="1"/>
  <c r="AJ50" i="5"/>
  <c r="AJ51" i="5" s="1"/>
  <c r="AJ57" i="5" s="1"/>
  <c r="AJ58" i="5" s="1"/>
  <c r="AJ69" i="5" s="1"/>
  <c r="AO50" i="5"/>
  <c r="AO51" i="5" s="1"/>
  <c r="AO57" i="5" s="1"/>
  <c r="AO58" i="5" s="1"/>
  <c r="AO69" i="5" s="1"/>
  <c r="AW50" i="5"/>
  <c r="AW51" i="5" s="1"/>
  <c r="AW57" i="5" s="1"/>
  <c r="AW58" i="5" s="1"/>
  <c r="AW69" i="5" s="1"/>
  <c r="EG50" i="5"/>
  <c r="EG51" i="5" s="1"/>
  <c r="EG57" i="5" s="1"/>
  <c r="EG58" i="5" s="1"/>
  <c r="EG69" i="5" s="1"/>
  <c r="BP50" i="5"/>
  <c r="BP51" i="5" s="1"/>
  <c r="BP57" i="5" s="1"/>
  <c r="BP58" i="5" s="1"/>
  <c r="BP69" i="5" s="1"/>
  <c r="AT50" i="5"/>
  <c r="AT51" i="5" s="1"/>
  <c r="AT57" i="5" s="1"/>
  <c r="AT58" i="5" s="1"/>
  <c r="AT69" i="5" s="1"/>
  <c r="EU50" i="5"/>
  <c r="EU51" i="5" s="1"/>
  <c r="EU57" i="5" s="1"/>
  <c r="EU58" i="5" s="1"/>
  <c r="EU69" i="5" s="1"/>
  <c r="CM50" i="5"/>
  <c r="CM51" i="5" s="1"/>
  <c r="CM57" i="5" s="1"/>
  <c r="CM58" i="5" s="1"/>
  <c r="CM69" i="5" s="1"/>
  <c r="AM50" i="5"/>
  <c r="AM51" i="5" s="1"/>
  <c r="AM57" i="5" s="1"/>
  <c r="AM58" i="5" s="1"/>
  <c r="AM69" i="5" s="1"/>
  <c r="BI50" i="5"/>
  <c r="BI51" i="5" s="1"/>
  <c r="BI57" i="5" s="1"/>
  <c r="BI58" i="5" s="1"/>
  <c r="BI69" i="5" s="1"/>
  <c r="CK50" i="5"/>
  <c r="CK51" i="5" s="1"/>
  <c r="CK57" i="5" s="1"/>
  <c r="CK58" i="5" s="1"/>
  <c r="CK69" i="5" s="1"/>
  <c r="DJ50" i="5"/>
  <c r="DJ51" i="5" s="1"/>
  <c r="DJ57" i="5" s="1"/>
  <c r="DJ58" i="5" s="1"/>
  <c r="DJ69" i="5" s="1"/>
  <c r="CV50" i="5"/>
  <c r="CV51" i="5" s="1"/>
  <c r="CV57" i="5" s="1"/>
  <c r="CV58" i="5" s="1"/>
  <c r="CV69" i="5" s="1"/>
  <c r="FD50" i="5"/>
  <c r="FD51" i="5" s="1"/>
  <c r="FD57" i="5" s="1"/>
  <c r="FD58" i="5" s="1"/>
  <c r="FD69" i="5" s="1"/>
  <c r="EO50" i="5"/>
  <c r="EO51" i="5" s="1"/>
  <c r="EO57" i="5" s="1"/>
  <c r="EO58" i="5" s="1"/>
  <c r="EO69" i="5" s="1"/>
  <c r="BS50" i="5"/>
  <c r="BS51" i="5" s="1"/>
  <c r="CW50" i="5"/>
  <c r="CW51" i="5" s="1"/>
  <c r="CW57" i="5" s="1"/>
  <c r="CW58" i="5" s="1"/>
  <c r="CW69" i="5" s="1"/>
  <c r="DZ50" i="5"/>
  <c r="DZ51" i="5" s="1"/>
  <c r="DZ57" i="5" s="1"/>
  <c r="DZ58" i="5" s="1"/>
  <c r="DZ69" i="5" s="1"/>
  <c r="BF50" i="5"/>
  <c r="BF51" i="5" s="1"/>
  <c r="BF57" i="5" s="1"/>
  <c r="BF58" i="5" s="1"/>
  <c r="BF69" i="5" s="1"/>
  <c r="AA50" i="5"/>
  <c r="AA51" i="5" s="1"/>
  <c r="DO50" i="5"/>
  <c r="DO51" i="5" s="1"/>
  <c r="DO57" i="5" s="1"/>
  <c r="DO58" i="5" s="1"/>
  <c r="DO69" i="5" s="1"/>
  <c r="DT50" i="5"/>
  <c r="DT51" i="5" s="1"/>
  <c r="DT57" i="5" s="1"/>
  <c r="DT58" i="5" s="1"/>
  <c r="DT69" i="5" s="1"/>
  <c r="FR50" i="5"/>
  <c r="FR51" i="5" s="1"/>
  <c r="FR57" i="5" s="1"/>
  <c r="FR58" i="5" s="1"/>
  <c r="FR69" i="5" s="1"/>
  <c r="CZ50" i="5"/>
  <c r="CZ51" i="5" s="1"/>
  <c r="CZ57" i="5" s="1"/>
  <c r="CZ58" i="5" s="1"/>
  <c r="CZ69" i="5" s="1"/>
  <c r="EV50" i="5"/>
  <c r="EV51" i="5" s="1"/>
  <c r="EV57" i="5" s="1"/>
  <c r="EV58" i="5" s="1"/>
  <c r="EV69" i="5" s="1"/>
  <c r="DL50" i="5"/>
  <c r="DL51" i="5" s="1"/>
  <c r="DL57" i="5" s="1"/>
  <c r="DL58" i="5" s="1"/>
  <c r="DL69" i="5" s="1"/>
  <c r="DG50" i="5"/>
  <c r="DG51" i="5" s="1"/>
  <c r="DG57" i="5" s="1"/>
  <c r="DG58" i="5" s="1"/>
  <c r="DG69" i="5" s="1"/>
  <c r="BN50" i="5"/>
  <c r="BN51" i="5" s="1"/>
  <c r="BN57" i="5" s="1"/>
  <c r="BN58" i="5" s="1"/>
  <c r="BN69" i="5" s="1"/>
  <c r="FW50" i="5"/>
  <c r="FW51" i="5" s="1"/>
  <c r="FW57" i="5" s="1"/>
  <c r="FW58" i="5" s="1"/>
  <c r="FW69" i="5" s="1"/>
  <c r="BV45" i="5"/>
  <c r="BV46" i="5" s="1"/>
  <c r="CC45" i="5"/>
  <c r="CC46" i="5" s="1"/>
  <c r="CC50" i="5" s="1"/>
  <c r="CC51" i="5" s="1"/>
  <c r="CC57" i="5" s="1"/>
  <c r="CC58" i="5" s="1"/>
  <c r="CC69" i="5" s="1"/>
  <c r="CA45" i="5"/>
  <c r="CA46" i="5" s="1"/>
  <c r="CA50" i="5" s="1"/>
  <c r="CA51" i="5" s="1"/>
  <c r="CA57" i="5" s="1"/>
  <c r="CA58" i="5" s="1"/>
  <c r="CA69" i="5" s="1"/>
  <c r="BW45" i="5"/>
  <c r="BW46" i="5" s="1"/>
  <c r="CF45" i="5"/>
  <c r="CF46" i="5" s="1"/>
  <c r="CF50" i="5" s="1"/>
  <c r="CF51" i="5" s="1"/>
  <c r="CF57" i="5" s="1"/>
  <c r="CF58" i="5" s="1"/>
  <c r="CF69" i="5" s="1"/>
  <c r="BU45" i="5"/>
  <c r="BU46" i="5" s="1"/>
  <c r="BT45" i="5"/>
  <c r="Y66" i="5" l="1"/>
  <c r="Y68" i="5" s="1"/>
  <c r="B8" i="6" s="1"/>
  <c r="Y69" i="5"/>
  <c r="EG66" i="5"/>
  <c r="EG68" i="5" s="1"/>
  <c r="BE66" i="5"/>
  <c r="BE68" i="5" s="1"/>
  <c r="B40" i="6" s="1"/>
  <c r="EI66" i="5"/>
  <c r="EI68" i="5" s="1"/>
  <c r="BP66" i="5"/>
  <c r="BP68" i="5" s="1"/>
  <c r="B51" i="6" s="1"/>
  <c r="EL66" i="5"/>
  <c r="EL68" i="5" s="1"/>
  <c r="AT66" i="5"/>
  <c r="AT68" i="5" s="1"/>
  <c r="B29" i="6" s="1"/>
  <c r="CP66" i="5"/>
  <c r="CP68" i="5" s="1"/>
  <c r="B77" i="6" s="1"/>
  <c r="CV66" i="5"/>
  <c r="CV68" i="5" s="1"/>
  <c r="B83" i="6" s="1"/>
  <c r="DZ66" i="5"/>
  <c r="DZ68" i="5" s="1"/>
  <c r="B113" i="6" s="1"/>
  <c r="EZ66" i="5"/>
  <c r="EZ68" i="5" s="1"/>
  <c r="FJ66" i="5"/>
  <c r="FJ68" i="5" s="1"/>
  <c r="FE66" i="5"/>
  <c r="FE68" i="5" s="1"/>
  <c r="FH66" i="5"/>
  <c r="FH68" i="5" s="1"/>
  <c r="EK66" i="5"/>
  <c r="EK68" i="5" s="1"/>
  <c r="CR66" i="5"/>
  <c r="CR68" i="5" s="1"/>
  <c r="B79" i="6" s="1"/>
  <c r="BK66" i="5"/>
  <c r="BK68" i="5" s="1"/>
  <c r="B46" i="6" s="1"/>
  <c r="BA66" i="5"/>
  <c r="BA68" i="5" s="1"/>
  <c r="B36" i="6" s="1"/>
  <c r="DI66" i="5"/>
  <c r="DI68" i="5" s="1"/>
  <c r="B96" i="6" s="1"/>
  <c r="BF66" i="5"/>
  <c r="BF68" i="5" s="1"/>
  <c r="B41" i="6" s="1"/>
  <c r="ER66" i="5"/>
  <c r="ER68" i="5" s="1"/>
  <c r="AU66" i="5"/>
  <c r="AU68" i="5" s="1"/>
  <c r="B30" i="6" s="1"/>
  <c r="DQ66" i="5"/>
  <c r="DQ68" i="5" s="1"/>
  <c r="B104" i="6" s="1"/>
  <c r="AO66" i="5"/>
  <c r="AO68" i="5" s="1"/>
  <c r="B24" i="6" s="1"/>
  <c r="DL66" i="5"/>
  <c r="DL68" i="5" s="1"/>
  <c r="B99" i="6" s="1"/>
  <c r="CK66" i="5"/>
  <c r="CK68" i="5" s="1"/>
  <c r="B72" i="6" s="1"/>
  <c r="EX66" i="5"/>
  <c r="EX68" i="5" s="1"/>
  <c r="DP66" i="5"/>
  <c r="DP68" i="5" s="1"/>
  <c r="B103" i="6" s="1"/>
  <c r="AW66" i="5"/>
  <c r="AW68" i="5" s="1"/>
  <c r="B32" i="6" s="1"/>
  <c r="FM66" i="5"/>
  <c r="FM68" i="5" s="1"/>
  <c r="CT66" i="5"/>
  <c r="CT68" i="5" s="1"/>
  <c r="B81" i="6" s="1"/>
  <c r="DC66" i="5"/>
  <c r="DC68" i="5" s="1"/>
  <c r="B90" i="6" s="1"/>
  <c r="FU66" i="5"/>
  <c r="FU68" i="5" s="1"/>
  <c r="EW66" i="5"/>
  <c r="EW68" i="5" s="1"/>
  <c r="CX66" i="5"/>
  <c r="CX68" i="5" s="1"/>
  <c r="B85" i="6" s="1"/>
  <c r="EB66" i="5"/>
  <c r="EB68" i="5" s="1"/>
  <c r="B115" i="6" s="1"/>
  <c r="EC66" i="5"/>
  <c r="EC68" i="5" s="1"/>
  <c r="B116" i="6" s="1"/>
  <c r="BL66" i="5"/>
  <c r="BL68" i="5" s="1"/>
  <c r="B47" i="6" s="1"/>
  <c r="EO66" i="5"/>
  <c r="EO68" i="5" s="1"/>
  <c r="FO66" i="5"/>
  <c r="FO68" i="5" s="1"/>
  <c r="DF66" i="5"/>
  <c r="DF68" i="5" s="1"/>
  <c r="B93" i="6" s="1"/>
  <c r="DV66" i="5"/>
  <c r="DV68" i="5" s="1"/>
  <c r="B109" i="6" s="1"/>
  <c r="DR66" i="5"/>
  <c r="DR68" i="5" s="1"/>
  <c r="B105" i="6" s="1"/>
  <c r="DH66" i="5"/>
  <c r="DH68" i="5" s="1"/>
  <c r="B95" i="6" s="1"/>
  <c r="AN66" i="5"/>
  <c r="AN68" i="5" s="1"/>
  <c r="B23" i="6" s="1"/>
  <c r="AQ66" i="5"/>
  <c r="AQ68" i="5" s="1"/>
  <c r="B26" i="6" s="1"/>
  <c r="DO66" i="5"/>
  <c r="DO68" i="5" s="1"/>
  <c r="B102" i="6" s="1"/>
  <c r="FK66" i="5"/>
  <c r="FK68" i="5" s="1"/>
  <c r="BD66" i="5"/>
  <c r="BD68" i="5" s="1"/>
  <c r="B39" i="6" s="1"/>
  <c r="FI66" i="5"/>
  <c r="FI68" i="5" s="1"/>
  <c r="FF66" i="5"/>
  <c r="FF68" i="5" s="1"/>
  <c r="CW66" i="5"/>
  <c r="CW68" i="5" s="1"/>
  <c r="B84" i="6" s="1"/>
  <c r="EY66" i="5"/>
  <c r="EY68" i="5" s="1"/>
  <c r="CZ66" i="5"/>
  <c r="CZ68" i="5" s="1"/>
  <c r="B87" i="6" s="1"/>
  <c r="AP66" i="5"/>
  <c r="AP68" i="5" s="1"/>
  <c r="B25" i="6" s="1"/>
  <c r="AM66" i="5"/>
  <c r="AM68" i="5" s="1"/>
  <c r="B22" i="6" s="1"/>
  <c r="EE66" i="5"/>
  <c r="EE68" i="5" s="1"/>
  <c r="FQ66" i="5"/>
  <c r="FQ68" i="5" s="1"/>
  <c r="DS66" i="5"/>
  <c r="DS68" i="5" s="1"/>
  <c r="B106" i="6" s="1"/>
  <c r="ET66" i="5"/>
  <c r="ET68" i="5" s="1"/>
  <c r="BO66" i="5"/>
  <c r="BO68" i="5" s="1"/>
  <c r="B50" i="6" s="1"/>
  <c r="DE66" i="5"/>
  <c r="DE68" i="5" s="1"/>
  <c r="B92" i="6" s="1"/>
  <c r="FP66" i="5"/>
  <c r="FP68" i="5" s="1"/>
  <c r="AY66" i="5"/>
  <c r="AY68" i="5" s="1"/>
  <c r="B34" i="6" s="1"/>
  <c r="FX66" i="5"/>
  <c r="FX68" i="5" s="1"/>
  <c r="AX66" i="5"/>
  <c r="AX68" i="5" s="1"/>
  <c r="B33" i="6" s="1"/>
  <c r="DU66" i="5"/>
  <c r="DU68" i="5" s="1"/>
  <c r="B108" i="6" s="1"/>
  <c r="BC66" i="5"/>
  <c r="BC68" i="5" s="1"/>
  <c r="B38" i="6" s="1"/>
  <c r="DB66" i="5"/>
  <c r="DB68" i="5" s="1"/>
  <c r="B89" i="6" s="1"/>
  <c r="FD66" i="5"/>
  <c r="FD68" i="5" s="1"/>
  <c r="DY66" i="5"/>
  <c r="DY68" i="5" s="1"/>
  <c r="B112" i="6" s="1"/>
  <c r="DG66" i="5"/>
  <c r="DG68" i="5" s="1"/>
  <c r="B94" i="6" s="1"/>
  <c r="CY66" i="5"/>
  <c r="CY68" i="5" s="1"/>
  <c r="B86" i="6" s="1"/>
  <c r="DK66" i="5"/>
  <c r="DK68" i="5" s="1"/>
  <c r="B98" i="6" s="1"/>
  <c r="BQ66" i="5"/>
  <c r="BQ68" i="5" s="1"/>
  <c r="B52" i="6" s="1"/>
  <c r="DM66" i="5"/>
  <c r="DM68" i="5" s="1"/>
  <c r="B100" i="6" s="1"/>
  <c r="FT66" i="5"/>
  <c r="FT68" i="5" s="1"/>
  <c r="FB66" i="5"/>
  <c r="FB68" i="5" s="1"/>
  <c r="DA66" i="5"/>
  <c r="DA68" i="5" s="1"/>
  <c r="B88" i="6" s="1"/>
  <c r="AL66" i="5"/>
  <c r="AL68" i="5" s="1"/>
  <c r="B21" i="6" s="1"/>
  <c r="DD66" i="5"/>
  <c r="DD68" i="5" s="1"/>
  <c r="B91" i="6" s="1"/>
  <c r="CO66" i="5"/>
  <c r="CO68" i="5" s="1"/>
  <c r="B76" i="6" s="1"/>
  <c r="BM66" i="5"/>
  <c r="BM68" i="5" s="1"/>
  <c r="B48" i="6" s="1"/>
  <c r="CQ66" i="5"/>
  <c r="CQ68" i="5" s="1"/>
  <c r="B78" i="6" s="1"/>
  <c r="EH66" i="5"/>
  <c r="EH68" i="5" s="1"/>
  <c r="FG66" i="5"/>
  <c r="FG68" i="5" s="1"/>
  <c r="DT66" i="5"/>
  <c r="DT68" i="5" s="1"/>
  <c r="B107" i="6" s="1"/>
  <c r="BG66" i="5"/>
  <c r="BG68" i="5" s="1"/>
  <c r="B42" i="6" s="1"/>
  <c r="DN66" i="5"/>
  <c r="DN68" i="5" s="1"/>
  <c r="B101" i="6" s="1"/>
  <c r="EJ66" i="5"/>
  <c r="EJ68" i="5" s="1"/>
  <c r="EA66" i="5"/>
  <c r="EA68" i="5" s="1"/>
  <c r="B114" i="6" s="1"/>
  <c r="FL66" i="5"/>
  <c r="FL68" i="5" s="1"/>
  <c r="FN66" i="5"/>
  <c r="FN68" i="5" s="1"/>
  <c r="EN66" i="5"/>
  <c r="EN68" i="5" s="1"/>
  <c r="DJ66" i="5"/>
  <c r="DJ68" i="5" s="1"/>
  <c r="B97" i="6" s="1"/>
  <c r="BI66" i="5"/>
  <c r="BI68" i="5" s="1"/>
  <c r="B44" i="6" s="1"/>
  <c r="CN66" i="5"/>
  <c r="CN68" i="5" s="1"/>
  <c r="B75" i="6" s="1"/>
  <c r="AZ66" i="5"/>
  <c r="AZ68" i="5" s="1"/>
  <c r="B35" i="6" s="1"/>
  <c r="BN66" i="5"/>
  <c r="BN68" i="5" s="1"/>
  <c r="B49" i="6" s="1"/>
  <c r="CS66" i="5"/>
  <c r="CS68" i="5" s="1"/>
  <c r="B80" i="6" s="1"/>
  <c r="FS66" i="5"/>
  <c r="FS68" i="5" s="1"/>
  <c r="EM66" i="5"/>
  <c r="EM68" i="5" s="1"/>
  <c r="BJ66" i="5"/>
  <c r="BJ68" i="5" s="1"/>
  <c r="B45" i="6" s="1"/>
  <c r="FR66" i="5"/>
  <c r="FR68" i="5" s="1"/>
  <c r="CU66" i="5"/>
  <c r="CU68" i="5" s="1"/>
  <c r="B82" i="6" s="1"/>
  <c r="EV66" i="5"/>
  <c r="EV68" i="5" s="1"/>
  <c r="FW66" i="5"/>
  <c r="FW68" i="5" s="1"/>
  <c r="EF66" i="5"/>
  <c r="EF68" i="5" s="1"/>
  <c r="FV66" i="5"/>
  <c r="FV68" i="5" s="1"/>
  <c r="CM66" i="5"/>
  <c r="CM68" i="5" s="1"/>
  <c r="B74" i="6" s="1"/>
  <c r="CL66" i="5"/>
  <c r="CL68" i="5" s="1"/>
  <c r="B73" i="6" s="1"/>
  <c r="AS66" i="5"/>
  <c r="AS68" i="5" s="1"/>
  <c r="B28" i="6" s="1"/>
  <c r="DW66" i="5"/>
  <c r="DW68" i="5" s="1"/>
  <c r="B110" i="6" s="1"/>
  <c r="AV66" i="5"/>
  <c r="AV68" i="5" s="1"/>
  <c r="B31" i="6" s="1"/>
  <c r="BH66" i="5"/>
  <c r="BH68" i="5" s="1"/>
  <c r="B43" i="6" s="1"/>
  <c r="EU66" i="5"/>
  <c r="EU68" i="5" s="1"/>
  <c r="EQ66" i="5"/>
  <c r="EQ68" i="5" s="1"/>
  <c r="AR66" i="5"/>
  <c r="AR68" i="5" s="1"/>
  <c r="B27" i="6" s="1"/>
  <c r="EP66" i="5"/>
  <c r="EP68" i="5" s="1"/>
  <c r="BB66" i="5"/>
  <c r="BB68" i="5" s="1"/>
  <c r="B37" i="6" s="1"/>
  <c r="DX66" i="5"/>
  <c r="DX68" i="5" s="1"/>
  <c r="B111" i="6" s="1"/>
  <c r="FC66" i="5"/>
  <c r="FC68" i="5" s="1"/>
  <c r="FA66" i="5"/>
  <c r="FA68" i="5" s="1"/>
  <c r="ES66" i="5"/>
  <c r="ES68" i="5" s="1"/>
  <c r="ED66" i="5"/>
  <c r="ED68" i="5" s="1"/>
  <c r="B117" i="6" s="1"/>
  <c r="AF57" i="5"/>
  <c r="AF58" i="5" s="1"/>
  <c r="AF69" i="5" s="1"/>
  <c r="AB57" i="5"/>
  <c r="AB58" i="5" s="1"/>
  <c r="AB69" i="5" s="1"/>
  <c r="AA57" i="5"/>
  <c r="AA58" i="5" s="1"/>
  <c r="AA69" i="5" s="1"/>
  <c r="CE57" i="5"/>
  <c r="CE58" i="5" s="1"/>
  <c r="CE69" i="5" s="1"/>
  <c r="BZ57" i="5"/>
  <c r="BZ58" i="5" s="1"/>
  <c r="BZ69" i="5" s="1"/>
  <c r="AH57" i="5"/>
  <c r="AH58" i="5" s="1"/>
  <c r="AE57" i="5"/>
  <c r="AE58" i="5" s="1"/>
  <c r="AE69" i="5" s="1"/>
  <c r="AD57" i="5"/>
  <c r="AD58" i="5" s="1"/>
  <c r="AD69" i="5" s="1"/>
  <c r="AG57" i="5"/>
  <c r="AG58" i="5" s="1"/>
  <c r="AG69" i="5" s="1"/>
  <c r="Z57" i="5"/>
  <c r="Z58" i="5" s="1"/>
  <c r="Z69" i="5" s="1"/>
  <c r="AC57" i="5"/>
  <c r="AC58" i="5" s="1"/>
  <c r="AC69" i="5" s="1"/>
  <c r="BS57" i="5"/>
  <c r="BS58" i="5" s="1"/>
  <c r="BS69" i="5" s="1"/>
  <c r="BR57" i="5"/>
  <c r="BR58" i="5" s="1"/>
  <c r="BR69" i="5" s="1"/>
  <c r="BV50" i="5"/>
  <c r="BV51" i="5" s="1"/>
  <c r="BV57" i="5" s="1"/>
  <c r="BV58" i="5" s="1"/>
  <c r="BV69" i="5" s="1"/>
  <c r="BY51" i="5"/>
  <c r="BW50" i="5"/>
  <c r="BW51" i="5" s="1"/>
  <c r="BX50" i="5"/>
  <c r="BX51" i="5" s="1"/>
  <c r="CG50" i="5"/>
  <c r="CD50" i="5"/>
  <c r="CB50" i="5"/>
  <c r="BT46" i="5"/>
  <c r="BU50" i="5" s="1"/>
  <c r="AK66" i="5" l="1"/>
  <c r="AK68" i="5" s="1"/>
  <c r="B20" i="6" s="1"/>
  <c r="AH69" i="5"/>
  <c r="AB66" i="5"/>
  <c r="AB68" i="5" s="1"/>
  <c r="B11" i="6" s="1"/>
  <c r="AJ66" i="5"/>
  <c r="AJ68" i="5" s="1"/>
  <c r="B19" i="6" s="1"/>
  <c r="AI66" i="5"/>
  <c r="AI68" i="5" s="1"/>
  <c r="B18" i="6" s="1"/>
  <c r="AF66" i="5"/>
  <c r="AF68" i="5" s="1"/>
  <c r="B15" i="6" s="1"/>
  <c r="AD66" i="5"/>
  <c r="AD68" i="5" s="1"/>
  <c r="B13" i="6" s="1"/>
  <c r="AC66" i="5"/>
  <c r="AC68" i="5" s="1"/>
  <c r="B12" i="6" s="1"/>
  <c r="AA66" i="5"/>
  <c r="AA68" i="5" s="1"/>
  <c r="B10" i="6" s="1"/>
  <c r="Z66" i="5"/>
  <c r="Z68" i="5" s="1"/>
  <c r="B9" i="6" s="1"/>
  <c r="AE66" i="5"/>
  <c r="AE68" i="5" s="1"/>
  <c r="B14" i="6" s="1"/>
  <c r="AG66" i="5"/>
  <c r="AG68" i="5" s="1"/>
  <c r="B16" i="6" s="1"/>
  <c r="AH66" i="5"/>
  <c r="AH68" i="5" s="1"/>
  <c r="B17" i="6" s="1"/>
  <c r="BR66" i="5"/>
  <c r="BR68" i="5" s="1"/>
  <c r="B53" i="6" s="1"/>
  <c r="BS66" i="5"/>
  <c r="BS68" i="5" s="1"/>
  <c r="B54" i="6" s="1"/>
  <c r="BW57" i="5"/>
  <c r="BW58" i="5" s="1"/>
  <c r="BW69" i="5" s="1"/>
  <c r="BY57" i="5"/>
  <c r="BY58" i="5" s="1"/>
  <c r="BY69" i="5" s="1"/>
  <c r="BX57" i="5"/>
  <c r="CG51" i="5"/>
  <c r="BU51" i="5"/>
  <c r="CB51" i="5"/>
  <c r="CD51" i="5"/>
  <c r="BT50" i="5"/>
  <c r="BX58" i="5" l="1"/>
  <c r="CB57" i="5"/>
  <c r="CB58" i="5" s="1"/>
  <c r="CB69" i="5" s="1"/>
  <c r="BU57" i="5"/>
  <c r="CD57" i="5"/>
  <c r="CD58" i="5" s="1"/>
  <c r="CD69" i="5" s="1"/>
  <c r="CG57" i="5"/>
  <c r="CG58" i="5" s="1"/>
  <c r="CG69" i="5" s="1"/>
  <c r="BT51" i="5"/>
  <c r="CA66" i="5" l="1"/>
  <c r="CA68" i="5" s="1"/>
  <c r="B62" i="6" s="1"/>
  <c r="BX69" i="5"/>
  <c r="CJ66" i="5"/>
  <c r="CI66" i="5"/>
  <c r="CH66" i="5"/>
  <c r="CG66" i="5"/>
  <c r="CF66" i="5"/>
  <c r="BY66" i="5"/>
  <c r="CE66" i="5"/>
  <c r="CD66" i="5"/>
  <c r="CC66" i="5"/>
  <c r="CC68" i="5" s="1"/>
  <c r="B64" i="6" s="1"/>
  <c r="BZ66" i="5"/>
  <c r="BZ68" i="5" s="1"/>
  <c r="B61" i="6" s="1"/>
  <c r="CB66" i="5"/>
  <c r="BU58" i="5"/>
  <c r="BT57" i="5"/>
  <c r="BT58" i="5" s="1"/>
  <c r="BT69" i="5" s="1"/>
  <c r="BX66" i="5" l="1"/>
  <c r="BX68" i="5" s="1"/>
  <c r="B59" i="6" s="1"/>
  <c r="BU69" i="5"/>
  <c r="CD68" i="5"/>
  <c r="B65" i="6" s="1"/>
  <c r="CE68" i="5"/>
  <c r="B66" i="6" s="1"/>
  <c r="BY68" i="5"/>
  <c r="B60" i="6" s="1"/>
  <c r="CB68" i="5"/>
  <c r="B63" i="6" s="1"/>
  <c r="CH68" i="5"/>
  <c r="B69" i="6" s="1"/>
  <c r="CF68" i="5"/>
  <c r="B67" i="6" s="1"/>
  <c r="CI68" i="5"/>
  <c r="B70" i="6" s="1"/>
  <c r="CG68" i="5"/>
  <c r="B68" i="6" s="1"/>
  <c r="CJ68" i="5"/>
  <c r="B71" i="6" s="1"/>
  <c r="BW66" i="5"/>
  <c r="BW68" i="5" s="1"/>
  <c r="B58" i="6" s="1"/>
  <c r="BU66" i="5"/>
  <c r="BT66" i="5"/>
  <c r="BV66" i="5"/>
  <c r="BU68" i="5" l="1"/>
  <c r="B56" i="6" s="1"/>
  <c r="BV68" i="5"/>
  <c r="B57" i="6" s="1"/>
  <c r="BT68" i="5"/>
  <c r="B55" i="6" s="1"/>
</calcChain>
</file>

<file path=xl/sharedStrings.xml><?xml version="1.0" encoding="utf-8"?>
<sst xmlns="http://schemas.openxmlformats.org/spreadsheetml/2006/main" count="930" uniqueCount="385">
  <si>
    <t>Data Series</t>
  </si>
  <si>
    <t>Contributions to Percentage Change in Real GDP from Government Consumption Expenditures and Gross Investment</t>
  </si>
  <si>
    <t>BEA Series</t>
  </si>
  <si>
    <t>Table 1.1.2, Line 22</t>
  </si>
  <si>
    <t>Haver Code</t>
  </si>
  <si>
    <t>Line # From Louise's Spreadsheet</t>
  </si>
  <si>
    <t>Row 23</t>
  </si>
  <si>
    <t>PTGH@USECON</t>
  </si>
  <si>
    <t>Real GDP</t>
  </si>
  <si>
    <t>Real PCE</t>
  </si>
  <si>
    <t>Nominal PCE</t>
  </si>
  <si>
    <t>PCE deflator</t>
  </si>
  <si>
    <t>Nominal GDP</t>
  </si>
  <si>
    <t>Medicare Outlays</t>
  </si>
  <si>
    <t>Medicaid Outlays</t>
  </si>
  <si>
    <t>Table 2.1, line 17</t>
  </si>
  <si>
    <t>Table 2.1, lines 19</t>
  </si>
  <si>
    <t>Table 2.1, lines 20</t>
  </si>
  <si>
    <t>Total Gov't Benefits to Persons</t>
  </si>
  <si>
    <t>GTFP@USNA</t>
  </si>
  <si>
    <t>YPTMD@USNA</t>
  </si>
  <si>
    <t>YPTMR@USNA</t>
  </si>
  <si>
    <t>Row 5</t>
  </si>
  <si>
    <t>Row 4</t>
  </si>
  <si>
    <t>Row 3</t>
  </si>
  <si>
    <t>Category</t>
  </si>
  <si>
    <t>Social Benefits</t>
  </si>
  <si>
    <t>Health Outlays</t>
  </si>
  <si>
    <t>Non-Corporate Taxes</t>
  </si>
  <si>
    <t>"G"</t>
  </si>
  <si>
    <t>References</t>
  </si>
  <si>
    <t>Table 3.1, line 4</t>
  </si>
  <si>
    <t>Table 3.1, line 3</t>
  </si>
  <si>
    <t>Table 3.1, line 7</t>
  </si>
  <si>
    <t>Table 3.1, line 5</t>
  </si>
  <si>
    <t>Contributions for Government Social Insurance</t>
  </si>
  <si>
    <t>Personal Current Taxes</t>
  </si>
  <si>
    <t>Taxes on Production and Imports</t>
  </si>
  <si>
    <t>Row 36</t>
  </si>
  <si>
    <t>Row 37</t>
  </si>
  <si>
    <t>Row 38</t>
  </si>
  <si>
    <t>Row 39</t>
  </si>
  <si>
    <t>Taxes on corporate income</t>
  </si>
  <si>
    <t>GRCSI@USNA</t>
  </si>
  <si>
    <t>YPTX@USNA</t>
  </si>
  <si>
    <t>YTPI@USNA</t>
  </si>
  <si>
    <t>YCTLG@USNA</t>
  </si>
  <si>
    <t>GDPH@USECON</t>
  </si>
  <si>
    <t>Row 44</t>
  </si>
  <si>
    <t>GDP@USECON</t>
  </si>
  <si>
    <t>Row 45</t>
  </si>
  <si>
    <t>Row 46</t>
  </si>
  <si>
    <t>Row 47</t>
  </si>
  <si>
    <t>C@USECON</t>
  </si>
  <si>
    <t>CH@USECON</t>
  </si>
  <si>
    <t>DC@USNA/100</t>
  </si>
  <si>
    <t>Row 32</t>
  </si>
  <si>
    <t>.DESC</t>
  </si>
  <si>
    <t>.SOURCE</t>
  </si>
  <si>
    <t>.T1</t>
  </si>
  <si>
    <t>.DTLM</t>
  </si>
  <si>
    <t>.excel_last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</si>
  <si>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</si>
  <si>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</si>
  <si>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</si>
  <si>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</si>
  <si>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</si>
  <si>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</si>
  <si>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</si>
  <si>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</si>
  <si>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</si>
  <si>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</si>
  <si>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</si>
  <si>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</si>
  <si>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</si>
  <si>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</si>
  <si>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</si>
  <si>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</si>
  <si>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</si>
  <si>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</si>
  <si>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</si>
  <si>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</si>
  <si>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</si>
  <si>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</si>
  <si>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</si>
  <si>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</si>
  <si>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</si>
  <si>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</si>
  <si>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</si>
  <si>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</si>
  <si>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</si>
  <si>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</si>
  <si>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</si>
  <si>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</si>
  <si>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</si>
  <si>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</si>
  <si>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</si>
  <si>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</si>
  <si>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</si>
  <si>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</si>
  <si>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</si>
  <si>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</si>
  <si>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</si>
  <si>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</si>
  <si>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</si>
  <si>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</si>
  <si>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</si>
  <si>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</si>
  <si>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</si>
  <si>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</si>
  <si>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</si>
  <si>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</si>
  <si>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</si>
  <si>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</si>
  <si>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</si>
  <si>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</si>
  <si>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</si>
  <si>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</si>
  <si>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</si>
  <si>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</si>
  <si>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</si>
  <si>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</si>
  <si>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</si>
  <si>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</si>
  <si>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</si>
  <si>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</si>
  <si>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</si>
  <si>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</si>
  <si>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</si>
  <si>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</si>
  <si>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</si>
  <si>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</si>
  <si>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</si>
  <si>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</si>
  <si>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</si>
  <si>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</si>
  <si>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</si>
  <si>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</si>
  <si>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</si>
  <si>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</si>
  <si>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</si>
  <si>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</si>
  <si>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</si>
  <si>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</si>
  <si>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</si>
  <si>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</si>
  <si>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</si>
  <si>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</si>
  <si>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</si>
  <si>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</si>
  <si>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</si>
  <si>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</si>
  <si>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</si>
  <si>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</si>
  <si>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</si>
  <si>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</si>
  <si>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</si>
  <si>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</si>
  <si>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</si>
  <si>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</si>
  <si>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 xml:space="preserve">Aug-29-2014 08:46 </t>
  </si>
  <si>
    <t xml:space="preserve">Q3-1966 </t>
  </si>
  <si>
    <t xml:space="preserve">BEA </t>
  </si>
  <si>
    <t xml:space="preserve">Government Social Benefit Payments to Persons: Medicare (SAAR, Bil.$)  </t>
  </si>
  <si>
    <t xml:space="preserve">Q1-1966 </t>
  </si>
  <si>
    <t xml:space="preserve">Government Social Benefit Payments to Persons: Medicaid (SAAR, Bil.$)  </t>
  </si>
  <si>
    <t xml:space="preserve">Q1-1947 </t>
  </si>
  <si>
    <t xml:space="preserve">Government Social Benefit Payments to Persons (SAAR, Bil.$)  </t>
  </si>
  <si>
    <t xml:space="preserve">Personal Current Taxes (SAAR, Bil.$)  </t>
  </si>
  <si>
    <t xml:space="preserve">Government Tax Receipts on Production &amp; Imports (SAAR, Bil.$)  </t>
  </si>
  <si>
    <t xml:space="preserve">Government Tax Receipts on Corporate Income (SAAR, Bil.$)  </t>
  </si>
  <si>
    <t xml:space="preserve">Aug-28-2014 08:30 </t>
  </si>
  <si>
    <t xml:space="preserve">Real Gross Domestic Product (SAAR, Bil.Chn.2009$)  </t>
  </si>
  <si>
    <t xml:space="preserve">Real Personal Consumption Expenditures (SAAR, Bil.Chn.2009$)  </t>
  </si>
  <si>
    <t xml:space="preserve">Personal Consumption Expenditures (SAAR, Bil.$)  </t>
  </si>
  <si>
    <t xml:space="preserve">Personal Consumption Expenditures: Implicit Price Deflator (SA, 2009=100)  </t>
  </si>
  <si>
    <t xml:space="preserve">Gross Domestic Product (SAAR, Bil.$)  </t>
  </si>
  <si>
    <t>Calculations</t>
  </si>
  <si>
    <t>Category Totals:</t>
  </si>
  <si>
    <t>mpc3</t>
  </si>
  <si>
    <t>mpc2</t>
  </si>
  <si>
    <t>mpc1</t>
  </si>
  <si>
    <t>mpc0</t>
  </si>
  <si>
    <t xml:space="preserve">Q2-1947 </t>
  </si>
  <si>
    <t xml:space="preserve">Real Govt Consumptn/Investment:Contribution to Real GDP Change (SAAR, %)  </t>
  </si>
  <si>
    <t>Contribution to %Ch in Real GDP from "G"</t>
  </si>
  <si>
    <t>Category Totals * MPCs:</t>
  </si>
  <si>
    <t>Health Outlays * MPCs</t>
  </si>
  <si>
    <t>Social Benefits * MPCs</t>
  </si>
  <si>
    <t>Non-Corporate Taxes * MPCs</t>
  </si>
  <si>
    <t xml:space="preserve">Contributions for Government Social Insurance (SAAR, Bil.$)  </t>
  </si>
  <si>
    <t>[14]</t>
  </si>
  <si>
    <t>[13]</t>
  </si>
  <si>
    <t>[10] = [1a]+[1b]</t>
  </si>
  <si>
    <t>[11]= [1c]-[1a+1b]</t>
  </si>
  <si>
    <t>[12] = [3a]+[3b]+[3c]</t>
  </si>
  <si>
    <t>[17] = [16] / [7]</t>
  </si>
  <si>
    <t>[1a]</t>
  </si>
  <si>
    <t>[1b]</t>
  </si>
  <si>
    <t>[2]</t>
  </si>
  <si>
    <t>[3a]</t>
  </si>
  <si>
    <t>[3b]</t>
  </si>
  <si>
    <t>[3c]</t>
  </si>
  <si>
    <t>[4]</t>
  </si>
  <si>
    <t>[5]</t>
  </si>
  <si>
    <t>[6]</t>
  </si>
  <si>
    <t>[7]</t>
  </si>
  <si>
    <t>[8]</t>
  </si>
  <si>
    <t>[9]</t>
  </si>
  <si>
    <t>Consumption No Taxes</t>
  </si>
  <si>
    <t>[18] = [5]-[17]</t>
  </si>
  <si>
    <t>Calculating Growth Rates</t>
  </si>
  <si>
    <t>[19]</t>
  </si>
  <si>
    <t>Growth Rate of Real PCE</t>
  </si>
  <si>
    <t>Difference in Consumption Growth</t>
  </si>
  <si>
    <t>[21] = [19] - [20]</t>
  </si>
  <si>
    <t>Calculating the Contribution to Real GDP Growth</t>
  </si>
  <si>
    <t>CBO Potential GDP</t>
  </si>
  <si>
    <t>GDPPOTHQ@USECON</t>
  </si>
  <si>
    <t xml:space="preserve">Aug-27-2014 11:43 </t>
  </si>
  <si>
    <t xml:space="preserve">Q1-1949 </t>
  </si>
  <si>
    <t xml:space="preserve">CBO </t>
  </si>
  <si>
    <t xml:space="preserve">Real Potential Gross Domestic Product {CBO} (SAAR, Bil.Chn.2009$)  </t>
  </si>
  <si>
    <t>[4a]</t>
  </si>
  <si>
    <t>Gov Purchaes, Nominal</t>
  </si>
  <si>
    <t>Row 50</t>
  </si>
  <si>
    <t>Row 49</t>
  </si>
  <si>
    <t>[9a]</t>
  </si>
  <si>
    <t>G@USNA</t>
  </si>
  <si>
    <t>Table 1.1.5, Line 22</t>
  </si>
  <si>
    <t xml:space="preserve">Government Consumption Expenditures &amp; Gross Investment (SAAR, Bil.$)  </t>
  </si>
  <si>
    <t>"G": Government Consumption and Investment</t>
  </si>
  <si>
    <t xml:space="preserve">[22] </t>
  </si>
  <si>
    <t>Growth Rate of Potential GDP (CBO)</t>
  </si>
  <si>
    <t>Calculating Neutral FI</t>
  </si>
  <si>
    <t>G as a Share of GDP</t>
  </si>
  <si>
    <t>[23]</t>
  </si>
  <si>
    <t>Growth Rate of Real GDP</t>
  </si>
  <si>
    <t>Neutral FI as a Share of Real Potential GDP</t>
  </si>
  <si>
    <t>[25] = [9a]/[8]</t>
  </si>
  <si>
    <t>[26] = [22] * [25]</t>
  </si>
  <si>
    <t>Neutral FI as a Share of Real GDP</t>
  </si>
  <si>
    <t>4-Quarter Distributed Lag</t>
  </si>
  <si>
    <t>8-Quarter Distributed Lag</t>
  </si>
  <si>
    <t>Fiscal Impetus (Louise)</t>
  </si>
  <si>
    <t>Louise's Numbers</t>
  </si>
  <si>
    <t>Neutral FI rel to potential</t>
  </si>
  <si>
    <t>Neutral FI rel to actual</t>
  </si>
  <si>
    <t>Fed's Numbers</t>
  </si>
  <si>
    <t>Contribution of Consumption Growth to Real GDP</t>
  </si>
  <si>
    <t>12-Quarter Distributed Lag</t>
  </si>
  <si>
    <t>Corporate Taxes</t>
  </si>
  <si>
    <t>Federal Reserve Taxes</t>
  </si>
  <si>
    <t>Taxes from Federal Reserve Banks</t>
  </si>
  <si>
    <t>Table 3.2, line 8</t>
  </si>
  <si>
    <t>GFRCF@USNA</t>
  </si>
  <si>
    <t>Row 40</t>
  </si>
  <si>
    <t xml:space="preserve">Federal Govt Tax Rcpts on Corporate Income: Federal Reserve Banks (SAAR, Bil.$)  </t>
  </si>
  <si>
    <t>[3d]</t>
  </si>
  <si>
    <t>[3e]</t>
  </si>
  <si>
    <t>Corporate Taxes from Fed Banks</t>
  </si>
  <si>
    <t>Corporate Taxes ex Fed</t>
  </si>
  <si>
    <t>[15a]</t>
  </si>
  <si>
    <t>[15b]</t>
  </si>
  <si>
    <t>[16] = [13]+[14]+[15a] + [15b]</t>
  </si>
  <si>
    <t>Corporate Taxes ex Fed * MPCs</t>
  </si>
  <si>
    <t>Total Fiscal Contribution to Real GDP</t>
  </si>
  <si>
    <t>Government C&amp;I</t>
  </si>
  <si>
    <t>MPC=1 always ("G" component of GDP)</t>
  </si>
  <si>
    <t>MacroAdvisor's Numbers</t>
  </si>
  <si>
    <t>[24b] = [21]*[24a]</t>
  </si>
  <si>
    <t>[24a]</t>
  </si>
  <si>
    <t>Share of Nominal Consumption of Nominal GDP</t>
  </si>
  <si>
    <t>Growth Rate of Consumption No Taxes (annualized)</t>
  </si>
  <si>
    <t>Outlays Net Taxes</t>
  </si>
  <si>
    <t>Real Outlays Net Taxes</t>
  </si>
  <si>
    <t>Raw Data (from HaverPull)</t>
  </si>
  <si>
    <t>date</t>
  </si>
  <si>
    <t>Final Smoothed Numbers</t>
  </si>
  <si>
    <t>[24c] = [24b] + [9]</t>
  </si>
  <si>
    <t>[24C] FI smoothed over 4 quarters</t>
  </si>
  <si>
    <t>FI, Four-Quarter Moving Average</t>
  </si>
  <si>
    <t>Neutral, Four-Quarter Moving Average</t>
  </si>
  <si>
    <t>FI</t>
  </si>
  <si>
    <t>[26] Neutral Smoothed over 4 Quarters</t>
  </si>
  <si>
    <t>Fiscal Impetus Smoothed (Louise)</t>
  </si>
  <si>
    <t>Deflating by PCE Deflator</t>
  </si>
  <si>
    <t>[20] = Growth Rate of [18]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</si>
  <si>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</si>
  <si>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</si>
  <si>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</si>
  <si>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</si>
  <si>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</si>
  <si>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</si>
  <si>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</si>
  <si>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</si>
  <si>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</si>
  <si>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</si>
  <si>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</si>
  <si>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</si>
  <si>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</si>
  <si>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</si>
  <si>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</si>
  <si>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</si>
  <si>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</si>
  <si>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</si>
  <si>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</si>
  <si>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</si>
  <si>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</si>
  <si>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</si>
  <si>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</si>
  <si>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</si>
  <si>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</si>
  <si>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</si>
  <si>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</si>
  <si>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</si>
  <si>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</si>
  <si>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</si>
  <si>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</si>
  <si>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</si>
  <si>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</si>
  <si>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</si>
  <si>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</si>
  <si>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</si>
  <si>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</si>
  <si>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</si>
  <si>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</si>
  <si>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</si>
  <si>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</si>
  <si>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</si>
  <si>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</si>
  <si>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</si>
  <si>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</si>
  <si>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</si>
  <si>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</si>
  <si>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</si>
  <si>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</si>
  <si>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</si>
  <si>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</si>
  <si>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</si>
  <si>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</si>
  <si>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</si>
  <si>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</si>
  <si>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</si>
  <si>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</si>
  <si>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</si>
  <si>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</si>
  <si>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</si>
  <si>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n/a</t>
  </si>
  <si>
    <t>Q1-1970 *Q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</si>
  <si>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</si>
  <si>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</si>
  <si>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</si>
  <si>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</si>
  <si>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</si>
  <si>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</si>
  <si>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</si>
  <si>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</si>
  <si>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</si>
  <si>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</si>
  <si>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</si>
  <si>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</si>
  <si>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</si>
  <si>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</si>
  <si>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</si>
  <si>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</si>
  <si>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</si>
  <si>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</si>
  <si>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</si>
  <si>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</si>
  <si>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[12a] = [3d]-[3e]</t>
  </si>
  <si>
    <t>RecessQ@USECON</t>
  </si>
  <si>
    <t xml:space="preserve">Jul-01-2014 08:37 </t>
  </si>
  <si>
    <t xml:space="preserve">Q1-1920 </t>
  </si>
  <si>
    <t xml:space="preserve">NBER </t>
  </si>
  <si>
    <t xml:space="preserve">Quarterly NBER Recession/Expansion: Recession Shading (+1/-1)  </t>
  </si>
  <si>
    <t>Recession Dummy</t>
  </si>
  <si>
    <t>Recession Dummy2</t>
  </si>
  <si>
    <t>No Neutral</t>
  </si>
  <si>
    <t>With Neutral</t>
  </si>
  <si>
    <t>Subtracting  Netural</t>
  </si>
  <si>
    <t>[29] Fi - Neutral</t>
  </si>
  <si>
    <t>[28] FI - Neutral, Smoothed</t>
  </si>
  <si>
    <t>FI ex neutral, Four-Quarter Moving Average</t>
  </si>
  <si>
    <t xml:space="preserve">FI ex neutral,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</si>
</sst>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-&quot;yyyy"/>
    <numFmt numFmtId="165" formatCode="0.0"/>
    <numFmt numFmtId="166" formatCode="0.00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5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4" fontId="0" fillId="2" borderId="0" xfId="0" applyNumberFormat="1" applyFill="1"/>
    <xf numFmtId="2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/>
    <xf numFmtId="0" fontId="3" fillId="0" borderId="0" xfId="0" applyFont="1"/>
    <xf numFmtId="0" fontId="0" fillId="4" borderId="1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6" xfId="0" applyFont="1" applyFill="1" applyBorder="1"/>
    <xf numFmtId="0" fontId="4" fillId="0" borderId="0" xfId="0" applyFont="1" applyFill="1" applyAlignment="1">
      <alignment horizontal="left"/>
    </xf>
    <xf numFmtId="3" fontId="4" fillId="0" borderId="0" xfId="2" applyNumberFormat="1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3" fontId="4" fillId="0" borderId="0" xfId="2" applyNumberFormat="1" applyFont="1" applyFill="1" applyBorder="1" applyAlignment="1">
      <alignment horizontal="center"/>
    </xf>
    <xf numFmtId="0" fontId="4" fillId="0" borderId="9" xfId="0" applyFont="1" applyBorder="1"/>
    <xf numFmtId="3" fontId="4" fillId="0" borderId="9" xfId="0" applyNumberFormat="1" applyFont="1" applyBorder="1" applyAlignment="1">
      <alignment horizontal="center"/>
    </xf>
    <xf numFmtId="0" fontId="0" fillId="4" borderId="2" xfId="0" applyFill="1" applyBorder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0" fontId="5" fillId="0" borderId="0" xfId="3"/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quotePrefix="1" applyFont="1"/>
    <xf numFmtId="0" fontId="0" fillId="4" borderId="4" xfId="0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0" fillId="0" borderId="0" xfId="0" applyFont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4" fontId="0" fillId="0" borderId="0" xfId="0" applyNumberFormat="1"/>
    <xf numFmtId="0" fontId="0" fillId="0" borderId="0" xfId="0" applyFill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/>
    <xf numFmtId="0" fontId="2" fillId="0" borderId="0" xfId="0" applyNumberFormat="1" applyFont="1"/>
    <xf numFmtId="0" fontId="3" fillId="0" borderId="0" xfId="0" applyFont="1" applyFill="1"/>
    <xf numFmtId="1" fontId="0" fillId="0" borderId="0" xfId="0" applyNumberFormat="1"/>
    <xf numFmtId="0" fontId="0" fillId="5" borderId="0" xfId="0" applyFill="1"/>
  </cellXfs>
  <cellStyles count="4">
    <cellStyle name="Hyperlink" xfId="1" builtinId="8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invertIfNegative val="0"/>
          <c:cat>
            <c:numRef>
              <c:f>Calculations!$AL$9:$DP$9</c:f>
              <c:numCache>
                <c:formatCode>mmm"-"yyyy</c:formatCode>
                <c:ptCount val="83"/>
                <c:pt idx="0">
                  <c:v>28855</c:v>
                </c:pt>
                <c:pt idx="1">
                  <c:v>28945</c:v>
                </c:pt>
                <c:pt idx="2">
                  <c:v>29036</c:v>
                </c:pt>
                <c:pt idx="3">
                  <c:v>29128</c:v>
                </c:pt>
                <c:pt idx="4">
                  <c:v>29220</c:v>
                </c:pt>
                <c:pt idx="5">
                  <c:v>29311</c:v>
                </c:pt>
                <c:pt idx="6">
                  <c:v>29402</c:v>
                </c:pt>
                <c:pt idx="7">
                  <c:v>29494</c:v>
                </c:pt>
                <c:pt idx="8">
                  <c:v>29586</c:v>
                </c:pt>
                <c:pt idx="9">
                  <c:v>29676</c:v>
                </c:pt>
                <c:pt idx="10">
                  <c:v>29767</c:v>
                </c:pt>
                <c:pt idx="11">
                  <c:v>29859</c:v>
                </c:pt>
                <c:pt idx="12">
                  <c:v>29951</c:v>
                </c:pt>
                <c:pt idx="13">
                  <c:v>30041</c:v>
                </c:pt>
                <c:pt idx="14">
                  <c:v>30132</c:v>
                </c:pt>
                <c:pt idx="15">
                  <c:v>30224</c:v>
                </c:pt>
                <c:pt idx="16">
                  <c:v>30316</c:v>
                </c:pt>
                <c:pt idx="17">
                  <c:v>30406</c:v>
                </c:pt>
                <c:pt idx="18">
                  <c:v>30497</c:v>
                </c:pt>
                <c:pt idx="19">
                  <c:v>30589</c:v>
                </c:pt>
                <c:pt idx="20">
                  <c:v>30681</c:v>
                </c:pt>
                <c:pt idx="21">
                  <c:v>30772</c:v>
                </c:pt>
                <c:pt idx="22">
                  <c:v>30863</c:v>
                </c:pt>
                <c:pt idx="23">
                  <c:v>30955</c:v>
                </c:pt>
                <c:pt idx="24">
                  <c:v>31047</c:v>
                </c:pt>
                <c:pt idx="25">
                  <c:v>31137</c:v>
                </c:pt>
                <c:pt idx="26">
                  <c:v>31228</c:v>
                </c:pt>
                <c:pt idx="27">
                  <c:v>31320</c:v>
                </c:pt>
                <c:pt idx="28">
                  <c:v>31412</c:v>
                </c:pt>
                <c:pt idx="29">
                  <c:v>31502</c:v>
                </c:pt>
                <c:pt idx="30">
                  <c:v>31593</c:v>
                </c:pt>
                <c:pt idx="31">
                  <c:v>31685</c:v>
                </c:pt>
                <c:pt idx="32">
                  <c:v>31777</c:v>
                </c:pt>
                <c:pt idx="33">
                  <c:v>31867</c:v>
                </c:pt>
                <c:pt idx="34">
                  <c:v>31958</c:v>
                </c:pt>
                <c:pt idx="35">
                  <c:v>32050</c:v>
                </c:pt>
                <c:pt idx="36">
                  <c:v>32142</c:v>
                </c:pt>
                <c:pt idx="37">
                  <c:v>32233</c:v>
                </c:pt>
                <c:pt idx="38">
                  <c:v>32324</c:v>
                </c:pt>
                <c:pt idx="39">
                  <c:v>32416</c:v>
                </c:pt>
                <c:pt idx="40">
                  <c:v>32508</c:v>
                </c:pt>
                <c:pt idx="41">
                  <c:v>32598</c:v>
                </c:pt>
                <c:pt idx="42">
                  <c:v>32689</c:v>
                </c:pt>
                <c:pt idx="43">
                  <c:v>32781</c:v>
                </c:pt>
                <c:pt idx="44">
                  <c:v>32873</c:v>
                </c:pt>
                <c:pt idx="45">
                  <c:v>32963</c:v>
                </c:pt>
                <c:pt idx="46">
                  <c:v>33054</c:v>
                </c:pt>
                <c:pt idx="47">
                  <c:v>33146</c:v>
                </c:pt>
                <c:pt idx="48">
                  <c:v>33238</c:v>
                </c:pt>
                <c:pt idx="49">
                  <c:v>33328</c:v>
                </c:pt>
                <c:pt idx="50">
                  <c:v>33419</c:v>
                </c:pt>
                <c:pt idx="51">
                  <c:v>33511</c:v>
                </c:pt>
                <c:pt idx="52">
                  <c:v>33603</c:v>
                </c:pt>
                <c:pt idx="53">
                  <c:v>33694</c:v>
                </c:pt>
                <c:pt idx="54">
                  <c:v>33785</c:v>
                </c:pt>
                <c:pt idx="55">
                  <c:v>33877</c:v>
                </c:pt>
                <c:pt idx="56">
                  <c:v>33969</c:v>
                </c:pt>
                <c:pt idx="57">
                  <c:v>34059</c:v>
                </c:pt>
                <c:pt idx="58">
                  <c:v>34150</c:v>
                </c:pt>
                <c:pt idx="59">
                  <c:v>34242</c:v>
                </c:pt>
                <c:pt idx="60">
                  <c:v>34334</c:v>
                </c:pt>
                <c:pt idx="61">
                  <c:v>34424</c:v>
                </c:pt>
                <c:pt idx="62">
                  <c:v>34515</c:v>
                </c:pt>
                <c:pt idx="63">
                  <c:v>34607</c:v>
                </c:pt>
                <c:pt idx="64">
                  <c:v>34699</c:v>
                </c:pt>
                <c:pt idx="65">
                  <c:v>34789</c:v>
                </c:pt>
                <c:pt idx="66">
                  <c:v>34880</c:v>
                </c:pt>
                <c:pt idx="67">
                  <c:v>34972</c:v>
                </c:pt>
                <c:pt idx="68">
                  <c:v>35064</c:v>
                </c:pt>
                <c:pt idx="69">
                  <c:v>35155</c:v>
                </c:pt>
                <c:pt idx="70">
                  <c:v>35246</c:v>
                </c:pt>
                <c:pt idx="71">
                  <c:v>35338</c:v>
                </c:pt>
                <c:pt idx="72">
                  <c:v>35430</c:v>
                </c:pt>
                <c:pt idx="73">
                  <c:v>35520</c:v>
                </c:pt>
                <c:pt idx="74">
                  <c:v>35611</c:v>
                </c:pt>
                <c:pt idx="75">
                  <c:v>35703</c:v>
                </c:pt>
                <c:pt idx="76">
                  <c:v>35795</c:v>
                </c:pt>
                <c:pt idx="77">
                  <c:v>35885</c:v>
                </c:pt>
                <c:pt idx="78">
                  <c:v>35976</c:v>
                </c:pt>
                <c:pt idx="79">
                  <c:v>36068</c:v>
                </c:pt>
                <c:pt idx="80">
                  <c:v>36160</c:v>
                </c:pt>
                <c:pt idx="81">
                  <c:v>36250</c:v>
                </c:pt>
                <c:pt idx="82">
                  <c:v>36341</c:v>
                </c:pt>
              </c:numCache>
            </c:numRef>
          </c:cat>
          <c:val>
            <c:numRef>
              <c:f>Calculations!$AL$68:$DP$68</c:f>
              <c:numCache>
                <c:formatCode>General</c:formatCode>
                <c:ptCount val="83"/>
                <c:pt idx="0">
                  <c:v>-0.31608915413886396</c:v>
                </c:pt>
                <c:pt idx="1">
                  <c:v>-0.4688934897914635</c:v>
                </c:pt>
                <c:pt idx="2">
                  <c:v>-0.77822480657671234</c:v>
                </c:pt>
                <c:pt idx="3">
                  <c:v>-0.70675306993729681</c:v>
                </c:pt>
                <c:pt idx="4">
                  <c:v>-0.60421542451921206</c:v>
                </c:pt>
                <c:pt idx="5">
                  <c:v>0.13428905075880893</c:v>
                </c:pt>
                <c:pt idx="6">
                  <c:v>0.11065531654034111</c:v>
                </c:pt>
                <c:pt idx="7">
                  <c:v>3.8304593276026533E-2</c:v>
                </c:pt>
                <c:pt idx="8">
                  <c:v>0.13703550055211489</c:v>
                </c:pt>
                <c:pt idx="9">
                  <c:v>2.706965201988254E-2</c:v>
                </c:pt>
                <c:pt idx="10">
                  <c:v>-4.1055497449672684E-2</c:v>
                </c:pt>
                <c:pt idx="11">
                  <c:v>-0.14911663549442444</c:v>
                </c:pt>
                <c:pt idx="12">
                  <c:v>-0.19805348642075249</c:v>
                </c:pt>
                <c:pt idx="13">
                  <c:v>-0.47899649417045509</c:v>
                </c:pt>
                <c:pt idx="14">
                  <c:v>-0.34752720637690726</c:v>
                </c:pt>
                <c:pt idx="15">
                  <c:v>3.7022334827128578E-2</c:v>
                </c:pt>
                <c:pt idx="16">
                  <c:v>0.45854406682398929</c:v>
                </c:pt>
                <c:pt idx="17">
                  <c:v>0.88399914944218305</c:v>
                </c:pt>
                <c:pt idx="18">
                  <c:v>1.1664048182058431</c:v>
                </c:pt>
                <c:pt idx="19">
                  <c:v>1.4142950411790347</c:v>
                </c:pt>
                <c:pt idx="20">
                  <c:v>0.46589522043875931</c:v>
                </c:pt>
                <c:pt idx="21">
                  <c:v>0.17024222291642188</c:v>
                </c:pt>
                <c:pt idx="22">
                  <c:v>7.5477254283338513E-2</c:v>
                </c:pt>
                <c:pt idx="23">
                  <c:v>-0.38562124944856446</c:v>
                </c:pt>
                <c:pt idx="24">
                  <c:v>0.23872882351155278</c:v>
                </c:pt>
                <c:pt idx="25">
                  <c:v>0.1938056942338714</c:v>
                </c:pt>
                <c:pt idx="26">
                  <c:v>0.28242997288251848</c:v>
                </c:pt>
                <c:pt idx="27">
                  <c:v>0.70107139878253599</c:v>
                </c:pt>
                <c:pt idx="28">
                  <c:v>0.28199202208210083</c:v>
                </c:pt>
                <c:pt idx="29">
                  <c:v>0.25914907809638199</c:v>
                </c:pt>
                <c:pt idx="30">
                  <c:v>0.17455594474348068</c:v>
                </c:pt>
                <c:pt idx="31">
                  <c:v>0.20695197141021793</c:v>
                </c:pt>
                <c:pt idx="32">
                  <c:v>0.13397950993281005</c:v>
                </c:pt>
                <c:pt idx="33">
                  <c:v>0.16112241469999267</c:v>
                </c:pt>
                <c:pt idx="34">
                  <c:v>-0.14717405381749882</c:v>
                </c:pt>
                <c:pt idx="35">
                  <c:v>-0.69686136416224309</c:v>
                </c:pt>
                <c:pt idx="36">
                  <c:v>-0.33898288727685089</c:v>
                </c:pt>
                <c:pt idx="37">
                  <c:v>-0.61338988321882737</c:v>
                </c:pt>
                <c:pt idx="38">
                  <c:v>-0.63578510565002255</c:v>
                </c:pt>
                <c:pt idx="39">
                  <c:v>-0.583771108268058</c:v>
                </c:pt>
                <c:pt idx="40">
                  <c:v>-0.35942704265003095</c:v>
                </c:pt>
                <c:pt idx="41">
                  <c:v>-0.38449421387751703</c:v>
                </c:pt>
                <c:pt idx="42">
                  <c:v>-8.2945640374441076E-2</c:v>
                </c:pt>
                <c:pt idx="43">
                  <c:v>0.1012212682785395</c:v>
                </c:pt>
                <c:pt idx="44">
                  <c:v>-0.1243314374993334</c:v>
                </c:pt>
                <c:pt idx="45">
                  <c:v>0.46186987255663337</c:v>
                </c:pt>
                <c:pt idx="46">
                  <c:v>0.20370169049514431</c:v>
                </c:pt>
                <c:pt idx="47">
                  <c:v>7.0589647733817706E-2</c:v>
                </c:pt>
                <c:pt idx="48">
                  <c:v>0.15289443239699552</c:v>
                </c:pt>
                <c:pt idx="49">
                  <c:v>-3.9782278918232494E-2</c:v>
                </c:pt>
                <c:pt idx="50">
                  <c:v>0.18195552125214132</c:v>
                </c:pt>
                <c:pt idx="51">
                  <c:v>0.240010354457596</c:v>
                </c:pt>
                <c:pt idx="52">
                  <c:v>0.10445511352893699</c:v>
                </c:pt>
                <c:pt idx="53">
                  <c:v>0.38615438691204895</c:v>
                </c:pt>
                <c:pt idx="54">
                  <c:v>0.28552993758430611</c:v>
                </c:pt>
                <c:pt idx="55">
                  <c:v>0.51505110766637141</c:v>
                </c:pt>
                <c:pt idx="56">
                  <c:v>0.5014988671662246</c:v>
                </c:pt>
                <c:pt idx="57">
                  <c:v>-0.12263852650775753</c:v>
                </c:pt>
                <c:pt idx="58">
                  <c:v>-0.2506516272697108</c:v>
                </c:pt>
                <c:pt idx="59">
                  <c:v>-0.53883974099687804</c:v>
                </c:pt>
                <c:pt idx="60">
                  <c:v>-0.5973098168440869</c:v>
                </c:pt>
                <c:pt idx="61">
                  <c:v>-0.7345758855147545</c:v>
                </c:pt>
                <c:pt idx="62">
                  <c:v>-0.74066192996998104</c:v>
                </c:pt>
                <c:pt idx="63">
                  <c:v>-0.53803883227366134</c:v>
                </c:pt>
                <c:pt idx="64">
                  <c:v>-0.73784871453196599</c:v>
                </c:pt>
                <c:pt idx="65">
                  <c:v>-0.47564365170655226</c:v>
                </c:pt>
                <c:pt idx="66">
                  <c:v>-0.42976298457480605</c:v>
                </c:pt>
                <c:pt idx="67">
                  <c:v>-0.7232038694543319</c:v>
                </c:pt>
                <c:pt idx="68">
                  <c:v>-0.7768943053764521</c:v>
                </c:pt>
                <c:pt idx="69">
                  <c:v>-0.78490213018547927</c:v>
                </c:pt>
                <c:pt idx="70">
                  <c:v>-0.62156702952021736</c:v>
                </c:pt>
                <c:pt idx="71">
                  <c:v>-0.64452505726216214</c:v>
                </c:pt>
                <c:pt idx="72">
                  <c:v>-0.31609802782506874</c:v>
                </c:pt>
                <c:pt idx="73">
                  <c:v>-0.40835077191149838</c:v>
                </c:pt>
                <c:pt idx="74">
                  <c:v>-0.66825445896376545</c:v>
                </c:pt>
                <c:pt idx="75">
                  <c:v>-0.67856916027694836</c:v>
                </c:pt>
                <c:pt idx="76">
                  <c:v>-0.87673753244221009</c:v>
                </c:pt>
                <c:pt idx="77">
                  <c:v>-1.036540950847836</c:v>
                </c:pt>
                <c:pt idx="78">
                  <c:v>-0.78173825835232158</c:v>
                </c:pt>
                <c:pt idx="79">
                  <c:v>-0.67743046512660698</c:v>
                </c:pt>
                <c:pt idx="80">
                  <c:v>-0.52990257971527921</c:v>
                </c:pt>
                <c:pt idx="81">
                  <c:v>-0.2990549944948685</c:v>
                </c:pt>
                <c:pt idx="82">
                  <c:v>-0.50869730982431693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869888"/>
        <c:axId val="256871424"/>
      </c:barChart>
      <c:dateAx>
        <c:axId val="256869888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low"/>
        <c:crossAx val="256871424"/>
        <c:crosses val="autoZero"/>
        <c:auto val="1"/>
        <c:lblOffset val="100"/>
        <c:baseTimeUnit val="months"/>
      </c:dateAx>
      <c:valAx>
        <c:axId val="25687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86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7136289369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8181492217E-2"/>
          <c:y val="0.19275462962962964"/>
          <c:w val="0.94930040363701562"/>
          <c:h val="0.62238425925925922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999999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746865408"/>
        <c:axId val="736569984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FI, Four-Quarter Moving Average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Calculations!$B$58</c:f>
              <c:strCache>
                <c:ptCount val="1"/>
                <c:pt idx="0">
                  <c:v>Total Fiscal Contribution to Real GDP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Calculations!$W$58:$FX$58</c:f>
              <c:numCache>
                <c:formatCode>General</c:formatCode>
                <c:ptCount val="158"/>
                <c:pt idx="0">
                  <c:v>2.4920760996892879</c:v>
                </c:pt>
                <c:pt idx="1">
                  <c:v>2.2439564811818586</c:v>
                </c:pt>
                <c:pt idx="2">
                  <c:v>3.1336401381202745</c:v>
                </c:pt>
                <c:pt idx="3">
                  <c:v>1.5412552880628629</c:v>
                </c:pt>
                <c:pt idx="4">
                  <c:v>0.95088484472439694</c:v>
                </c:pt>
                <c:pt idx="5">
                  <c:v>-1.2402809888679507</c:v>
                </c:pt>
                <c:pt idx="6">
                  <c:v>-0.43786682211747013</c:v>
                </c:pt>
                <c:pt idx="7">
                  <c:v>3.7541801305924535E-2</c:v>
                </c:pt>
                <c:pt idx="8">
                  <c:v>0.50065979163834473</c:v>
                </c:pt>
                <c:pt idx="9">
                  <c:v>7.3862782103245594E-2</c:v>
                </c:pt>
                <c:pt idx="10">
                  <c:v>-0.17776678165559823</c:v>
                </c:pt>
                <c:pt idx="11">
                  <c:v>-0.57418482618466649</c:v>
                </c:pt>
                <c:pt idx="12">
                  <c:v>-0.51558847874560942</c:v>
                </c:pt>
                <c:pt idx="13">
                  <c:v>1.9496503804340759</c:v>
                </c:pt>
                <c:pt idx="14">
                  <c:v>0.13362414657220378</c:v>
                </c:pt>
                <c:pt idx="15">
                  <c:v>0.3308702980621408</c:v>
                </c:pt>
                <c:pt idx="16">
                  <c:v>-1.1602965022047336</c:v>
                </c:pt>
                <c:pt idx="17">
                  <c:v>0.58752190869380194</c:v>
                </c:pt>
                <c:pt idx="18">
                  <c:v>0.27231222515147985</c:v>
                </c:pt>
                <c:pt idx="19">
                  <c:v>0.56548320564606325</c:v>
                </c:pt>
                <c:pt idx="20">
                  <c:v>1.5863098261327502</c:v>
                </c:pt>
                <c:pt idx="21">
                  <c:v>0.26495520036253417</c:v>
                </c:pt>
                <c:pt idx="22">
                  <c:v>-0.2234144212396616</c:v>
                </c:pt>
                <c:pt idx="23">
                  <c:v>0.78440963825966636</c:v>
                </c:pt>
                <c:pt idx="24">
                  <c:v>1.0546616923806338</c:v>
                </c:pt>
                <c:pt idx="25">
                  <c:v>1.4570283154503455E-2</c:v>
                </c:pt>
                <c:pt idx="26">
                  <c:v>-0.58976367495714888</c:v>
                </c:pt>
                <c:pt idx="27">
                  <c:v>0.68851735242106649</c:v>
                </c:pt>
                <c:pt idx="28">
                  <c:v>9.5488902612553092E-2</c:v>
                </c:pt>
                <c:pt idx="29">
                  <c:v>0.68954610474913491</c:v>
                </c:pt>
                <c:pt idx="30">
                  <c:v>1.0828953687848994</c:v>
                </c:pt>
                <c:pt idx="31">
                  <c:v>2.5036331357844404</c:v>
                </c:pt>
                <c:pt idx="32">
                  <c:v>1.8317416646533338</c:v>
                </c:pt>
                <c:pt idx="33">
                  <c:v>1.8217220940758745</c:v>
                </c:pt>
                <c:pt idx="34">
                  <c:v>2.0598773526335425</c:v>
                </c:pt>
                <c:pt idx="35">
                  <c:v>-1.3101355454942794</c:v>
                </c:pt>
                <c:pt idx="36">
                  <c:v>0.63584193674567679</c:v>
                </c:pt>
                <c:pt idx="37">
                  <c:v>1.4527842879246671</c:v>
                </c:pt>
                <c:pt idx="38">
                  <c:v>0.24410300116750761</c:v>
                </c:pt>
                <c:pt idx="39">
                  <c:v>1.2215308246819241</c:v>
                </c:pt>
                <c:pt idx="40">
                  <c:v>0.52327285833731707</c:v>
                </c:pt>
                <c:pt idx="41">
                  <c:v>1.8733836948930256</c:v>
                </c:pt>
                <c:pt idx="42">
                  <c:v>1.9852918272927949</c:v>
                </c:pt>
                <c:pt idx="43">
                  <c:v>-0.3906576250051057</c:v>
                </c:pt>
                <c:pt idx="44">
                  <c:v>0.46652381684068334</c:v>
                </c:pt>
                <c:pt idx="45">
                  <c:v>1.5483410550772372</c:v>
                </c:pt>
                <c:pt idx="46">
                  <c:v>2.1196841318811455</c:v>
                </c:pt>
                <c:pt idx="47">
                  <c:v>-0.68318722952722943</c:v>
                </c:pt>
                <c:pt idx="48">
                  <c:v>0.55891484047085682</c:v>
                </c:pt>
                <c:pt idx="49">
                  <c:v>0.29383976693837177</c:v>
                </c:pt>
                <c:pt idx="50">
                  <c:v>-0.11519289538202379</c:v>
                </c:pt>
                <c:pt idx="51">
                  <c:v>0.69792823190512032</c:v>
                </c:pt>
                <c:pt idx="52">
                  <c:v>-0.58344951071430884</c:v>
                </c:pt>
                <c:pt idx="53">
                  <c:v>0.15924135880407134</c:v>
                </c:pt>
                <c:pt idx="54">
                  <c:v>4.4013329330297828E-2</c:v>
                </c:pt>
                <c:pt idx="55">
                  <c:v>1.5453139767613104</c:v>
                </c:pt>
                <c:pt idx="56">
                  <c:v>-0.71721655340704549</c:v>
                </c:pt>
                <c:pt idx="57">
                  <c:v>1.3329932134478273</c:v>
                </c:pt>
                <c:pt idx="58">
                  <c:v>0.76169894945303174</c:v>
                </c:pt>
                <c:pt idx="59">
                  <c:v>0.63277009325614086</c:v>
                </c:pt>
                <c:pt idx="60">
                  <c:v>1.6133195646060472</c:v>
                </c:pt>
                <c:pt idx="61">
                  <c:v>0.29645861458389278</c:v>
                </c:pt>
                <c:pt idx="62">
                  <c:v>0.2165568334449352</c:v>
                </c:pt>
                <c:pt idx="63">
                  <c:v>0.9451988644551742</c:v>
                </c:pt>
                <c:pt idx="64">
                  <c:v>0.83483572689911323</c:v>
                </c:pt>
                <c:pt idx="65">
                  <c:v>1.1653503373825289</c:v>
                </c:pt>
                <c:pt idx="66">
                  <c:v>0.42719739556984532</c:v>
                </c:pt>
                <c:pt idx="67">
                  <c:v>0.38174385229442404</c:v>
                </c:pt>
                <c:pt idx="68">
                  <c:v>1.9274055782323294</c:v>
                </c:pt>
                <c:pt idx="69">
                  <c:v>0.74433708425205114</c:v>
                </c:pt>
                <c:pt idx="70">
                  <c:v>1.3354285571258242</c:v>
                </c:pt>
                <c:pt idx="71">
                  <c:v>0.32890531156090119</c:v>
                </c:pt>
                <c:pt idx="72">
                  <c:v>-0.55690395361803979</c:v>
                </c:pt>
                <c:pt idx="73">
                  <c:v>0.23314689389461229</c:v>
                </c:pt>
                <c:pt idx="74">
                  <c:v>0.18747355035860566</c:v>
                </c:pt>
                <c:pt idx="75">
                  <c:v>9.54979551213649E-2</c:v>
                </c:pt>
                <c:pt idx="76">
                  <c:v>-1.1183564365315941</c:v>
                </c:pt>
                <c:pt idx="77">
                  <c:v>0.19051724111892426</c:v>
                </c:pt>
                <c:pt idx="78">
                  <c:v>0.97769728945000067</c:v>
                </c:pt>
                <c:pt idx="79">
                  <c:v>-0.71243291550382548</c:v>
                </c:pt>
                <c:pt idx="80">
                  <c:v>-7.4876244174319984E-2</c:v>
                </c:pt>
                <c:pt idx="81">
                  <c:v>0.38933943001939181</c:v>
                </c:pt>
                <c:pt idx="82">
                  <c:v>-0.17207514424033471</c:v>
                </c:pt>
                <c:pt idx="83">
                  <c:v>-0.91532282787608743</c:v>
                </c:pt>
                <c:pt idx="84">
                  <c:v>-9.010479272153335E-2</c:v>
                </c:pt>
                <c:pt idx="85">
                  <c:v>1.0551555231865375</c:v>
                </c:pt>
                <c:pt idx="86">
                  <c:v>-0.25869466271756036</c:v>
                </c:pt>
                <c:pt idx="87">
                  <c:v>0.40584795433257498</c:v>
                </c:pt>
                <c:pt idx="88">
                  <c:v>-0.44931176424385233</c:v>
                </c:pt>
                <c:pt idx="89">
                  <c:v>2.2737083416699888E-2</c:v>
                </c:pt>
                <c:pt idx="90">
                  <c:v>-0.29028753708943189</c:v>
                </c:pt>
                <c:pt idx="91">
                  <c:v>-0.37882735560525022</c:v>
                </c:pt>
                <c:pt idx="92">
                  <c:v>-1.0774671809586494</c:v>
                </c:pt>
                <c:pt idx="93">
                  <c:v>1.0514618205480881</c:v>
                </c:pt>
                <c:pt idx="94">
                  <c:v>0.14573953135694218</c:v>
                </c:pt>
                <c:pt idx="95">
                  <c:v>0.23423527485891654</c:v>
                </c:pt>
                <c:pt idx="96">
                  <c:v>-0.13449270025053478</c:v>
                </c:pt>
                <c:pt idx="97">
                  <c:v>0.2320811565895898</c:v>
                </c:pt>
                <c:pt idx="98">
                  <c:v>0.66714821310120487</c:v>
                </c:pt>
                <c:pt idx="99">
                  <c:v>0.90607017680451851</c:v>
                </c:pt>
                <c:pt idx="100">
                  <c:v>-0.94311449970034733</c:v>
                </c:pt>
                <c:pt idx="101">
                  <c:v>0.63607790963371547</c:v>
                </c:pt>
                <c:pt idx="102">
                  <c:v>-0.18943361198212089</c:v>
                </c:pt>
                <c:pt idx="103">
                  <c:v>0.23028744318869471</c:v>
                </c:pt>
                <c:pt idx="104">
                  <c:v>1.1069965571634028</c:v>
                </c:pt>
                <c:pt idx="105">
                  <c:v>1.516653143968592</c:v>
                </c:pt>
                <c:pt idx="106">
                  <c:v>0.99097667574303139</c:v>
                </c:pt>
                <c:pt idx="107">
                  <c:v>2.3076371269061919</c:v>
                </c:pt>
                <c:pt idx="108">
                  <c:v>2.2872041960359657</c:v>
                </c:pt>
                <c:pt idx="109">
                  <c:v>2.3585263153776235</c:v>
                </c:pt>
                <c:pt idx="110">
                  <c:v>1.9383127984267965</c:v>
                </c:pt>
                <c:pt idx="111">
                  <c:v>1.6314108834453704</c:v>
                </c:pt>
                <c:pt idx="112">
                  <c:v>0.94770305909092944</c:v>
                </c:pt>
                <c:pt idx="113">
                  <c:v>2.3190317132282434</c:v>
                </c:pt>
                <c:pt idx="114">
                  <c:v>1.0333756788385149</c:v>
                </c:pt>
                <c:pt idx="115">
                  <c:v>1.0773022773658574</c:v>
                </c:pt>
                <c:pt idx="116">
                  <c:v>0.59937380811750152</c:v>
                </c:pt>
                <c:pt idx="117">
                  <c:v>0.76616717291247061</c:v>
                </c:pt>
                <c:pt idx="118">
                  <c:v>0.30977534930048095</c:v>
                </c:pt>
                <c:pt idx="119">
                  <c:v>-0.32618277190192502</c:v>
                </c:pt>
                <c:pt idx="120">
                  <c:v>-0.27304824187326759</c:v>
                </c:pt>
                <c:pt idx="121">
                  <c:v>-0.27906496251340684</c:v>
                </c:pt>
                <c:pt idx="122">
                  <c:v>0.19397679460714556</c:v>
                </c:pt>
                <c:pt idx="123">
                  <c:v>-0.75539563498713291</c:v>
                </c:pt>
                <c:pt idx="124">
                  <c:v>7.2602426662916053E-2</c:v>
                </c:pt>
                <c:pt idx="125">
                  <c:v>-0.31942288490421211</c:v>
                </c:pt>
                <c:pt idx="126">
                  <c:v>-0.11696915505419467</c:v>
                </c:pt>
                <c:pt idx="127">
                  <c:v>0.123364250340321</c:v>
                </c:pt>
                <c:pt idx="128">
                  <c:v>-0.45798466839637564</c:v>
                </c:pt>
                <c:pt idx="129">
                  <c:v>0.30700803722889841</c:v>
                </c:pt>
                <c:pt idx="130">
                  <c:v>0.41281888445597015</c:v>
                </c:pt>
                <c:pt idx="131">
                  <c:v>0.36517298547642402</c:v>
                </c:pt>
                <c:pt idx="132">
                  <c:v>0.37650469426788119</c:v>
                </c:pt>
                <c:pt idx="133">
                  <c:v>2.2627310919816859</c:v>
                </c:pt>
                <c:pt idx="134">
                  <c:v>1.8678818389854022</c:v>
                </c:pt>
                <c:pt idx="135">
                  <c:v>0.94113572351005259</c:v>
                </c:pt>
                <c:pt idx="136">
                  <c:v>2.4537876496633211</c:v>
                </c:pt>
                <c:pt idx="137">
                  <c:v>4.1800341267808676</c:v>
                </c:pt>
                <c:pt idx="138">
                  <c:v>3.2693283411708305</c:v>
                </c:pt>
                <c:pt idx="139">
                  <c:v>2.186911554545365</c:v>
                </c:pt>
                <c:pt idx="140">
                  <c:v>1.4622553622471153</c:v>
                </c:pt>
                <c:pt idx="141">
                  <c:v>1.4720568134633869</c:v>
                </c:pt>
                <c:pt idx="142">
                  <c:v>0.91192071524929519</c:v>
                </c:pt>
                <c:pt idx="143">
                  <c:v>-2.5666211919996296E-2</c:v>
                </c:pt>
                <c:pt idx="144">
                  <c:v>-1.795934948073435</c:v>
                </c:pt>
                <c:pt idx="145">
                  <c:v>-0.47764186790209495</c:v>
                </c:pt>
                <c:pt idx="146">
                  <c:v>-1.0946740186769466</c:v>
                </c:pt>
                <c:pt idx="147">
                  <c:v>-0.9444954582069589</c:v>
                </c:pt>
                <c:pt idx="148">
                  <c:v>-1.2727742723817457</c:v>
                </c:pt>
                <c:pt idx="149">
                  <c:v>-0.61658619779065138</c:v>
                </c:pt>
                <c:pt idx="150">
                  <c:v>0.26088135460689099</c:v>
                </c:pt>
                <c:pt idx="151">
                  <c:v>-1.5852327196007798</c:v>
                </c:pt>
                <c:pt idx="152">
                  <c:v>-1.6255331518424343</c:v>
                </c:pt>
                <c:pt idx="153">
                  <c:v>-0.78149502043402097</c:v>
                </c:pt>
                <c:pt idx="154">
                  <c:v>-0.36182217482993406</c:v>
                </c:pt>
                <c:pt idx="155">
                  <c:v>-1.2424302014753397</c:v>
                </c:pt>
                <c:pt idx="156">
                  <c:v>-0.68281190795359648</c:v>
                </c:pt>
                <c:pt idx="157">
                  <c:v>-0.11076555280139055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Calculations!$B$67</c:f>
              <c:strCache>
                <c:ptCount val="1"/>
                <c:pt idx="0">
                  <c:v>Neutral, Four-Quarter Moving Average</c:v>
                </c:pt>
              </c:strCache>
            </c:strRef>
          </c:tx>
          <c:spPr>
            <a:ln w="3810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Calculations!$W$67:$FX$67</c:f>
              <c:numCache>
                <c:formatCode>General</c:formatCode>
                <c:ptCount val="158"/>
                <c:pt idx="0">
                  <c:v>0.82512185623020018</c:v>
                </c:pt>
                <c:pt idx="1">
                  <c:v>0.81564563084638364</c:v>
                </c:pt>
                <c:pt idx="2">
                  <c:v>0.79885620280723058</c:v>
                </c:pt>
                <c:pt idx="3">
                  <c:v>0.77799482922494201</c:v>
                </c:pt>
                <c:pt idx="4">
                  <c:v>0.75734820622420163</c:v>
                </c:pt>
                <c:pt idx="5">
                  <c:v>0.73456773507549067</c:v>
                </c:pt>
                <c:pt idx="6">
                  <c:v>0.71588451066970926</c:v>
                </c:pt>
                <c:pt idx="7">
                  <c:v>0.702182621849749</c:v>
                </c:pt>
                <c:pt idx="8">
                  <c:v>0.69911745785778923</c:v>
                </c:pt>
                <c:pt idx="9">
                  <c:v>0.7085405780533931</c:v>
                </c:pt>
                <c:pt idx="10">
                  <c:v>0.72323610896911439</c:v>
                </c:pt>
                <c:pt idx="11">
                  <c:v>0.7388829255860383</c:v>
                </c:pt>
                <c:pt idx="12">
                  <c:v>0.75397370297401023</c:v>
                </c:pt>
                <c:pt idx="13">
                  <c:v>0.77255663903338823</c:v>
                </c:pt>
                <c:pt idx="14">
                  <c:v>0.78469735213477332</c:v>
                </c:pt>
                <c:pt idx="15">
                  <c:v>0.79072824071956671</c:v>
                </c:pt>
                <c:pt idx="16">
                  <c:v>0.78235557050738525</c:v>
                </c:pt>
                <c:pt idx="17">
                  <c:v>0.75115476935756564</c:v>
                </c:pt>
                <c:pt idx="18">
                  <c:v>0.71435505236296903</c:v>
                </c:pt>
                <c:pt idx="19">
                  <c:v>0.67047063384086492</c:v>
                </c:pt>
                <c:pt idx="20">
                  <c:v>0.61861774064721486</c:v>
                </c:pt>
                <c:pt idx="21">
                  <c:v>0.56160979778286568</c:v>
                </c:pt>
                <c:pt idx="22">
                  <c:v>0.51002885944939502</c:v>
                </c:pt>
                <c:pt idx="23">
                  <c:v>0.46602956032670739</c:v>
                </c:pt>
                <c:pt idx="24">
                  <c:v>0.44308337542091064</c:v>
                </c:pt>
                <c:pt idx="25">
                  <c:v>0.44861229558845817</c:v>
                </c:pt>
                <c:pt idx="26">
                  <c:v>0.4650861202038381</c:v>
                </c:pt>
                <c:pt idx="27">
                  <c:v>0.49004989967051615</c:v>
                </c:pt>
                <c:pt idx="28">
                  <c:v>0.53119970997819865</c:v>
                </c:pt>
                <c:pt idx="29">
                  <c:v>0.56847437758330865</c:v>
                </c:pt>
                <c:pt idx="30">
                  <c:v>0.60208959731478484</c:v>
                </c:pt>
                <c:pt idx="31">
                  <c:v>0.63434681115876757</c:v>
                </c:pt>
                <c:pt idx="32">
                  <c:v>0.64295491905076907</c:v>
                </c:pt>
                <c:pt idx="33">
                  <c:v>0.64359324761879388</c:v>
                </c:pt>
                <c:pt idx="34">
                  <c:v>0.6399485206077633</c:v>
                </c:pt>
                <c:pt idx="35">
                  <c:v>0.63490617102835867</c:v>
                </c:pt>
                <c:pt idx="36">
                  <c:v>0.63158423657378171</c:v>
                </c:pt>
                <c:pt idx="37">
                  <c:v>0.63411475366906322</c:v>
                </c:pt>
                <c:pt idx="38">
                  <c:v>0.64126966953445752</c:v>
                </c:pt>
                <c:pt idx="39">
                  <c:v>0.64983618911839103</c:v>
                </c:pt>
                <c:pt idx="40">
                  <c:v>0.66661704879398254</c:v>
                </c:pt>
                <c:pt idx="41">
                  <c:v>0.68314262188742514</c:v>
                </c:pt>
                <c:pt idx="42">
                  <c:v>0.69979840251872949</c:v>
                </c:pt>
                <c:pt idx="43">
                  <c:v>0.71583066679740726</c:v>
                </c:pt>
                <c:pt idx="44">
                  <c:v>0.72448635040896769</c:v>
                </c:pt>
                <c:pt idx="45">
                  <c:v>0.72781882380792173</c:v>
                </c:pt>
                <c:pt idx="46">
                  <c:v>0.72902087328827214</c:v>
                </c:pt>
                <c:pt idx="47">
                  <c:v>0.72886093363514903</c:v>
                </c:pt>
                <c:pt idx="48">
                  <c:v>0.72481578477550979</c:v>
                </c:pt>
                <c:pt idx="49">
                  <c:v>0.719486931258285</c:v>
                </c:pt>
                <c:pt idx="50">
                  <c:v>0.7104549847872369</c:v>
                </c:pt>
                <c:pt idx="51">
                  <c:v>0.69785537325993219</c:v>
                </c:pt>
                <c:pt idx="52">
                  <c:v>0.68667128140561728</c:v>
                </c:pt>
                <c:pt idx="53">
                  <c:v>0.67541690180323732</c:v>
                </c:pt>
                <c:pt idx="54">
                  <c:v>0.66320446059935312</c:v>
                </c:pt>
                <c:pt idx="55">
                  <c:v>0.65070683119537365</c:v>
                </c:pt>
                <c:pt idx="56">
                  <c:v>0.64233224174967551</c:v>
                </c:pt>
                <c:pt idx="57">
                  <c:v>0.63422163190753855</c:v>
                </c:pt>
                <c:pt idx="58">
                  <c:v>0.62947612828524147</c:v>
                </c:pt>
                <c:pt idx="59">
                  <c:v>0.62689286318682202</c:v>
                </c:pt>
                <c:pt idx="60">
                  <c:v>0.62332558263412852</c:v>
                </c:pt>
                <c:pt idx="61">
                  <c:v>0.62236011497963384</c:v>
                </c:pt>
                <c:pt idx="62">
                  <c:v>0.61918662873893626</c:v>
                </c:pt>
                <c:pt idx="63">
                  <c:v>0.61498903687551676</c:v>
                </c:pt>
                <c:pt idx="64">
                  <c:v>0.61304478876401136</c:v>
                </c:pt>
                <c:pt idx="65">
                  <c:v>0.60852991929329647</c:v>
                </c:pt>
                <c:pt idx="66">
                  <c:v>0.60313522661906938</c:v>
                </c:pt>
                <c:pt idx="67">
                  <c:v>0.59782671450754088</c:v>
                </c:pt>
                <c:pt idx="68">
                  <c:v>0.58926990395773293</c:v>
                </c:pt>
                <c:pt idx="69">
                  <c:v>0.58464104000285633</c:v>
                </c:pt>
                <c:pt idx="70">
                  <c:v>0.58217766030978579</c:v>
                </c:pt>
                <c:pt idx="71">
                  <c:v>0.58252026562655179</c:v>
                </c:pt>
                <c:pt idx="72">
                  <c:v>0.58558027633794174</c:v>
                </c:pt>
                <c:pt idx="73">
                  <c:v>0.58579582951053522</c:v>
                </c:pt>
                <c:pt idx="74">
                  <c:v>0.58699519154589785</c:v>
                </c:pt>
                <c:pt idx="75">
                  <c:v>0.58711342828322266</c:v>
                </c:pt>
                <c:pt idx="76">
                  <c:v>0.58401637622550173</c:v>
                </c:pt>
                <c:pt idx="77">
                  <c:v>0.57944500748680627</c:v>
                </c:pt>
                <c:pt idx="78">
                  <c:v>0.57437784456333529</c:v>
                </c:pt>
                <c:pt idx="79">
                  <c:v>0.57220500916534234</c:v>
                </c:pt>
                <c:pt idx="80">
                  <c:v>0.57086999442924713</c:v>
                </c:pt>
                <c:pt idx="81">
                  <c:v>0.5746948745226178</c:v>
                </c:pt>
                <c:pt idx="82">
                  <c:v>0.5806926509795598</c:v>
                </c:pt>
                <c:pt idx="83">
                  <c:v>0.58366060880861459</c:v>
                </c:pt>
                <c:pt idx="84">
                  <c:v>0.58786129648083829</c:v>
                </c:pt>
                <c:pt idx="85">
                  <c:v>0.59098021910736287</c:v>
                </c:pt>
                <c:pt idx="86">
                  <c:v>0.59228336723000119</c:v>
                </c:pt>
                <c:pt idx="87">
                  <c:v>0.59414903334507341</c:v>
                </c:pt>
                <c:pt idx="88">
                  <c:v>0.59660003455092336</c:v>
                </c:pt>
                <c:pt idx="89">
                  <c:v>0.59839911166073101</c:v>
                </c:pt>
                <c:pt idx="90">
                  <c:v>0.60081559438094601</c:v>
                </c:pt>
                <c:pt idx="91">
                  <c:v>0.60281513906175144</c:v>
                </c:pt>
                <c:pt idx="92">
                  <c:v>0.60557970328867805</c:v>
                </c:pt>
                <c:pt idx="93">
                  <c:v>0.60795819507601068</c:v>
                </c:pt>
                <c:pt idx="94">
                  <c:v>0.61265716896188971</c:v>
                </c:pt>
                <c:pt idx="95">
                  <c:v>0.61839494116660354</c:v>
                </c:pt>
                <c:pt idx="96">
                  <c:v>0.62329097612322149</c:v>
                </c:pt>
                <c:pt idx="97">
                  <c:v>0.62808812546304538</c:v>
                </c:pt>
                <c:pt idx="98">
                  <c:v>0.63148856118193675</c:v>
                </c:pt>
                <c:pt idx="99">
                  <c:v>0.6355196375461265</c:v>
                </c:pt>
                <c:pt idx="100">
                  <c:v>0.63991023699062721</c:v>
                </c:pt>
                <c:pt idx="101">
                  <c:v>0.64652976726658462</c:v>
                </c:pt>
                <c:pt idx="102">
                  <c:v>0.6511289695970619</c:v>
                </c:pt>
                <c:pt idx="103">
                  <c:v>0.65417946420075779</c:v>
                </c:pt>
                <c:pt idx="104">
                  <c:v>0.65641652654799043</c:v>
                </c:pt>
                <c:pt idx="105">
                  <c:v>0.65793685905909516</c:v>
                </c:pt>
                <c:pt idx="106">
                  <c:v>0.65977823522666246</c:v>
                </c:pt>
                <c:pt idx="107">
                  <c:v>0.65933812256074142</c:v>
                </c:pt>
                <c:pt idx="108">
                  <c:v>0.65543479573082108</c:v>
                </c:pt>
                <c:pt idx="109">
                  <c:v>0.65112988685580542</c:v>
                </c:pt>
                <c:pt idx="110">
                  <c:v>0.64394503488775112</c:v>
                </c:pt>
                <c:pt idx="111">
                  <c:v>0.63515880117749068</c:v>
                </c:pt>
                <c:pt idx="112">
                  <c:v>0.62639467455125697</c:v>
                </c:pt>
                <c:pt idx="113">
                  <c:v>0.60936064986101401</c:v>
                </c:pt>
                <c:pt idx="114">
                  <c:v>0.59030683556139518</c:v>
                </c:pt>
                <c:pt idx="115">
                  <c:v>0.5671941016286014</c:v>
                </c:pt>
                <c:pt idx="116">
                  <c:v>0.53918967391086703</c:v>
                </c:pt>
                <c:pt idx="117">
                  <c:v>0.51380000328995734</c:v>
                </c:pt>
                <c:pt idx="118">
                  <c:v>0.48991272511058637</c:v>
                </c:pt>
                <c:pt idx="119">
                  <c:v>0.47180931411074734</c:v>
                </c:pt>
                <c:pt idx="120">
                  <c:v>0.46194194807407463</c:v>
                </c:pt>
                <c:pt idx="121">
                  <c:v>0.45517222652285516</c:v>
                </c:pt>
                <c:pt idx="122">
                  <c:v>0.45127215206703974</c:v>
                </c:pt>
                <c:pt idx="123">
                  <c:v>0.44973526001400849</c:v>
                </c:pt>
                <c:pt idx="124">
                  <c:v>0.44867049814923288</c:v>
                </c:pt>
                <c:pt idx="125">
                  <c:v>0.44996888684754843</c:v>
                </c:pt>
                <c:pt idx="126">
                  <c:v>0.45247545067364953</c:v>
                </c:pt>
                <c:pt idx="127">
                  <c:v>0.45476039189780687</c:v>
                </c:pt>
                <c:pt idx="128">
                  <c:v>0.45688345239814881</c:v>
                </c:pt>
                <c:pt idx="129">
                  <c:v>0.46070377787808225</c:v>
                </c:pt>
                <c:pt idx="130">
                  <c:v>0.46277622569352189</c:v>
                </c:pt>
                <c:pt idx="131">
                  <c:v>0.46269565360652148</c:v>
                </c:pt>
                <c:pt idx="132">
                  <c:v>0.45892281532366941</c:v>
                </c:pt>
                <c:pt idx="133">
                  <c:v>0.45023162072972422</c:v>
                </c:pt>
                <c:pt idx="134">
                  <c:v>0.438425018763268</c:v>
                </c:pt>
                <c:pt idx="135">
                  <c:v>0.42450105059056842</c:v>
                </c:pt>
                <c:pt idx="136">
                  <c:v>0.40639298976617788</c:v>
                </c:pt>
                <c:pt idx="137">
                  <c:v>0.38106618831212019</c:v>
                </c:pt>
                <c:pt idx="138">
                  <c:v>0.35575425866802335</c:v>
                </c:pt>
                <c:pt idx="139">
                  <c:v>0.3306039953978534</c:v>
                </c:pt>
                <c:pt idx="140">
                  <c:v>0.30910909318227708</c:v>
                </c:pt>
                <c:pt idx="141">
                  <c:v>0.29482627162802622</c:v>
                </c:pt>
                <c:pt idx="142">
                  <c:v>0.28410261199244524</c:v>
                </c:pt>
                <c:pt idx="143">
                  <c:v>0.27757953703077481</c:v>
                </c:pt>
                <c:pt idx="144">
                  <c:v>0.27881296570321379</c:v>
                </c:pt>
                <c:pt idx="145">
                  <c:v>0.28371946995869085</c:v>
                </c:pt>
                <c:pt idx="146">
                  <c:v>0.29082274779562561</c:v>
                </c:pt>
                <c:pt idx="147">
                  <c:v>0.29869497766937242</c:v>
                </c:pt>
                <c:pt idx="148">
                  <c:v>0.30334563443581364</c:v>
                </c:pt>
                <c:pt idx="149">
                  <c:v>0.30848971718292656</c:v>
                </c:pt>
                <c:pt idx="150">
                  <c:v>0.31245720161367702</c:v>
                </c:pt>
                <c:pt idx="151">
                  <c:v>0.31613800240335621</c:v>
                </c:pt>
                <c:pt idx="152">
                  <c:v>0.31817243102621789</c:v>
                </c:pt>
                <c:pt idx="153">
                  <c:v>0.31596101218744466</c:v>
                </c:pt>
                <c:pt idx="154">
                  <c:v>0.31322560977196756</c:v>
                </c:pt>
                <c:pt idx="155">
                  <c:v>0.30928636350200395</c:v>
                </c:pt>
                <c:pt idx="156">
                  <c:v>0.30483766387360739</c:v>
                </c:pt>
                <c:pt idx="157">
                  <c:v>0.30329200233871945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Calculations!$B$62</c:f>
              <c:strCache>
                <c:ptCount val="1"/>
                <c:pt idx="0">
                  <c:v>Neutral FI as a Share of Real Potential GDP</c:v>
                </c:pt>
              </c:strCache>
            </c:strRef>
          </c:tx>
          <c:spPr>
            <a:ln w="38100" cap="rnd" cmpd="sng" algn="ctr">
              <a:solidFill>
                <a:srgbClr val="91B57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Calculations!$W$62:$FX$62</c:f>
              <c:numCache>
                <c:formatCode>General</c:formatCode>
                <c:ptCount val="158"/>
                <c:pt idx="0">
                  <c:v>0.80889092549606512</c:v>
                </c:pt>
                <c:pt idx="1">
                  <c:v>0.79199639878106343</c:v>
                </c:pt>
                <c:pt idx="2">
                  <c:v>0.76461535517145252</c:v>
                </c:pt>
                <c:pt idx="3">
                  <c:v>0.74647663745118675</c:v>
                </c:pt>
                <c:pt idx="4">
                  <c:v>0.7263044334931037</c:v>
                </c:pt>
                <c:pt idx="5">
                  <c:v>0.70087451418621971</c:v>
                </c:pt>
                <c:pt idx="6">
                  <c:v>0.68988245754832722</c:v>
                </c:pt>
                <c:pt idx="7">
                  <c:v>0.69166908217134548</c:v>
                </c:pt>
                <c:pt idx="8">
                  <c:v>0.71404377752526427</c:v>
                </c:pt>
                <c:pt idx="9">
                  <c:v>0.73856699496863554</c:v>
                </c:pt>
                <c:pt idx="10">
                  <c:v>0.74866458121121249</c:v>
                </c:pt>
                <c:pt idx="11">
                  <c:v>0.75425634863904112</c:v>
                </c:pt>
                <c:pt idx="12">
                  <c:v>0.77440688707715155</c:v>
                </c:pt>
                <c:pt idx="13">
                  <c:v>0.81289873920614775</c:v>
                </c:pt>
                <c:pt idx="14">
                  <c:v>0.79722743361675241</c:v>
                </c:pt>
                <c:pt idx="15">
                  <c:v>0.77837990297821558</c:v>
                </c:pt>
                <c:pt idx="16">
                  <c:v>0.74091620622842524</c:v>
                </c:pt>
                <c:pt idx="17">
                  <c:v>0.68809553460686901</c:v>
                </c:pt>
                <c:pt idx="18">
                  <c:v>0.65002856563836631</c:v>
                </c:pt>
                <c:pt idx="19">
                  <c:v>0.60284222888979888</c:v>
                </c:pt>
                <c:pt idx="20">
                  <c:v>0.53350463345382537</c:v>
                </c:pt>
                <c:pt idx="21">
                  <c:v>0.46006376314947234</c:v>
                </c:pt>
                <c:pt idx="22">
                  <c:v>0.44370481230448372</c:v>
                </c:pt>
                <c:pt idx="23">
                  <c:v>0.42684503239904814</c:v>
                </c:pt>
                <c:pt idx="24">
                  <c:v>0.44171989383063837</c:v>
                </c:pt>
                <c:pt idx="25">
                  <c:v>0.48217944381966249</c:v>
                </c:pt>
                <c:pt idx="26">
                  <c:v>0.50960011076600342</c:v>
                </c:pt>
                <c:pt idx="27">
                  <c:v>0.52670015026576023</c:v>
                </c:pt>
                <c:pt idx="28">
                  <c:v>0.60631913506136847</c:v>
                </c:pt>
                <c:pt idx="29">
                  <c:v>0.63127811424010283</c:v>
                </c:pt>
                <c:pt idx="30">
                  <c:v>0.64406098969190828</c:v>
                </c:pt>
                <c:pt idx="31">
                  <c:v>0.6557290056416909</c:v>
                </c:pt>
                <c:pt idx="32">
                  <c:v>0.64075156662937438</c:v>
                </c:pt>
                <c:pt idx="33">
                  <c:v>0.63383142851220198</c:v>
                </c:pt>
                <c:pt idx="34">
                  <c:v>0.62948208164778618</c:v>
                </c:pt>
                <c:pt idx="35">
                  <c:v>0.63555960732407202</c:v>
                </c:pt>
                <c:pt idx="36">
                  <c:v>0.62746382881106655</c:v>
                </c:pt>
                <c:pt idx="37">
                  <c:v>0.64395349689332793</c:v>
                </c:pt>
                <c:pt idx="38">
                  <c:v>0.65810174510936315</c:v>
                </c:pt>
                <c:pt idx="39">
                  <c:v>0.66982568565980627</c:v>
                </c:pt>
                <c:pt idx="40">
                  <c:v>0.69458726751343314</c:v>
                </c:pt>
                <c:pt idx="41">
                  <c:v>0.71005578926709789</c:v>
                </c:pt>
                <c:pt idx="42">
                  <c:v>0.72472486763458077</c:v>
                </c:pt>
                <c:pt idx="43">
                  <c:v>0.73395474277451744</c:v>
                </c:pt>
                <c:pt idx="44">
                  <c:v>0.72921000195967467</c:v>
                </c:pt>
                <c:pt idx="45">
                  <c:v>0.72338568286291394</c:v>
                </c:pt>
                <c:pt idx="46">
                  <c:v>0.72953306555598274</c:v>
                </c:pt>
                <c:pt idx="47">
                  <c:v>0.73331498416202479</c:v>
                </c:pt>
                <c:pt idx="48">
                  <c:v>0.71302940652111779</c:v>
                </c:pt>
                <c:pt idx="49">
                  <c:v>0.7020702687940148</c:v>
                </c:pt>
                <c:pt idx="50">
                  <c:v>0.69340527967179055</c:v>
                </c:pt>
                <c:pt idx="51">
                  <c:v>0.68291653805280539</c:v>
                </c:pt>
                <c:pt idx="52">
                  <c:v>0.66829303910385807</c:v>
                </c:pt>
                <c:pt idx="53">
                  <c:v>0.65705275038449518</c:v>
                </c:pt>
                <c:pt idx="54">
                  <c:v>0.64455551485625362</c:v>
                </c:pt>
                <c:pt idx="55">
                  <c:v>0.63292602043688739</c:v>
                </c:pt>
                <c:pt idx="56">
                  <c:v>0.63479468132106587</c:v>
                </c:pt>
                <c:pt idx="57">
                  <c:v>0.62461031101594733</c:v>
                </c:pt>
                <c:pt idx="58">
                  <c:v>0.62557350036706527</c:v>
                </c:pt>
                <c:pt idx="59">
                  <c:v>0.62259296004320985</c:v>
                </c:pt>
                <c:pt idx="60">
                  <c:v>0.62052555911029172</c:v>
                </c:pt>
                <c:pt idx="61">
                  <c:v>0.62074844039796839</c:v>
                </c:pt>
                <c:pt idx="62">
                  <c:v>0.61287955540427508</c:v>
                </c:pt>
                <c:pt idx="63">
                  <c:v>0.60580259258953173</c:v>
                </c:pt>
                <c:pt idx="64">
                  <c:v>0.61274856666427002</c:v>
                </c:pt>
                <c:pt idx="65">
                  <c:v>0.60268896251510884</c:v>
                </c:pt>
                <c:pt idx="66">
                  <c:v>0.59130078470736691</c:v>
                </c:pt>
                <c:pt idx="67">
                  <c:v>0.58456854414341808</c:v>
                </c:pt>
                <c:pt idx="68">
                  <c:v>0.57852132446503801</c:v>
                </c:pt>
                <c:pt idx="69">
                  <c:v>0.58417350669560242</c:v>
                </c:pt>
                <c:pt idx="70">
                  <c:v>0.58144726593508456</c:v>
                </c:pt>
                <c:pt idx="71">
                  <c:v>0.5859389654104824</c:v>
                </c:pt>
                <c:pt idx="72">
                  <c:v>0.59076136731059747</c:v>
                </c:pt>
                <c:pt idx="73">
                  <c:v>0.58503571938597632</c:v>
                </c:pt>
                <c:pt idx="74">
                  <c:v>0.58624471407653511</c:v>
                </c:pt>
                <c:pt idx="75">
                  <c:v>0.58641191235978207</c:v>
                </c:pt>
                <c:pt idx="76">
                  <c:v>0.57837315907971365</c:v>
                </c:pt>
                <c:pt idx="77">
                  <c:v>0.56675024443119437</c:v>
                </c:pt>
                <c:pt idx="78">
                  <c:v>0.56597606238265097</c:v>
                </c:pt>
                <c:pt idx="79">
                  <c:v>0.57772057076781014</c:v>
                </c:pt>
                <c:pt idx="80">
                  <c:v>0.57303310013533315</c:v>
                </c:pt>
                <c:pt idx="81">
                  <c:v>0.58204976480467685</c:v>
                </c:pt>
                <c:pt idx="82">
                  <c:v>0.58996716821041884</c:v>
                </c:pt>
                <c:pt idx="83">
                  <c:v>0.58959240208402963</c:v>
                </c:pt>
                <c:pt idx="84">
                  <c:v>0.58983585082422807</c:v>
                </c:pt>
                <c:pt idx="85">
                  <c:v>0.59452545531077516</c:v>
                </c:pt>
                <c:pt idx="86">
                  <c:v>0.59517976070097178</c:v>
                </c:pt>
                <c:pt idx="87">
                  <c:v>0.59705506654431872</c:v>
                </c:pt>
                <c:pt idx="88">
                  <c:v>0.59963985564762767</c:v>
                </c:pt>
                <c:pt idx="89">
                  <c:v>0.60172176375000586</c:v>
                </c:pt>
                <c:pt idx="90">
                  <c:v>0.60484569158183177</c:v>
                </c:pt>
                <c:pt idx="91">
                  <c:v>0.60505324526754034</c:v>
                </c:pt>
                <c:pt idx="92">
                  <c:v>0.61069811255533435</c:v>
                </c:pt>
                <c:pt idx="93">
                  <c:v>0.61123573089933614</c:v>
                </c:pt>
                <c:pt idx="94">
                  <c:v>0.6236415871253479</c:v>
                </c:pt>
                <c:pt idx="95">
                  <c:v>0.62800433408639555</c:v>
                </c:pt>
                <c:pt idx="96">
                  <c:v>0.63028225238180635</c:v>
                </c:pt>
                <c:pt idx="97">
                  <c:v>0.63042432825863171</c:v>
                </c:pt>
                <c:pt idx="98">
                  <c:v>0.63724333000091338</c:v>
                </c:pt>
                <c:pt idx="99">
                  <c:v>0.64412863954315469</c:v>
                </c:pt>
                <c:pt idx="100">
                  <c:v>0.64784465015980919</c:v>
                </c:pt>
                <c:pt idx="101">
                  <c:v>0.65690244936246112</c:v>
                </c:pt>
                <c:pt idx="102">
                  <c:v>0.65564013932282283</c:v>
                </c:pt>
                <c:pt idx="103">
                  <c:v>0.65633061795793812</c:v>
                </c:pt>
                <c:pt idx="104">
                  <c:v>0.65679289954873987</c:v>
                </c:pt>
                <c:pt idx="105">
                  <c:v>0.66298377940688002</c:v>
                </c:pt>
                <c:pt idx="106">
                  <c:v>0.66300564399309181</c:v>
                </c:pt>
                <c:pt idx="107">
                  <c:v>0.65457016729425399</c:v>
                </c:pt>
                <c:pt idx="108">
                  <c:v>0.64117959222905851</c:v>
                </c:pt>
                <c:pt idx="109">
                  <c:v>0.64576414390681736</c:v>
                </c:pt>
                <c:pt idx="110">
                  <c:v>0.63426623612087463</c:v>
                </c:pt>
                <c:pt idx="111">
                  <c:v>0.61942523245321235</c:v>
                </c:pt>
                <c:pt idx="112">
                  <c:v>0.60612308572412366</c:v>
                </c:pt>
                <c:pt idx="113">
                  <c:v>0.57762804514584565</c:v>
                </c:pt>
                <c:pt idx="114">
                  <c:v>0.55805097892239952</c:v>
                </c:pt>
                <c:pt idx="115">
                  <c:v>0.52697429672203666</c:v>
                </c:pt>
                <c:pt idx="116">
                  <c:v>0.4941053748531859</c:v>
                </c:pt>
                <c:pt idx="117">
                  <c:v>0.47606936266220762</c:v>
                </c:pt>
                <c:pt idx="118">
                  <c:v>0.46250186620491529</c:v>
                </c:pt>
                <c:pt idx="119">
                  <c:v>0.45456065272268054</c:v>
                </c:pt>
                <c:pt idx="120">
                  <c:v>0.45463591070649528</c:v>
                </c:pt>
                <c:pt idx="121">
                  <c:v>0.44899047645732948</c:v>
                </c:pt>
                <c:pt idx="122">
                  <c:v>0.44690156838165379</c:v>
                </c:pt>
                <c:pt idx="123">
                  <c:v>0.44841308451055534</c:v>
                </c:pt>
                <c:pt idx="124">
                  <c:v>0.4503768632473929</c:v>
                </c:pt>
                <c:pt idx="125">
                  <c:v>0.4541840312505917</c:v>
                </c:pt>
                <c:pt idx="126">
                  <c:v>0.45692782368605811</c:v>
                </c:pt>
                <c:pt idx="127">
                  <c:v>0.45755284940718483</c:v>
                </c:pt>
                <c:pt idx="128">
                  <c:v>0.45886910524876051</c:v>
                </c:pt>
                <c:pt idx="129">
                  <c:v>0.46946533317032563</c:v>
                </c:pt>
                <c:pt idx="130">
                  <c:v>0.46521761494781666</c:v>
                </c:pt>
                <c:pt idx="131">
                  <c:v>0.45723056105918308</c:v>
                </c:pt>
                <c:pt idx="132">
                  <c:v>0.44377775211735232</c:v>
                </c:pt>
                <c:pt idx="133">
                  <c:v>0.43470055479454478</c:v>
                </c:pt>
                <c:pt idx="134">
                  <c:v>0.41799120708199183</c:v>
                </c:pt>
                <c:pt idx="135">
                  <c:v>0.4015346883683848</c:v>
                </c:pt>
                <c:pt idx="136">
                  <c:v>0.37134550881979017</c:v>
                </c:pt>
                <c:pt idx="137">
                  <c:v>0.33339334897831407</c:v>
                </c:pt>
                <c:pt idx="138">
                  <c:v>0.3167434885056043</c:v>
                </c:pt>
                <c:pt idx="139">
                  <c:v>0.30093363528770495</c:v>
                </c:pt>
                <c:pt idx="140">
                  <c:v>0.28536589995748513</c:v>
                </c:pt>
                <c:pt idx="141">
                  <c:v>0.27626206276131049</c:v>
                </c:pt>
                <c:pt idx="142">
                  <c:v>0.27384884996328052</c:v>
                </c:pt>
                <c:pt idx="143">
                  <c:v>0.27484133544102313</c:v>
                </c:pt>
                <c:pt idx="144">
                  <c:v>0.29029961464724086</c:v>
                </c:pt>
                <c:pt idx="145">
                  <c:v>0.2958880797832189</c:v>
                </c:pt>
                <c:pt idx="146">
                  <c:v>0.30226196131101957</c:v>
                </c:pt>
                <c:pt idx="147">
                  <c:v>0.30633025493601024</c:v>
                </c:pt>
                <c:pt idx="148">
                  <c:v>0.30890224171300584</c:v>
                </c:pt>
                <c:pt idx="149">
                  <c:v>0.31646441077167059</c:v>
                </c:pt>
                <c:pt idx="150">
                  <c:v>0.31813189903402134</c:v>
                </c:pt>
                <c:pt idx="151">
                  <c:v>0.32105345809472713</c:v>
                </c:pt>
                <c:pt idx="152">
                  <c:v>0.31703995620445252</c:v>
                </c:pt>
                <c:pt idx="153">
                  <c:v>0.30761873541657769</c:v>
                </c:pt>
                <c:pt idx="154">
                  <c:v>0.3071902893721129</c:v>
                </c:pt>
                <c:pt idx="155">
                  <c:v>0.30529647301487278</c:v>
                </c:pt>
                <c:pt idx="156">
                  <c:v>0.29924515769086613</c:v>
                </c:pt>
                <c:pt idx="157">
                  <c:v>0.30143608927702603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12640"/>
        <c:axId val="736567680"/>
      </c:lineChart>
      <c:dateAx>
        <c:axId val="730912640"/>
        <c:scaling>
          <c:orientation val="minMax"/>
          <c:min val="38047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736567680"/>
        <c:crosses val="autoZero"/>
        <c:auto val="1"/>
        <c:lblOffset val="100"/>
        <c:baseTimeUnit val="months"/>
      </c:dateAx>
      <c:valAx>
        <c:axId val="7365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730912640"/>
        <c:crosses val="autoZero"/>
        <c:crossBetween val="between"/>
      </c:valAx>
      <c:valAx>
        <c:axId val="73656998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6865408"/>
        <c:crosses val="max"/>
        <c:crossBetween val="between"/>
      </c:valAx>
      <c:catAx>
        <c:axId val="7468654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656998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7136289369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8181492217E-2"/>
          <c:y val="0.19275462962962964"/>
          <c:w val="0.94930040363701562"/>
          <c:h val="0.62238425925925922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999999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772738432"/>
        <c:axId val="772485888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FI, Four-Quarter Moving Average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Calculations!$B$58</c:f>
              <c:strCache>
                <c:ptCount val="1"/>
                <c:pt idx="0">
                  <c:v>Total Fiscal Contribution to Real GDP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Calculations!$W$58:$FX$58</c:f>
              <c:numCache>
                <c:formatCode>General</c:formatCode>
                <c:ptCount val="158"/>
                <c:pt idx="0">
                  <c:v>2.4920760996892879</c:v>
                </c:pt>
                <c:pt idx="1">
                  <c:v>2.2439564811818586</c:v>
                </c:pt>
                <c:pt idx="2">
                  <c:v>3.1336401381202745</c:v>
                </c:pt>
                <c:pt idx="3">
                  <c:v>1.5412552880628629</c:v>
                </c:pt>
                <c:pt idx="4">
                  <c:v>0.95088484472439694</c:v>
                </c:pt>
                <c:pt idx="5">
                  <c:v>-1.2402809888679507</c:v>
                </c:pt>
                <c:pt idx="6">
                  <c:v>-0.43786682211747013</c:v>
                </c:pt>
                <c:pt idx="7">
                  <c:v>3.7541801305924535E-2</c:v>
                </c:pt>
                <c:pt idx="8">
                  <c:v>0.50065979163834473</c:v>
                </c:pt>
                <c:pt idx="9">
                  <c:v>7.3862782103245594E-2</c:v>
                </c:pt>
                <c:pt idx="10">
                  <c:v>-0.17776678165559823</c:v>
                </c:pt>
                <c:pt idx="11">
                  <c:v>-0.57418482618466649</c:v>
                </c:pt>
                <c:pt idx="12">
                  <c:v>-0.51558847874560942</c:v>
                </c:pt>
                <c:pt idx="13">
                  <c:v>1.9496503804340759</c:v>
                </c:pt>
                <c:pt idx="14">
                  <c:v>0.13362414657220378</c:v>
                </c:pt>
                <c:pt idx="15">
                  <c:v>0.3308702980621408</c:v>
                </c:pt>
                <c:pt idx="16">
                  <c:v>-1.1602965022047336</c:v>
                </c:pt>
                <c:pt idx="17">
                  <c:v>0.58752190869380194</c:v>
                </c:pt>
                <c:pt idx="18">
                  <c:v>0.27231222515147985</c:v>
                </c:pt>
                <c:pt idx="19">
                  <c:v>0.56548320564606325</c:v>
                </c:pt>
                <c:pt idx="20">
                  <c:v>1.5863098261327502</c:v>
                </c:pt>
                <c:pt idx="21">
                  <c:v>0.26495520036253417</c:v>
                </c:pt>
                <c:pt idx="22">
                  <c:v>-0.2234144212396616</c:v>
                </c:pt>
                <c:pt idx="23">
                  <c:v>0.78440963825966636</c:v>
                </c:pt>
                <c:pt idx="24">
                  <c:v>1.0546616923806338</c:v>
                </c:pt>
                <c:pt idx="25">
                  <c:v>1.4570283154503455E-2</c:v>
                </c:pt>
                <c:pt idx="26">
                  <c:v>-0.58976367495714888</c:v>
                </c:pt>
                <c:pt idx="27">
                  <c:v>0.68851735242106649</c:v>
                </c:pt>
                <c:pt idx="28">
                  <c:v>9.5488902612553092E-2</c:v>
                </c:pt>
                <c:pt idx="29">
                  <c:v>0.68954610474913491</c:v>
                </c:pt>
                <c:pt idx="30">
                  <c:v>1.0828953687848994</c:v>
                </c:pt>
                <c:pt idx="31">
                  <c:v>2.5036331357844404</c:v>
                </c:pt>
                <c:pt idx="32">
                  <c:v>1.8317416646533338</c:v>
                </c:pt>
                <c:pt idx="33">
                  <c:v>1.8217220940758745</c:v>
                </c:pt>
                <c:pt idx="34">
                  <c:v>2.0598773526335425</c:v>
                </c:pt>
                <c:pt idx="35">
                  <c:v>-1.3101355454942794</c:v>
                </c:pt>
                <c:pt idx="36">
                  <c:v>0.63584193674567679</c:v>
                </c:pt>
                <c:pt idx="37">
                  <c:v>1.4527842879246671</c:v>
                </c:pt>
                <c:pt idx="38">
                  <c:v>0.24410300116750761</c:v>
                </c:pt>
                <c:pt idx="39">
                  <c:v>1.2215308246819241</c:v>
                </c:pt>
                <c:pt idx="40">
                  <c:v>0.52327285833731707</c:v>
                </c:pt>
                <c:pt idx="41">
                  <c:v>1.8733836948930256</c:v>
                </c:pt>
                <c:pt idx="42">
                  <c:v>1.9852918272927949</c:v>
                </c:pt>
                <c:pt idx="43">
                  <c:v>-0.3906576250051057</c:v>
                </c:pt>
                <c:pt idx="44">
                  <c:v>0.46652381684068334</c:v>
                </c:pt>
                <c:pt idx="45">
                  <c:v>1.5483410550772372</c:v>
                </c:pt>
                <c:pt idx="46">
                  <c:v>2.1196841318811455</c:v>
                </c:pt>
                <c:pt idx="47">
                  <c:v>-0.68318722952722943</c:v>
                </c:pt>
                <c:pt idx="48">
                  <c:v>0.55891484047085682</c:v>
                </c:pt>
                <c:pt idx="49">
                  <c:v>0.29383976693837177</c:v>
                </c:pt>
                <c:pt idx="50">
                  <c:v>-0.11519289538202379</c:v>
                </c:pt>
                <c:pt idx="51">
                  <c:v>0.69792823190512032</c:v>
                </c:pt>
                <c:pt idx="52">
                  <c:v>-0.58344951071430884</c:v>
                </c:pt>
                <c:pt idx="53">
                  <c:v>0.15924135880407134</c:v>
                </c:pt>
                <c:pt idx="54">
                  <c:v>4.4013329330297828E-2</c:v>
                </c:pt>
                <c:pt idx="55">
                  <c:v>1.5453139767613104</c:v>
                </c:pt>
                <c:pt idx="56">
                  <c:v>-0.71721655340704549</c:v>
                </c:pt>
                <c:pt idx="57">
                  <c:v>1.3329932134478273</c:v>
                </c:pt>
                <c:pt idx="58">
                  <c:v>0.76169894945303174</c:v>
                </c:pt>
                <c:pt idx="59">
                  <c:v>0.63277009325614086</c:v>
                </c:pt>
                <c:pt idx="60">
                  <c:v>1.6133195646060472</c:v>
                </c:pt>
                <c:pt idx="61">
                  <c:v>0.29645861458389278</c:v>
                </c:pt>
                <c:pt idx="62">
                  <c:v>0.2165568334449352</c:v>
                </c:pt>
                <c:pt idx="63">
                  <c:v>0.9451988644551742</c:v>
                </c:pt>
                <c:pt idx="64">
                  <c:v>0.83483572689911323</c:v>
                </c:pt>
                <c:pt idx="65">
                  <c:v>1.1653503373825289</c:v>
                </c:pt>
                <c:pt idx="66">
                  <c:v>0.42719739556984532</c:v>
                </c:pt>
                <c:pt idx="67">
                  <c:v>0.38174385229442404</c:v>
                </c:pt>
                <c:pt idx="68">
                  <c:v>1.9274055782323294</c:v>
                </c:pt>
                <c:pt idx="69">
                  <c:v>0.74433708425205114</c:v>
                </c:pt>
                <c:pt idx="70">
                  <c:v>1.3354285571258242</c:v>
                </c:pt>
                <c:pt idx="71">
                  <c:v>0.32890531156090119</c:v>
                </c:pt>
                <c:pt idx="72">
                  <c:v>-0.55690395361803979</c:v>
                </c:pt>
                <c:pt idx="73">
                  <c:v>0.23314689389461229</c:v>
                </c:pt>
                <c:pt idx="74">
                  <c:v>0.18747355035860566</c:v>
                </c:pt>
                <c:pt idx="75">
                  <c:v>9.54979551213649E-2</c:v>
                </c:pt>
                <c:pt idx="76">
                  <c:v>-1.1183564365315941</c:v>
                </c:pt>
                <c:pt idx="77">
                  <c:v>0.19051724111892426</c:v>
                </c:pt>
                <c:pt idx="78">
                  <c:v>0.97769728945000067</c:v>
                </c:pt>
                <c:pt idx="79">
                  <c:v>-0.71243291550382548</c:v>
                </c:pt>
                <c:pt idx="80">
                  <c:v>-7.4876244174319984E-2</c:v>
                </c:pt>
                <c:pt idx="81">
                  <c:v>0.38933943001939181</c:v>
                </c:pt>
                <c:pt idx="82">
                  <c:v>-0.17207514424033471</c:v>
                </c:pt>
                <c:pt idx="83">
                  <c:v>-0.91532282787608743</c:v>
                </c:pt>
                <c:pt idx="84">
                  <c:v>-9.010479272153335E-2</c:v>
                </c:pt>
                <c:pt idx="85">
                  <c:v>1.0551555231865375</c:v>
                </c:pt>
                <c:pt idx="86">
                  <c:v>-0.25869466271756036</c:v>
                </c:pt>
                <c:pt idx="87">
                  <c:v>0.40584795433257498</c:v>
                </c:pt>
                <c:pt idx="88">
                  <c:v>-0.44931176424385233</c:v>
                </c:pt>
                <c:pt idx="89">
                  <c:v>2.2737083416699888E-2</c:v>
                </c:pt>
                <c:pt idx="90">
                  <c:v>-0.29028753708943189</c:v>
                </c:pt>
                <c:pt idx="91">
                  <c:v>-0.37882735560525022</c:v>
                </c:pt>
                <c:pt idx="92">
                  <c:v>-1.0774671809586494</c:v>
                </c:pt>
                <c:pt idx="93">
                  <c:v>1.0514618205480881</c:v>
                </c:pt>
                <c:pt idx="94">
                  <c:v>0.14573953135694218</c:v>
                </c:pt>
                <c:pt idx="95">
                  <c:v>0.23423527485891654</c:v>
                </c:pt>
                <c:pt idx="96">
                  <c:v>-0.13449270025053478</c:v>
                </c:pt>
                <c:pt idx="97">
                  <c:v>0.2320811565895898</c:v>
                </c:pt>
                <c:pt idx="98">
                  <c:v>0.66714821310120487</c:v>
                </c:pt>
                <c:pt idx="99">
                  <c:v>0.90607017680451851</c:v>
                </c:pt>
                <c:pt idx="100">
                  <c:v>-0.94311449970034733</c:v>
                </c:pt>
                <c:pt idx="101">
                  <c:v>0.63607790963371547</c:v>
                </c:pt>
                <c:pt idx="102">
                  <c:v>-0.18943361198212089</c:v>
                </c:pt>
                <c:pt idx="103">
                  <c:v>0.23028744318869471</c:v>
                </c:pt>
                <c:pt idx="104">
                  <c:v>1.1069965571634028</c:v>
                </c:pt>
                <c:pt idx="105">
                  <c:v>1.516653143968592</c:v>
                </c:pt>
                <c:pt idx="106">
                  <c:v>0.99097667574303139</c:v>
                </c:pt>
                <c:pt idx="107">
                  <c:v>2.3076371269061919</c:v>
                </c:pt>
                <c:pt idx="108">
                  <c:v>2.2872041960359657</c:v>
                </c:pt>
                <c:pt idx="109">
                  <c:v>2.3585263153776235</c:v>
                </c:pt>
                <c:pt idx="110">
                  <c:v>1.9383127984267965</c:v>
                </c:pt>
                <c:pt idx="111">
                  <c:v>1.6314108834453704</c:v>
                </c:pt>
                <c:pt idx="112">
                  <c:v>0.94770305909092944</c:v>
                </c:pt>
                <c:pt idx="113">
                  <c:v>2.3190317132282434</c:v>
                </c:pt>
                <c:pt idx="114">
                  <c:v>1.0333756788385149</c:v>
                </c:pt>
                <c:pt idx="115">
                  <c:v>1.0773022773658574</c:v>
                </c:pt>
                <c:pt idx="116">
                  <c:v>0.59937380811750152</c:v>
                </c:pt>
                <c:pt idx="117">
                  <c:v>0.76616717291247061</c:v>
                </c:pt>
                <c:pt idx="118">
                  <c:v>0.30977534930048095</c:v>
                </c:pt>
                <c:pt idx="119">
                  <c:v>-0.32618277190192502</c:v>
                </c:pt>
                <c:pt idx="120">
                  <c:v>-0.27304824187326759</c:v>
                </c:pt>
                <c:pt idx="121">
                  <c:v>-0.27906496251340684</c:v>
                </c:pt>
                <c:pt idx="122">
                  <c:v>0.19397679460714556</c:v>
                </c:pt>
                <c:pt idx="123">
                  <c:v>-0.75539563498713291</c:v>
                </c:pt>
                <c:pt idx="124">
                  <c:v>7.2602426662916053E-2</c:v>
                </c:pt>
                <c:pt idx="125">
                  <c:v>-0.31942288490421211</c:v>
                </c:pt>
                <c:pt idx="126">
                  <c:v>-0.11696915505419467</c:v>
                </c:pt>
                <c:pt idx="127">
                  <c:v>0.123364250340321</c:v>
                </c:pt>
                <c:pt idx="128">
                  <c:v>-0.45798466839637564</c:v>
                </c:pt>
                <c:pt idx="129">
                  <c:v>0.30700803722889841</c:v>
                </c:pt>
                <c:pt idx="130">
                  <c:v>0.41281888445597015</c:v>
                </c:pt>
                <c:pt idx="131">
                  <c:v>0.36517298547642402</c:v>
                </c:pt>
                <c:pt idx="132">
                  <c:v>0.37650469426788119</c:v>
                </c:pt>
                <c:pt idx="133">
                  <c:v>2.2627310919816859</c:v>
                </c:pt>
                <c:pt idx="134">
                  <c:v>1.8678818389854022</c:v>
                </c:pt>
                <c:pt idx="135">
                  <c:v>0.94113572351005259</c:v>
                </c:pt>
                <c:pt idx="136">
                  <c:v>2.4537876496633211</c:v>
                </c:pt>
                <c:pt idx="137">
                  <c:v>4.1800341267808676</c:v>
                </c:pt>
                <c:pt idx="138">
                  <c:v>3.2693283411708305</c:v>
                </c:pt>
                <c:pt idx="139">
                  <c:v>2.186911554545365</c:v>
                </c:pt>
                <c:pt idx="140">
                  <c:v>1.4622553622471153</c:v>
                </c:pt>
                <c:pt idx="141">
                  <c:v>1.4720568134633869</c:v>
                </c:pt>
                <c:pt idx="142">
                  <c:v>0.91192071524929519</c:v>
                </c:pt>
                <c:pt idx="143">
                  <c:v>-2.5666211919996296E-2</c:v>
                </c:pt>
                <c:pt idx="144">
                  <c:v>-1.795934948073435</c:v>
                </c:pt>
                <c:pt idx="145">
                  <c:v>-0.47764186790209495</c:v>
                </c:pt>
                <c:pt idx="146">
                  <c:v>-1.0946740186769466</c:v>
                </c:pt>
                <c:pt idx="147">
                  <c:v>-0.9444954582069589</c:v>
                </c:pt>
                <c:pt idx="148">
                  <c:v>-1.2727742723817457</c:v>
                </c:pt>
                <c:pt idx="149">
                  <c:v>-0.61658619779065138</c:v>
                </c:pt>
                <c:pt idx="150">
                  <c:v>0.26088135460689099</c:v>
                </c:pt>
                <c:pt idx="151">
                  <c:v>-1.5852327196007798</c:v>
                </c:pt>
                <c:pt idx="152">
                  <c:v>-1.6255331518424343</c:v>
                </c:pt>
                <c:pt idx="153">
                  <c:v>-0.78149502043402097</c:v>
                </c:pt>
                <c:pt idx="154">
                  <c:v>-0.36182217482993406</c:v>
                </c:pt>
                <c:pt idx="155">
                  <c:v>-1.2424302014753397</c:v>
                </c:pt>
                <c:pt idx="156">
                  <c:v>-0.68281190795359648</c:v>
                </c:pt>
                <c:pt idx="157">
                  <c:v>-0.11076555280139055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Calculations!$B$67</c:f>
              <c:strCache>
                <c:ptCount val="1"/>
                <c:pt idx="0">
                  <c:v>Neutral, Four-Quarter Moving Average</c:v>
                </c:pt>
              </c:strCache>
            </c:strRef>
          </c:tx>
          <c:spPr>
            <a:ln w="3810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Calculations!$W$67:$FX$67</c:f>
              <c:numCache>
                <c:formatCode>General</c:formatCode>
                <c:ptCount val="158"/>
                <c:pt idx="0">
                  <c:v>0.82512185623020018</c:v>
                </c:pt>
                <c:pt idx="1">
                  <c:v>0.81564563084638364</c:v>
                </c:pt>
                <c:pt idx="2">
                  <c:v>0.79885620280723058</c:v>
                </c:pt>
                <c:pt idx="3">
                  <c:v>0.77799482922494201</c:v>
                </c:pt>
                <c:pt idx="4">
                  <c:v>0.75734820622420163</c:v>
                </c:pt>
                <c:pt idx="5">
                  <c:v>0.73456773507549067</c:v>
                </c:pt>
                <c:pt idx="6">
                  <c:v>0.71588451066970926</c:v>
                </c:pt>
                <c:pt idx="7">
                  <c:v>0.702182621849749</c:v>
                </c:pt>
                <c:pt idx="8">
                  <c:v>0.69911745785778923</c:v>
                </c:pt>
                <c:pt idx="9">
                  <c:v>0.7085405780533931</c:v>
                </c:pt>
                <c:pt idx="10">
                  <c:v>0.72323610896911439</c:v>
                </c:pt>
                <c:pt idx="11">
                  <c:v>0.7388829255860383</c:v>
                </c:pt>
                <c:pt idx="12">
                  <c:v>0.75397370297401023</c:v>
                </c:pt>
                <c:pt idx="13">
                  <c:v>0.77255663903338823</c:v>
                </c:pt>
                <c:pt idx="14">
                  <c:v>0.78469735213477332</c:v>
                </c:pt>
                <c:pt idx="15">
                  <c:v>0.79072824071956671</c:v>
                </c:pt>
                <c:pt idx="16">
                  <c:v>0.78235557050738525</c:v>
                </c:pt>
                <c:pt idx="17">
                  <c:v>0.75115476935756564</c:v>
                </c:pt>
                <c:pt idx="18">
                  <c:v>0.71435505236296903</c:v>
                </c:pt>
                <c:pt idx="19">
                  <c:v>0.67047063384086492</c:v>
                </c:pt>
                <c:pt idx="20">
                  <c:v>0.61861774064721486</c:v>
                </c:pt>
                <c:pt idx="21">
                  <c:v>0.56160979778286568</c:v>
                </c:pt>
                <c:pt idx="22">
                  <c:v>0.51002885944939502</c:v>
                </c:pt>
                <c:pt idx="23">
                  <c:v>0.46602956032670739</c:v>
                </c:pt>
                <c:pt idx="24">
                  <c:v>0.44308337542091064</c:v>
                </c:pt>
                <c:pt idx="25">
                  <c:v>0.44861229558845817</c:v>
                </c:pt>
                <c:pt idx="26">
                  <c:v>0.4650861202038381</c:v>
                </c:pt>
                <c:pt idx="27">
                  <c:v>0.49004989967051615</c:v>
                </c:pt>
                <c:pt idx="28">
                  <c:v>0.53119970997819865</c:v>
                </c:pt>
                <c:pt idx="29">
                  <c:v>0.56847437758330865</c:v>
                </c:pt>
                <c:pt idx="30">
                  <c:v>0.60208959731478484</c:v>
                </c:pt>
                <c:pt idx="31">
                  <c:v>0.63434681115876757</c:v>
                </c:pt>
                <c:pt idx="32">
                  <c:v>0.64295491905076907</c:v>
                </c:pt>
                <c:pt idx="33">
                  <c:v>0.64359324761879388</c:v>
                </c:pt>
                <c:pt idx="34">
                  <c:v>0.6399485206077633</c:v>
                </c:pt>
                <c:pt idx="35">
                  <c:v>0.63490617102835867</c:v>
                </c:pt>
                <c:pt idx="36">
                  <c:v>0.63158423657378171</c:v>
                </c:pt>
                <c:pt idx="37">
                  <c:v>0.63411475366906322</c:v>
                </c:pt>
                <c:pt idx="38">
                  <c:v>0.64126966953445752</c:v>
                </c:pt>
                <c:pt idx="39">
                  <c:v>0.64983618911839103</c:v>
                </c:pt>
                <c:pt idx="40">
                  <c:v>0.66661704879398254</c:v>
                </c:pt>
                <c:pt idx="41">
                  <c:v>0.68314262188742514</c:v>
                </c:pt>
                <c:pt idx="42">
                  <c:v>0.69979840251872949</c:v>
                </c:pt>
                <c:pt idx="43">
                  <c:v>0.71583066679740726</c:v>
                </c:pt>
                <c:pt idx="44">
                  <c:v>0.72448635040896769</c:v>
                </c:pt>
                <c:pt idx="45">
                  <c:v>0.72781882380792173</c:v>
                </c:pt>
                <c:pt idx="46">
                  <c:v>0.72902087328827214</c:v>
                </c:pt>
                <c:pt idx="47">
                  <c:v>0.72886093363514903</c:v>
                </c:pt>
                <c:pt idx="48">
                  <c:v>0.72481578477550979</c:v>
                </c:pt>
                <c:pt idx="49">
                  <c:v>0.719486931258285</c:v>
                </c:pt>
                <c:pt idx="50">
                  <c:v>0.7104549847872369</c:v>
                </c:pt>
                <c:pt idx="51">
                  <c:v>0.69785537325993219</c:v>
                </c:pt>
                <c:pt idx="52">
                  <c:v>0.68667128140561728</c:v>
                </c:pt>
                <c:pt idx="53">
                  <c:v>0.67541690180323732</c:v>
                </c:pt>
                <c:pt idx="54">
                  <c:v>0.66320446059935312</c:v>
                </c:pt>
                <c:pt idx="55">
                  <c:v>0.65070683119537365</c:v>
                </c:pt>
                <c:pt idx="56">
                  <c:v>0.64233224174967551</c:v>
                </c:pt>
                <c:pt idx="57">
                  <c:v>0.63422163190753855</c:v>
                </c:pt>
                <c:pt idx="58">
                  <c:v>0.62947612828524147</c:v>
                </c:pt>
                <c:pt idx="59">
                  <c:v>0.62689286318682202</c:v>
                </c:pt>
                <c:pt idx="60">
                  <c:v>0.62332558263412852</c:v>
                </c:pt>
                <c:pt idx="61">
                  <c:v>0.62236011497963384</c:v>
                </c:pt>
                <c:pt idx="62">
                  <c:v>0.61918662873893626</c:v>
                </c:pt>
                <c:pt idx="63">
                  <c:v>0.61498903687551676</c:v>
                </c:pt>
                <c:pt idx="64">
                  <c:v>0.61304478876401136</c:v>
                </c:pt>
                <c:pt idx="65">
                  <c:v>0.60852991929329647</c:v>
                </c:pt>
                <c:pt idx="66">
                  <c:v>0.60313522661906938</c:v>
                </c:pt>
                <c:pt idx="67">
                  <c:v>0.59782671450754088</c:v>
                </c:pt>
                <c:pt idx="68">
                  <c:v>0.58926990395773293</c:v>
                </c:pt>
                <c:pt idx="69">
                  <c:v>0.58464104000285633</c:v>
                </c:pt>
                <c:pt idx="70">
                  <c:v>0.58217766030978579</c:v>
                </c:pt>
                <c:pt idx="71">
                  <c:v>0.58252026562655179</c:v>
                </c:pt>
                <c:pt idx="72">
                  <c:v>0.58558027633794174</c:v>
                </c:pt>
                <c:pt idx="73">
                  <c:v>0.58579582951053522</c:v>
                </c:pt>
                <c:pt idx="74">
                  <c:v>0.58699519154589785</c:v>
                </c:pt>
                <c:pt idx="75">
                  <c:v>0.58711342828322266</c:v>
                </c:pt>
                <c:pt idx="76">
                  <c:v>0.58401637622550173</c:v>
                </c:pt>
                <c:pt idx="77">
                  <c:v>0.57944500748680627</c:v>
                </c:pt>
                <c:pt idx="78">
                  <c:v>0.57437784456333529</c:v>
                </c:pt>
                <c:pt idx="79">
                  <c:v>0.57220500916534234</c:v>
                </c:pt>
                <c:pt idx="80">
                  <c:v>0.57086999442924713</c:v>
                </c:pt>
                <c:pt idx="81">
                  <c:v>0.5746948745226178</c:v>
                </c:pt>
                <c:pt idx="82">
                  <c:v>0.5806926509795598</c:v>
                </c:pt>
                <c:pt idx="83">
                  <c:v>0.58366060880861459</c:v>
                </c:pt>
                <c:pt idx="84">
                  <c:v>0.58786129648083829</c:v>
                </c:pt>
                <c:pt idx="85">
                  <c:v>0.59098021910736287</c:v>
                </c:pt>
                <c:pt idx="86">
                  <c:v>0.59228336723000119</c:v>
                </c:pt>
                <c:pt idx="87">
                  <c:v>0.59414903334507341</c:v>
                </c:pt>
                <c:pt idx="88">
                  <c:v>0.59660003455092336</c:v>
                </c:pt>
                <c:pt idx="89">
                  <c:v>0.59839911166073101</c:v>
                </c:pt>
                <c:pt idx="90">
                  <c:v>0.60081559438094601</c:v>
                </c:pt>
                <c:pt idx="91">
                  <c:v>0.60281513906175144</c:v>
                </c:pt>
                <c:pt idx="92">
                  <c:v>0.60557970328867805</c:v>
                </c:pt>
                <c:pt idx="93">
                  <c:v>0.60795819507601068</c:v>
                </c:pt>
                <c:pt idx="94">
                  <c:v>0.61265716896188971</c:v>
                </c:pt>
                <c:pt idx="95">
                  <c:v>0.61839494116660354</c:v>
                </c:pt>
                <c:pt idx="96">
                  <c:v>0.62329097612322149</c:v>
                </c:pt>
                <c:pt idx="97">
                  <c:v>0.62808812546304538</c:v>
                </c:pt>
                <c:pt idx="98">
                  <c:v>0.63148856118193675</c:v>
                </c:pt>
                <c:pt idx="99">
                  <c:v>0.6355196375461265</c:v>
                </c:pt>
                <c:pt idx="100">
                  <c:v>0.63991023699062721</c:v>
                </c:pt>
                <c:pt idx="101">
                  <c:v>0.64652976726658462</c:v>
                </c:pt>
                <c:pt idx="102">
                  <c:v>0.6511289695970619</c:v>
                </c:pt>
                <c:pt idx="103">
                  <c:v>0.65417946420075779</c:v>
                </c:pt>
                <c:pt idx="104">
                  <c:v>0.65641652654799043</c:v>
                </c:pt>
                <c:pt idx="105">
                  <c:v>0.65793685905909516</c:v>
                </c:pt>
                <c:pt idx="106">
                  <c:v>0.65977823522666246</c:v>
                </c:pt>
                <c:pt idx="107">
                  <c:v>0.65933812256074142</c:v>
                </c:pt>
                <c:pt idx="108">
                  <c:v>0.65543479573082108</c:v>
                </c:pt>
                <c:pt idx="109">
                  <c:v>0.65112988685580542</c:v>
                </c:pt>
                <c:pt idx="110">
                  <c:v>0.64394503488775112</c:v>
                </c:pt>
                <c:pt idx="111">
                  <c:v>0.63515880117749068</c:v>
                </c:pt>
                <c:pt idx="112">
                  <c:v>0.62639467455125697</c:v>
                </c:pt>
                <c:pt idx="113">
                  <c:v>0.60936064986101401</c:v>
                </c:pt>
                <c:pt idx="114">
                  <c:v>0.59030683556139518</c:v>
                </c:pt>
                <c:pt idx="115">
                  <c:v>0.5671941016286014</c:v>
                </c:pt>
                <c:pt idx="116">
                  <c:v>0.53918967391086703</c:v>
                </c:pt>
                <c:pt idx="117">
                  <c:v>0.51380000328995734</c:v>
                </c:pt>
                <c:pt idx="118">
                  <c:v>0.48991272511058637</c:v>
                </c:pt>
                <c:pt idx="119">
                  <c:v>0.47180931411074734</c:v>
                </c:pt>
                <c:pt idx="120">
                  <c:v>0.46194194807407463</c:v>
                </c:pt>
                <c:pt idx="121">
                  <c:v>0.45517222652285516</c:v>
                </c:pt>
                <c:pt idx="122">
                  <c:v>0.45127215206703974</c:v>
                </c:pt>
                <c:pt idx="123">
                  <c:v>0.44973526001400849</c:v>
                </c:pt>
                <c:pt idx="124">
                  <c:v>0.44867049814923288</c:v>
                </c:pt>
                <c:pt idx="125">
                  <c:v>0.44996888684754843</c:v>
                </c:pt>
                <c:pt idx="126">
                  <c:v>0.45247545067364953</c:v>
                </c:pt>
                <c:pt idx="127">
                  <c:v>0.45476039189780687</c:v>
                </c:pt>
                <c:pt idx="128">
                  <c:v>0.45688345239814881</c:v>
                </c:pt>
                <c:pt idx="129">
                  <c:v>0.46070377787808225</c:v>
                </c:pt>
                <c:pt idx="130">
                  <c:v>0.46277622569352189</c:v>
                </c:pt>
                <c:pt idx="131">
                  <c:v>0.46269565360652148</c:v>
                </c:pt>
                <c:pt idx="132">
                  <c:v>0.45892281532366941</c:v>
                </c:pt>
                <c:pt idx="133">
                  <c:v>0.45023162072972422</c:v>
                </c:pt>
                <c:pt idx="134">
                  <c:v>0.438425018763268</c:v>
                </c:pt>
                <c:pt idx="135">
                  <c:v>0.42450105059056842</c:v>
                </c:pt>
                <c:pt idx="136">
                  <c:v>0.40639298976617788</c:v>
                </c:pt>
                <c:pt idx="137">
                  <c:v>0.38106618831212019</c:v>
                </c:pt>
                <c:pt idx="138">
                  <c:v>0.35575425866802335</c:v>
                </c:pt>
                <c:pt idx="139">
                  <c:v>0.3306039953978534</c:v>
                </c:pt>
                <c:pt idx="140">
                  <c:v>0.30910909318227708</c:v>
                </c:pt>
                <c:pt idx="141">
                  <c:v>0.29482627162802622</c:v>
                </c:pt>
                <c:pt idx="142">
                  <c:v>0.28410261199244524</c:v>
                </c:pt>
                <c:pt idx="143">
                  <c:v>0.27757953703077481</c:v>
                </c:pt>
                <c:pt idx="144">
                  <c:v>0.27881296570321379</c:v>
                </c:pt>
                <c:pt idx="145">
                  <c:v>0.28371946995869085</c:v>
                </c:pt>
                <c:pt idx="146">
                  <c:v>0.29082274779562561</c:v>
                </c:pt>
                <c:pt idx="147">
                  <c:v>0.29869497766937242</c:v>
                </c:pt>
                <c:pt idx="148">
                  <c:v>0.30334563443581364</c:v>
                </c:pt>
                <c:pt idx="149">
                  <c:v>0.30848971718292656</c:v>
                </c:pt>
                <c:pt idx="150">
                  <c:v>0.31245720161367702</c:v>
                </c:pt>
                <c:pt idx="151">
                  <c:v>0.31613800240335621</c:v>
                </c:pt>
                <c:pt idx="152">
                  <c:v>0.31817243102621789</c:v>
                </c:pt>
                <c:pt idx="153">
                  <c:v>0.31596101218744466</c:v>
                </c:pt>
                <c:pt idx="154">
                  <c:v>0.31322560977196756</c:v>
                </c:pt>
                <c:pt idx="155">
                  <c:v>0.30928636350200395</c:v>
                </c:pt>
                <c:pt idx="156">
                  <c:v>0.30483766387360739</c:v>
                </c:pt>
                <c:pt idx="157">
                  <c:v>0.30329200233871945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Calculations!$B$62</c:f>
              <c:strCache>
                <c:ptCount val="1"/>
                <c:pt idx="0">
                  <c:v>Neutral FI as a Share of Real Potential GDP</c:v>
                </c:pt>
              </c:strCache>
            </c:strRef>
          </c:tx>
          <c:spPr>
            <a:ln w="38100" cap="rnd" cmpd="sng" algn="ctr">
              <a:solidFill>
                <a:srgbClr val="91B57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Calculations!$W$62:$FX$62</c:f>
              <c:numCache>
                <c:formatCode>General</c:formatCode>
                <c:ptCount val="158"/>
                <c:pt idx="0">
                  <c:v>0.80889092549606512</c:v>
                </c:pt>
                <c:pt idx="1">
                  <c:v>0.79199639878106343</c:v>
                </c:pt>
                <c:pt idx="2">
                  <c:v>0.76461535517145252</c:v>
                </c:pt>
                <c:pt idx="3">
                  <c:v>0.74647663745118675</c:v>
                </c:pt>
                <c:pt idx="4">
                  <c:v>0.7263044334931037</c:v>
                </c:pt>
                <c:pt idx="5">
                  <c:v>0.70087451418621971</c:v>
                </c:pt>
                <c:pt idx="6">
                  <c:v>0.68988245754832722</c:v>
                </c:pt>
                <c:pt idx="7">
                  <c:v>0.69166908217134548</c:v>
                </c:pt>
                <c:pt idx="8">
                  <c:v>0.71404377752526427</c:v>
                </c:pt>
                <c:pt idx="9">
                  <c:v>0.73856699496863554</c:v>
                </c:pt>
                <c:pt idx="10">
                  <c:v>0.74866458121121249</c:v>
                </c:pt>
                <c:pt idx="11">
                  <c:v>0.75425634863904112</c:v>
                </c:pt>
                <c:pt idx="12">
                  <c:v>0.77440688707715155</c:v>
                </c:pt>
                <c:pt idx="13">
                  <c:v>0.81289873920614775</c:v>
                </c:pt>
                <c:pt idx="14">
                  <c:v>0.79722743361675241</c:v>
                </c:pt>
                <c:pt idx="15">
                  <c:v>0.77837990297821558</c:v>
                </c:pt>
                <c:pt idx="16">
                  <c:v>0.74091620622842524</c:v>
                </c:pt>
                <c:pt idx="17">
                  <c:v>0.68809553460686901</c:v>
                </c:pt>
                <c:pt idx="18">
                  <c:v>0.65002856563836631</c:v>
                </c:pt>
                <c:pt idx="19">
                  <c:v>0.60284222888979888</c:v>
                </c:pt>
                <c:pt idx="20">
                  <c:v>0.53350463345382537</c:v>
                </c:pt>
                <c:pt idx="21">
                  <c:v>0.46006376314947234</c:v>
                </c:pt>
                <c:pt idx="22">
                  <c:v>0.44370481230448372</c:v>
                </c:pt>
                <c:pt idx="23">
                  <c:v>0.42684503239904814</c:v>
                </c:pt>
                <c:pt idx="24">
                  <c:v>0.44171989383063837</c:v>
                </c:pt>
                <c:pt idx="25">
                  <c:v>0.48217944381966249</c:v>
                </c:pt>
                <c:pt idx="26">
                  <c:v>0.50960011076600342</c:v>
                </c:pt>
                <c:pt idx="27">
                  <c:v>0.52670015026576023</c:v>
                </c:pt>
                <c:pt idx="28">
                  <c:v>0.60631913506136847</c:v>
                </c:pt>
                <c:pt idx="29">
                  <c:v>0.63127811424010283</c:v>
                </c:pt>
                <c:pt idx="30">
                  <c:v>0.64406098969190828</c:v>
                </c:pt>
                <c:pt idx="31">
                  <c:v>0.6557290056416909</c:v>
                </c:pt>
                <c:pt idx="32">
                  <c:v>0.64075156662937438</c:v>
                </c:pt>
                <c:pt idx="33">
                  <c:v>0.63383142851220198</c:v>
                </c:pt>
                <c:pt idx="34">
                  <c:v>0.62948208164778618</c:v>
                </c:pt>
                <c:pt idx="35">
                  <c:v>0.63555960732407202</c:v>
                </c:pt>
                <c:pt idx="36">
                  <c:v>0.62746382881106655</c:v>
                </c:pt>
                <c:pt idx="37">
                  <c:v>0.64395349689332793</c:v>
                </c:pt>
                <c:pt idx="38">
                  <c:v>0.65810174510936315</c:v>
                </c:pt>
                <c:pt idx="39">
                  <c:v>0.66982568565980627</c:v>
                </c:pt>
                <c:pt idx="40">
                  <c:v>0.69458726751343314</c:v>
                </c:pt>
                <c:pt idx="41">
                  <c:v>0.71005578926709789</c:v>
                </c:pt>
                <c:pt idx="42">
                  <c:v>0.72472486763458077</c:v>
                </c:pt>
                <c:pt idx="43">
                  <c:v>0.73395474277451744</c:v>
                </c:pt>
                <c:pt idx="44">
                  <c:v>0.72921000195967467</c:v>
                </c:pt>
                <c:pt idx="45">
                  <c:v>0.72338568286291394</c:v>
                </c:pt>
                <c:pt idx="46">
                  <c:v>0.72953306555598274</c:v>
                </c:pt>
                <c:pt idx="47">
                  <c:v>0.73331498416202479</c:v>
                </c:pt>
                <c:pt idx="48">
                  <c:v>0.71302940652111779</c:v>
                </c:pt>
                <c:pt idx="49">
                  <c:v>0.7020702687940148</c:v>
                </c:pt>
                <c:pt idx="50">
                  <c:v>0.69340527967179055</c:v>
                </c:pt>
                <c:pt idx="51">
                  <c:v>0.68291653805280539</c:v>
                </c:pt>
                <c:pt idx="52">
                  <c:v>0.66829303910385807</c:v>
                </c:pt>
                <c:pt idx="53">
                  <c:v>0.65705275038449518</c:v>
                </c:pt>
                <c:pt idx="54">
                  <c:v>0.64455551485625362</c:v>
                </c:pt>
                <c:pt idx="55">
                  <c:v>0.63292602043688739</c:v>
                </c:pt>
                <c:pt idx="56">
                  <c:v>0.63479468132106587</c:v>
                </c:pt>
                <c:pt idx="57">
                  <c:v>0.62461031101594733</c:v>
                </c:pt>
                <c:pt idx="58">
                  <c:v>0.62557350036706527</c:v>
                </c:pt>
                <c:pt idx="59">
                  <c:v>0.62259296004320985</c:v>
                </c:pt>
                <c:pt idx="60">
                  <c:v>0.62052555911029172</c:v>
                </c:pt>
                <c:pt idx="61">
                  <c:v>0.62074844039796839</c:v>
                </c:pt>
                <c:pt idx="62">
                  <c:v>0.61287955540427508</c:v>
                </c:pt>
                <c:pt idx="63">
                  <c:v>0.60580259258953173</c:v>
                </c:pt>
                <c:pt idx="64">
                  <c:v>0.61274856666427002</c:v>
                </c:pt>
                <c:pt idx="65">
                  <c:v>0.60268896251510884</c:v>
                </c:pt>
                <c:pt idx="66">
                  <c:v>0.59130078470736691</c:v>
                </c:pt>
                <c:pt idx="67">
                  <c:v>0.58456854414341808</c:v>
                </c:pt>
                <c:pt idx="68">
                  <c:v>0.57852132446503801</c:v>
                </c:pt>
                <c:pt idx="69">
                  <c:v>0.58417350669560242</c:v>
                </c:pt>
                <c:pt idx="70">
                  <c:v>0.58144726593508456</c:v>
                </c:pt>
                <c:pt idx="71">
                  <c:v>0.5859389654104824</c:v>
                </c:pt>
                <c:pt idx="72">
                  <c:v>0.59076136731059747</c:v>
                </c:pt>
                <c:pt idx="73">
                  <c:v>0.58503571938597632</c:v>
                </c:pt>
                <c:pt idx="74">
                  <c:v>0.58624471407653511</c:v>
                </c:pt>
                <c:pt idx="75">
                  <c:v>0.58641191235978207</c:v>
                </c:pt>
                <c:pt idx="76">
                  <c:v>0.57837315907971365</c:v>
                </c:pt>
                <c:pt idx="77">
                  <c:v>0.56675024443119437</c:v>
                </c:pt>
                <c:pt idx="78">
                  <c:v>0.56597606238265097</c:v>
                </c:pt>
                <c:pt idx="79">
                  <c:v>0.57772057076781014</c:v>
                </c:pt>
                <c:pt idx="80">
                  <c:v>0.57303310013533315</c:v>
                </c:pt>
                <c:pt idx="81">
                  <c:v>0.58204976480467685</c:v>
                </c:pt>
                <c:pt idx="82">
                  <c:v>0.58996716821041884</c:v>
                </c:pt>
                <c:pt idx="83">
                  <c:v>0.58959240208402963</c:v>
                </c:pt>
                <c:pt idx="84">
                  <c:v>0.58983585082422807</c:v>
                </c:pt>
                <c:pt idx="85">
                  <c:v>0.59452545531077516</c:v>
                </c:pt>
                <c:pt idx="86">
                  <c:v>0.59517976070097178</c:v>
                </c:pt>
                <c:pt idx="87">
                  <c:v>0.59705506654431872</c:v>
                </c:pt>
                <c:pt idx="88">
                  <c:v>0.59963985564762767</c:v>
                </c:pt>
                <c:pt idx="89">
                  <c:v>0.60172176375000586</c:v>
                </c:pt>
                <c:pt idx="90">
                  <c:v>0.60484569158183177</c:v>
                </c:pt>
                <c:pt idx="91">
                  <c:v>0.60505324526754034</c:v>
                </c:pt>
                <c:pt idx="92">
                  <c:v>0.61069811255533435</c:v>
                </c:pt>
                <c:pt idx="93">
                  <c:v>0.61123573089933614</c:v>
                </c:pt>
                <c:pt idx="94">
                  <c:v>0.6236415871253479</c:v>
                </c:pt>
                <c:pt idx="95">
                  <c:v>0.62800433408639555</c:v>
                </c:pt>
                <c:pt idx="96">
                  <c:v>0.63028225238180635</c:v>
                </c:pt>
                <c:pt idx="97">
                  <c:v>0.63042432825863171</c:v>
                </c:pt>
                <c:pt idx="98">
                  <c:v>0.63724333000091338</c:v>
                </c:pt>
                <c:pt idx="99">
                  <c:v>0.64412863954315469</c:v>
                </c:pt>
                <c:pt idx="100">
                  <c:v>0.64784465015980919</c:v>
                </c:pt>
                <c:pt idx="101">
                  <c:v>0.65690244936246112</c:v>
                </c:pt>
                <c:pt idx="102">
                  <c:v>0.65564013932282283</c:v>
                </c:pt>
                <c:pt idx="103">
                  <c:v>0.65633061795793812</c:v>
                </c:pt>
                <c:pt idx="104">
                  <c:v>0.65679289954873987</c:v>
                </c:pt>
                <c:pt idx="105">
                  <c:v>0.66298377940688002</c:v>
                </c:pt>
                <c:pt idx="106">
                  <c:v>0.66300564399309181</c:v>
                </c:pt>
                <c:pt idx="107">
                  <c:v>0.65457016729425399</c:v>
                </c:pt>
                <c:pt idx="108">
                  <c:v>0.64117959222905851</c:v>
                </c:pt>
                <c:pt idx="109">
                  <c:v>0.64576414390681736</c:v>
                </c:pt>
                <c:pt idx="110">
                  <c:v>0.63426623612087463</c:v>
                </c:pt>
                <c:pt idx="111">
                  <c:v>0.61942523245321235</c:v>
                </c:pt>
                <c:pt idx="112">
                  <c:v>0.60612308572412366</c:v>
                </c:pt>
                <c:pt idx="113">
                  <c:v>0.57762804514584565</c:v>
                </c:pt>
                <c:pt idx="114">
                  <c:v>0.55805097892239952</c:v>
                </c:pt>
                <c:pt idx="115">
                  <c:v>0.52697429672203666</c:v>
                </c:pt>
                <c:pt idx="116">
                  <c:v>0.4941053748531859</c:v>
                </c:pt>
                <c:pt idx="117">
                  <c:v>0.47606936266220762</c:v>
                </c:pt>
                <c:pt idx="118">
                  <c:v>0.46250186620491529</c:v>
                </c:pt>
                <c:pt idx="119">
                  <c:v>0.45456065272268054</c:v>
                </c:pt>
                <c:pt idx="120">
                  <c:v>0.45463591070649528</c:v>
                </c:pt>
                <c:pt idx="121">
                  <c:v>0.44899047645732948</c:v>
                </c:pt>
                <c:pt idx="122">
                  <c:v>0.44690156838165379</c:v>
                </c:pt>
                <c:pt idx="123">
                  <c:v>0.44841308451055534</c:v>
                </c:pt>
                <c:pt idx="124">
                  <c:v>0.4503768632473929</c:v>
                </c:pt>
                <c:pt idx="125">
                  <c:v>0.4541840312505917</c:v>
                </c:pt>
                <c:pt idx="126">
                  <c:v>0.45692782368605811</c:v>
                </c:pt>
                <c:pt idx="127">
                  <c:v>0.45755284940718483</c:v>
                </c:pt>
                <c:pt idx="128">
                  <c:v>0.45886910524876051</c:v>
                </c:pt>
                <c:pt idx="129">
                  <c:v>0.46946533317032563</c:v>
                </c:pt>
                <c:pt idx="130">
                  <c:v>0.46521761494781666</c:v>
                </c:pt>
                <c:pt idx="131">
                  <c:v>0.45723056105918308</c:v>
                </c:pt>
                <c:pt idx="132">
                  <c:v>0.44377775211735232</c:v>
                </c:pt>
                <c:pt idx="133">
                  <c:v>0.43470055479454478</c:v>
                </c:pt>
                <c:pt idx="134">
                  <c:v>0.41799120708199183</c:v>
                </c:pt>
                <c:pt idx="135">
                  <c:v>0.4015346883683848</c:v>
                </c:pt>
                <c:pt idx="136">
                  <c:v>0.37134550881979017</c:v>
                </c:pt>
                <c:pt idx="137">
                  <c:v>0.33339334897831407</c:v>
                </c:pt>
                <c:pt idx="138">
                  <c:v>0.3167434885056043</c:v>
                </c:pt>
                <c:pt idx="139">
                  <c:v>0.30093363528770495</c:v>
                </c:pt>
                <c:pt idx="140">
                  <c:v>0.28536589995748513</c:v>
                </c:pt>
                <c:pt idx="141">
                  <c:v>0.27626206276131049</c:v>
                </c:pt>
                <c:pt idx="142">
                  <c:v>0.27384884996328052</c:v>
                </c:pt>
                <c:pt idx="143">
                  <c:v>0.27484133544102313</c:v>
                </c:pt>
                <c:pt idx="144">
                  <c:v>0.29029961464724086</c:v>
                </c:pt>
                <c:pt idx="145">
                  <c:v>0.2958880797832189</c:v>
                </c:pt>
                <c:pt idx="146">
                  <c:v>0.30226196131101957</c:v>
                </c:pt>
                <c:pt idx="147">
                  <c:v>0.30633025493601024</c:v>
                </c:pt>
                <c:pt idx="148">
                  <c:v>0.30890224171300584</c:v>
                </c:pt>
                <c:pt idx="149">
                  <c:v>0.31646441077167059</c:v>
                </c:pt>
                <c:pt idx="150">
                  <c:v>0.31813189903402134</c:v>
                </c:pt>
                <c:pt idx="151">
                  <c:v>0.32105345809472713</c:v>
                </c:pt>
                <c:pt idx="152">
                  <c:v>0.31703995620445252</c:v>
                </c:pt>
                <c:pt idx="153">
                  <c:v>0.30761873541657769</c:v>
                </c:pt>
                <c:pt idx="154">
                  <c:v>0.3071902893721129</c:v>
                </c:pt>
                <c:pt idx="155">
                  <c:v>0.30529647301487278</c:v>
                </c:pt>
                <c:pt idx="156">
                  <c:v>0.29924515769086613</c:v>
                </c:pt>
                <c:pt idx="157">
                  <c:v>0.30143608927702603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130688"/>
        <c:axId val="772383872"/>
      </c:lineChart>
      <c:dateAx>
        <c:axId val="770130688"/>
        <c:scaling>
          <c:orientation val="minMax"/>
          <c:min val="39873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772383872"/>
        <c:crosses val="autoZero"/>
        <c:auto val="1"/>
        <c:lblOffset val="100"/>
        <c:baseTimeUnit val="months"/>
      </c:dateAx>
      <c:valAx>
        <c:axId val="7723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770130688"/>
        <c:crosses val="autoZero"/>
        <c:crossBetween val="between"/>
      </c:valAx>
      <c:valAx>
        <c:axId val="7724858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2738432"/>
        <c:crosses val="max"/>
        <c:crossBetween val="between"/>
      </c:valAx>
      <c:catAx>
        <c:axId val="772738432"/>
        <c:scaling>
          <c:orientation val="minMax"/>
        </c:scaling>
        <c:delete val="1"/>
        <c:axPos val="b"/>
        <c:majorTickMark val="out"/>
        <c:minorTickMark val="none"/>
        <c:tickLblPos val="nextTo"/>
        <c:crossAx val="77248588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3755748841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3581548399E-2"/>
          <c:y val="0.19275462962962964"/>
          <c:w val="0.94930041283690325"/>
          <c:h val="0.62238425925925922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999999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950587392"/>
        <c:axId val="950585600"/>
      </c:barChart>
      <c:lineChart>
        <c:grouping val="standard"/>
        <c:varyColors val="0"/>
        <c:ser>
          <c:idx val="0"/>
          <c:order val="0"/>
          <c:tx>
            <c:strRef>
              <c:f>Calculations!$B$69</c:f>
              <c:strCache>
                <c:ptCount val="1"/>
                <c:pt idx="0">
                  <c:v>FI ex neutral, 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Calculations!$W$69:$FX$69</c:f>
              <c:numCache>
                <c:formatCode>General</c:formatCode>
                <c:ptCount val="158"/>
                <c:pt idx="0">
                  <c:v>3.5614819186772628</c:v>
                </c:pt>
                <c:pt idx="1">
                  <c:v>1.5280255779211784</c:v>
                </c:pt>
                <c:pt idx="2">
                  <c:v>1.5951643808603413</c:v>
                </c:pt>
                <c:pt idx="3">
                  <c:v>0.30022032280741406</c:v>
                </c:pt>
                <c:pt idx="4">
                  <c:v>-1.1516806134573385</c:v>
                </c:pt>
                <c:pt idx="5">
                  <c:v>-1.9160628097044001</c:v>
                </c:pt>
                <c:pt idx="6">
                  <c:v>-0.88311698824306495</c:v>
                </c:pt>
                <c:pt idx="7">
                  <c:v>-0.61265933963863672</c:v>
                </c:pt>
                <c:pt idx="8">
                  <c:v>-0.50669870595191691</c:v>
                </c:pt>
                <c:pt idx="9">
                  <c:v>-1.6410035567157255</c:v>
                </c:pt>
                <c:pt idx="10">
                  <c:v>-1.7052245483070041</c:v>
                </c:pt>
                <c:pt idx="11">
                  <c:v>-0.58243739356372659</c:v>
                </c:pt>
                <c:pt idx="12">
                  <c:v>-0.80549676032008277</c:v>
                </c:pt>
                <c:pt idx="13">
                  <c:v>-1.4442951271840756</c:v>
                </c:pt>
                <c:pt idx="14">
                  <c:v>-0.66969431939756086</c:v>
                </c:pt>
                <c:pt idx="15">
                  <c:v>-0.77390859073179352</c:v>
                </c:pt>
                <c:pt idx="16">
                  <c:v>-1.3193216488403263</c:v>
                </c:pt>
                <c:pt idx="17">
                  <c:v>0.49100189315519416</c:v>
                </c:pt>
                <c:pt idx="18">
                  <c:v>-0.30689741763462047</c:v>
                </c:pt>
                <c:pt idx="19">
                  <c:v>0.35838449100470759</c:v>
                </c:pt>
                <c:pt idx="20">
                  <c:v>1.3248199648645291</c:v>
                </c:pt>
                <c:pt idx="21">
                  <c:v>1.8718548187894795</c:v>
                </c:pt>
                <c:pt idx="22">
                  <c:v>-9.647772962134693E-2</c:v>
                </c:pt>
                <c:pt idx="23">
                  <c:v>-0.79280350684375889</c:v>
                </c:pt>
                <c:pt idx="24">
                  <c:v>-0.69440711625283003</c:v>
                </c:pt>
                <c:pt idx="25">
                  <c:v>0.60061033865056923</c:v>
                </c:pt>
                <c:pt idx="26">
                  <c:v>-1.5467350864082794</c:v>
                </c:pt>
                <c:pt idx="27">
                  <c:v>1.6105765647347927</c:v>
                </c:pt>
                <c:pt idx="28">
                  <c:v>1.4437779583434933</c:v>
                </c:pt>
                <c:pt idx="29">
                  <c:v>0.22922585431882675</c:v>
                </c:pt>
                <c:pt idx="30">
                  <c:v>1.3838101883056888</c:v>
                </c:pt>
                <c:pt idx="31">
                  <c:v>2.421077090223049</c:v>
                </c:pt>
                <c:pt idx="32">
                  <c:v>0.6751576623859441</c:v>
                </c:pt>
                <c:pt idx="33">
                  <c:v>-0.21025276138104232</c:v>
                </c:pt>
                <c:pt idx="34">
                  <c:v>0.34784701704150911</c:v>
                </c:pt>
                <c:pt idx="35">
                  <c:v>-3.1098531526732973</c:v>
                </c:pt>
                <c:pt idx="36">
                  <c:v>-1.0297356854872217</c:v>
                </c:pt>
                <c:pt idx="37">
                  <c:v>-1.1037979078733606E-2</c:v>
                </c:pt>
                <c:pt idx="38">
                  <c:v>-0.57093928539583993</c:v>
                </c:pt>
                <c:pt idx="39">
                  <c:v>0.56402520897624475</c:v>
                </c:pt>
                <c:pt idx="40">
                  <c:v>-0.30817640372610966</c:v>
                </c:pt>
                <c:pt idx="41">
                  <c:v>1.1069285822568835</c:v>
                </c:pt>
                <c:pt idx="42">
                  <c:v>0.65468730145715348</c:v>
                </c:pt>
                <c:pt idx="43">
                  <c:v>-1.0288203397644686</c:v>
                </c:pt>
                <c:pt idx="44">
                  <c:v>-0.32389911820853723</c:v>
                </c:pt>
                <c:pt idx="45">
                  <c:v>1.1621630309352051</c:v>
                </c:pt>
                <c:pt idx="46">
                  <c:v>1.2520646112997542</c:v>
                </c:pt>
                <c:pt idx="47">
                  <c:v>-1.1318807964455466</c:v>
                </c:pt>
                <c:pt idx="48">
                  <c:v>-4.3070150114536743E-2</c:v>
                </c:pt>
                <c:pt idx="49">
                  <c:v>-0.67748936425086981</c:v>
                </c:pt>
                <c:pt idx="50">
                  <c:v>-0.89671911050911379</c:v>
                </c:pt>
                <c:pt idx="51">
                  <c:v>-0.73328526069433519</c:v>
                </c:pt>
                <c:pt idx="52">
                  <c:v>-1.0591266864558131</c:v>
                </c:pt>
                <c:pt idx="53">
                  <c:v>-0.96024008824235452</c:v>
                </c:pt>
                <c:pt idx="54">
                  <c:v>-0.43513698943690998</c:v>
                </c:pt>
                <c:pt idx="55">
                  <c:v>0.44521169772333513</c:v>
                </c:pt>
                <c:pt idx="56">
                  <c:v>-1.5539565004785696</c:v>
                </c:pt>
                <c:pt idx="57">
                  <c:v>0.68982478714987761</c:v>
                </c:pt>
                <c:pt idx="58">
                  <c:v>0.14719319777935602</c:v>
                </c:pt>
                <c:pt idx="59">
                  <c:v>0.45952327887699546</c:v>
                </c:pt>
                <c:pt idx="60">
                  <c:v>0.70165824956253853</c:v>
                </c:pt>
                <c:pt idx="61">
                  <c:v>-2.4180596553557199E-2</c:v>
                </c:pt>
                <c:pt idx="62">
                  <c:v>0.19640205181181605</c:v>
                </c:pt>
                <c:pt idx="63">
                  <c:v>1.6370073664143563</c:v>
                </c:pt>
                <c:pt idx="64">
                  <c:v>1.2279629150526195</c:v>
                </c:pt>
                <c:pt idx="65">
                  <c:v>0.49772707213836054</c:v>
                </c:pt>
                <c:pt idx="66">
                  <c:v>1.8913993999362722E-2</c:v>
                </c:pt>
                <c:pt idx="67">
                  <c:v>1.4467456859014793E-2</c:v>
                </c:pt>
                <c:pt idx="68">
                  <c:v>0.92584675565186703</c:v>
                </c:pt>
                <c:pt idx="69">
                  <c:v>-0.18724501735223298</c:v>
                </c:pt>
                <c:pt idx="70">
                  <c:v>0.52152760586355085</c:v>
                </c:pt>
                <c:pt idx="71">
                  <c:v>-0.5081924042573408</c:v>
                </c:pt>
                <c:pt idx="72">
                  <c:v>-0.70935928847444052</c:v>
                </c:pt>
                <c:pt idx="73">
                  <c:v>-0.2471450627559526</c:v>
                </c:pt>
                <c:pt idx="74">
                  <c:v>-0.20381164174772778</c:v>
                </c:pt>
                <c:pt idx="75">
                  <c:v>-0.98620692012023292</c:v>
                </c:pt>
                <c:pt idx="76">
                  <c:v>-1.9004707357372972</c:v>
                </c:pt>
                <c:pt idx="77">
                  <c:v>-0.88350401561354719</c:v>
                </c:pt>
                <c:pt idx="78">
                  <c:v>0.52166750770602444</c:v>
                </c:pt>
                <c:pt idx="79">
                  <c:v>-1.6069534842192872</c:v>
                </c:pt>
                <c:pt idx="80">
                  <c:v>-0.33695631444481289</c:v>
                </c:pt>
                <c:pt idx="81">
                  <c:v>0.12154374438341442</c:v>
                </c:pt>
                <c:pt idx="82">
                  <c:v>-0.83632712374653884</c:v>
                </c:pt>
                <c:pt idx="83">
                  <c:v>-1.4574895626310906</c:v>
                </c:pt>
                <c:pt idx="84">
                  <c:v>-0.58509850735339897</c:v>
                </c:pt>
                <c:pt idx="85">
                  <c:v>-0.28272113400898458</c:v>
                </c:pt>
                <c:pt idx="86">
                  <c:v>-0.95329524355359885</c:v>
                </c:pt>
                <c:pt idx="87">
                  <c:v>-0.38394702884704041</c:v>
                </c:pt>
                <c:pt idx="88">
                  <c:v>-1.0144935327568465</c:v>
                </c:pt>
                <c:pt idx="89">
                  <c:v>-1.1032382383011168</c:v>
                </c:pt>
                <c:pt idx="90">
                  <c:v>-1.2321034691026065</c:v>
                </c:pt>
                <c:pt idx="91">
                  <c:v>-0.94223092115998774</c:v>
                </c:pt>
                <c:pt idx="92">
                  <c:v>-1.7960413622909508</c:v>
                </c:pt>
                <c:pt idx="93">
                  <c:v>0.35774610000350293</c:v>
                </c:pt>
                <c:pt idx="94">
                  <c:v>-0.80650716073617135</c:v>
                </c:pt>
                <c:pt idx="95">
                  <c:v>-0.9640199738205566</c:v>
                </c:pt>
                <c:pt idx="96">
                  <c:v>-0.70797136106096925</c:v>
                </c:pt>
                <c:pt idx="97">
                  <c:v>-0.3601396508813699</c:v>
                </c:pt>
                <c:pt idx="98">
                  <c:v>-0.24765369357329192</c:v>
                </c:pt>
                <c:pt idx="99">
                  <c:v>-0.37037566073564987</c:v>
                </c:pt>
                <c:pt idx="100">
                  <c:v>-1.1528987632008978</c:v>
                </c:pt>
                <c:pt idx="101">
                  <c:v>-0.75451844110732913</c:v>
                </c:pt>
                <c:pt idx="102">
                  <c:v>-0.2755025699724904</c:v>
                </c:pt>
                <c:pt idx="103">
                  <c:v>-0.1778257089053541</c:v>
                </c:pt>
                <c:pt idx="104">
                  <c:v>1.3087935394938959</c:v>
                </c:pt>
                <c:pt idx="105">
                  <c:v>1.1279071319721687</c:v>
                </c:pt>
                <c:pt idx="106">
                  <c:v>1.2227901967512287</c:v>
                </c:pt>
                <c:pt idx="107">
                  <c:v>2.1014868829941165</c:v>
                </c:pt>
                <c:pt idx="108">
                  <c:v>1.5895290841520848</c:v>
                </c:pt>
                <c:pt idx="109">
                  <c:v>1.9380975221169923</c:v>
                </c:pt>
                <c:pt idx="110">
                  <c:v>1.564877652056718</c:v>
                </c:pt>
                <c:pt idx="111">
                  <c:v>1.583018644472318</c:v>
                </c:pt>
                <c:pt idx="112">
                  <c:v>0.54439547846947822</c:v>
                </c:pt>
                <c:pt idx="113">
                  <c:v>1.5892124525695626</c:v>
                </c:pt>
                <c:pt idx="114">
                  <c:v>-0.30609918927933477</c:v>
                </c:pt>
                <c:pt idx="115">
                  <c:v>0.16411862540607114</c:v>
                </c:pt>
                <c:pt idx="116">
                  <c:v>0.15615581489988545</c:v>
                </c:pt>
                <c:pt idx="117">
                  <c:v>0.19688089027588385</c:v>
                </c:pt>
                <c:pt idx="118">
                  <c:v>-0.39941830037419918</c:v>
                </c:pt>
                <c:pt idx="119">
                  <c:v>-1.0010050004590036</c:v>
                </c:pt>
                <c:pt idx="120">
                  <c:v>-1.1011515897856394</c:v>
                </c:pt>
                <c:pt idx="121">
                  <c:v>-0.68016458504390487</c:v>
                </c:pt>
                <c:pt idx="122">
                  <c:v>-0.45399578935318152</c:v>
                </c:pt>
                <c:pt idx="123">
                  <c:v>-1.1952465765022544</c:v>
                </c:pt>
                <c:pt idx="124">
                  <c:v>-0.85670629849930302</c:v>
                </c:pt>
                <c:pt idx="125">
                  <c:v>-0.54762579498811259</c:v>
                </c:pt>
                <c:pt idx="126">
                  <c:v>-0.18500517695803864</c:v>
                </c:pt>
                <c:pt idx="127">
                  <c:v>-0.48144916321020953</c:v>
                </c:pt>
                <c:pt idx="128">
                  <c:v>-0.50533837828234551</c:v>
                </c:pt>
                <c:pt idx="129">
                  <c:v>-0.28814892595526337</c:v>
                </c:pt>
                <c:pt idx="130">
                  <c:v>-0.11147431808408126</c:v>
                </c:pt>
                <c:pt idx="131">
                  <c:v>8.7032600606638866E-2</c:v>
                </c:pt>
                <c:pt idx="132">
                  <c:v>0.90363908265832427</c:v>
                </c:pt>
                <c:pt idx="133">
                  <c:v>1.8640541268482167</c:v>
                </c:pt>
                <c:pt idx="134">
                  <c:v>2.2516734760906112</c:v>
                </c:pt>
                <c:pt idx="135">
                  <c:v>2.626558003949631</c:v>
                </c:pt>
                <c:pt idx="136">
                  <c:v>3.5916840431239261</c:v>
                </c:pt>
                <c:pt idx="137">
                  <c:v>4.2937219315818966</c:v>
                </c:pt>
                <c:pt idx="138">
                  <c:v>2.9866814639769022</c:v>
                </c:pt>
                <c:pt idx="139">
                  <c:v>1.3369258211887094</c:v>
                </c:pt>
                <c:pt idx="140">
                  <c:v>1.0890190279894381</c:v>
                </c:pt>
                <c:pt idx="141">
                  <c:v>0.63461257685948391</c:v>
                </c:pt>
                <c:pt idx="142">
                  <c:v>0.32871237195804281</c:v>
                </c:pt>
                <c:pt idx="143">
                  <c:v>-0.5652376604282926</c:v>
                </c:pt>
                <c:pt idx="144">
                  <c:v>-1.4747966579052576</c:v>
                </c:pt>
                <c:pt idx="145">
                  <c:v>-1.0867303474420429</c:v>
                </c:pt>
                <c:pt idx="146">
                  <c:v>-1.2683182040199807</c:v>
                </c:pt>
                <c:pt idx="147">
                  <c:v>-1.878425059716033</c:v>
                </c:pt>
                <c:pt idx="148">
                  <c:v>-1.7230690993840629</c:v>
                </c:pt>
                <c:pt idx="149">
                  <c:v>-0.93913476020019471</c:v>
                </c:pt>
                <c:pt idx="150">
                  <c:v>-0.22855119929408546</c:v>
                </c:pt>
                <c:pt idx="151">
                  <c:v>-1.5974358315096002</c:v>
                </c:pt>
                <c:pt idx="152">
                  <c:v>-2.1553433039324172</c:v>
                </c:pt>
                <c:pt idx="153">
                  <c:v>-1.1173187448658322</c:v>
                </c:pt>
                <c:pt idx="154">
                  <c:v>-1.2157646735293142</c:v>
                </c:pt>
                <c:pt idx="155">
                  <c:v>-1.8968526167488449</c:v>
                </c:pt>
                <c:pt idx="156">
                  <c:v>-0.29512999728048361</c:v>
                </c:pt>
                <c:pt idx="157">
                  <c:v>-0.87913745540872645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Calculations!$W$68:$FX$68</c:f>
              <c:numCache>
                <c:formatCode>General</c:formatCode>
                <c:ptCount val="158"/>
                <c:pt idx="0">
                  <c:v>0.39845808606703803</c:v>
                </c:pt>
                <c:pt idx="1">
                  <c:v>0.72417814124063684</c:v>
                </c:pt>
                <c:pt idx="2">
                  <c:v>1.3587164554235673</c:v>
                </c:pt>
                <c:pt idx="3">
                  <c:v>1.574737172538629</c:v>
                </c:pt>
                <c:pt idx="4">
                  <c:v>1.2100859817981466</c:v>
                </c:pt>
                <c:pt idx="5">
                  <c:v>0.36180708543440554</c:v>
                </c:pt>
                <c:pt idx="6">
                  <c:v>-0.51238643021924957</c:v>
                </c:pt>
                <c:pt idx="7">
                  <c:v>-0.87461291308852385</c:v>
                </c:pt>
                <c:pt idx="8">
                  <c:v>-0.9841040123680771</c:v>
                </c:pt>
                <c:pt idx="9">
                  <c:v>-0.6649911898208819</c:v>
                </c:pt>
                <c:pt idx="10">
                  <c:v>-0.61466171062113517</c:v>
                </c:pt>
                <c:pt idx="11">
                  <c:v>-0.78324018411070684</c:v>
                </c:pt>
                <c:pt idx="12">
                  <c:v>-1.0523930290946675</c:v>
                </c:pt>
                <c:pt idx="13">
                  <c:v>-0.60202906557133784</c:v>
                </c:pt>
                <c:pt idx="14">
                  <c:v>-0.53632204661577232</c:v>
                </c:pt>
                <c:pt idx="15">
                  <c:v>-0.31608915413886396</c:v>
                </c:pt>
                <c:pt idx="16">
                  <c:v>-0.4688934897914635</c:v>
                </c:pt>
                <c:pt idx="17">
                  <c:v>-0.77822480657671234</c:v>
                </c:pt>
                <c:pt idx="18">
                  <c:v>-0.70675306993729681</c:v>
                </c:pt>
                <c:pt idx="19">
                  <c:v>-0.60421542451921206</c:v>
                </c:pt>
                <c:pt idx="20">
                  <c:v>0.13428905075880893</c:v>
                </c:pt>
                <c:pt idx="21">
                  <c:v>0.11065531654034111</c:v>
                </c:pt>
                <c:pt idx="22">
                  <c:v>3.8304593276026533E-2</c:v>
                </c:pt>
                <c:pt idx="23">
                  <c:v>0.13703550055211489</c:v>
                </c:pt>
                <c:pt idx="24">
                  <c:v>2.706965201988254E-2</c:v>
                </c:pt>
                <c:pt idx="25">
                  <c:v>-4.1055497449672684E-2</c:v>
                </c:pt>
                <c:pt idx="26">
                  <c:v>-0.14911663549442444</c:v>
                </c:pt>
                <c:pt idx="27">
                  <c:v>-0.19805348642075249</c:v>
                </c:pt>
                <c:pt idx="28">
                  <c:v>-0.47899649417045509</c:v>
                </c:pt>
                <c:pt idx="29">
                  <c:v>-0.34752720637690726</c:v>
                </c:pt>
                <c:pt idx="30">
                  <c:v>3.7022334827128578E-2</c:v>
                </c:pt>
                <c:pt idx="31">
                  <c:v>0.45854406682398929</c:v>
                </c:pt>
                <c:pt idx="32">
                  <c:v>0.88399914944218305</c:v>
                </c:pt>
                <c:pt idx="33">
                  <c:v>1.1664048182058431</c:v>
                </c:pt>
                <c:pt idx="34">
                  <c:v>1.4142950411790347</c:v>
                </c:pt>
                <c:pt idx="35">
                  <c:v>0.46589522043875931</c:v>
                </c:pt>
                <c:pt idx="36">
                  <c:v>0.17024222291642188</c:v>
                </c:pt>
                <c:pt idx="37">
                  <c:v>7.5477254283338513E-2</c:v>
                </c:pt>
                <c:pt idx="38">
                  <c:v>-0.38562124944856446</c:v>
                </c:pt>
                <c:pt idx="39">
                  <c:v>0.23872882351155278</c:v>
                </c:pt>
                <c:pt idx="40">
                  <c:v>0.1938056942338714</c:v>
                </c:pt>
                <c:pt idx="41">
                  <c:v>0.28242997288251848</c:v>
                </c:pt>
                <c:pt idx="42">
                  <c:v>0.70107139878253599</c:v>
                </c:pt>
                <c:pt idx="43">
                  <c:v>0.28199202208210083</c:v>
                </c:pt>
                <c:pt idx="44">
                  <c:v>0.25914907809638199</c:v>
                </c:pt>
                <c:pt idx="45">
                  <c:v>0.17455594474348068</c:v>
                </c:pt>
                <c:pt idx="46">
                  <c:v>0.20695197141021793</c:v>
                </c:pt>
                <c:pt idx="47">
                  <c:v>0.13397950993281005</c:v>
                </c:pt>
                <c:pt idx="48">
                  <c:v>0.16112241469999267</c:v>
                </c:pt>
                <c:pt idx="49">
                  <c:v>-0.14717405381749882</c:v>
                </c:pt>
                <c:pt idx="50">
                  <c:v>-0.69686136416224309</c:v>
                </c:pt>
                <c:pt idx="51">
                  <c:v>-0.33898288727685089</c:v>
                </c:pt>
                <c:pt idx="52">
                  <c:v>-0.61338988321882737</c:v>
                </c:pt>
                <c:pt idx="53">
                  <c:v>-0.63578510565002255</c:v>
                </c:pt>
                <c:pt idx="54">
                  <c:v>-0.583771108268058</c:v>
                </c:pt>
                <c:pt idx="55">
                  <c:v>-0.35942704265003095</c:v>
                </c:pt>
                <c:pt idx="56">
                  <c:v>-0.38449421387751703</c:v>
                </c:pt>
                <c:pt idx="57">
                  <c:v>-8.2945640374441076E-2</c:v>
                </c:pt>
                <c:pt idx="58">
                  <c:v>0.1012212682785395</c:v>
                </c:pt>
                <c:pt idx="59">
                  <c:v>-0.1243314374993334</c:v>
                </c:pt>
                <c:pt idx="60">
                  <c:v>0.46186987255663337</c:v>
                </c:pt>
                <c:pt idx="61">
                  <c:v>0.20370169049514431</c:v>
                </c:pt>
                <c:pt idx="62">
                  <c:v>7.0589647733817706E-2</c:v>
                </c:pt>
                <c:pt idx="63">
                  <c:v>0.15289443239699552</c:v>
                </c:pt>
                <c:pt idx="64">
                  <c:v>-3.9782278918232494E-2</c:v>
                </c:pt>
                <c:pt idx="65">
                  <c:v>0.18195552125214132</c:v>
                </c:pt>
                <c:pt idx="66">
                  <c:v>0.240010354457596</c:v>
                </c:pt>
                <c:pt idx="67">
                  <c:v>0.10445511352893699</c:v>
                </c:pt>
                <c:pt idx="68">
                  <c:v>0.38615438691204895</c:v>
                </c:pt>
                <c:pt idx="69">
                  <c:v>0.28552993758430611</c:v>
                </c:pt>
                <c:pt idx="70">
                  <c:v>0.51505110766637141</c:v>
                </c:pt>
                <c:pt idx="71">
                  <c:v>0.5014988671662246</c:v>
                </c:pt>
                <c:pt idx="72">
                  <c:v>-0.12263852650775753</c:v>
                </c:pt>
                <c:pt idx="73">
                  <c:v>-0.2506516272697108</c:v>
                </c:pt>
                <c:pt idx="74">
                  <c:v>-0.53883974099687804</c:v>
                </c:pt>
                <c:pt idx="75">
                  <c:v>-0.5973098168440869</c:v>
                </c:pt>
                <c:pt idx="76">
                  <c:v>-0.7345758855147545</c:v>
                </c:pt>
                <c:pt idx="77">
                  <c:v>-0.74066192996998104</c:v>
                </c:pt>
                <c:pt idx="78">
                  <c:v>-0.53803883227366134</c:v>
                </c:pt>
                <c:pt idx="79">
                  <c:v>-0.73784871453196599</c:v>
                </c:pt>
                <c:pt idx="80">
                  <c:v>-0.47564365170655226</c:v>
                </c:pt>
                <c:pt idx="81">
                  <c:v>-0.42976298457480605</c:v>
                </c:pt>
                <c:pt idx="82">
                  <c:v>-0.7232038694543319</c:v>
                </c:pt>
                <c:pt idx="83">
                  <c:v>-0.7768943053764521</c:v>
                </c:pt>
                <c:pt idx="84">
                  <c:v>-0.78490213018547927</c:v>
                </c:pt>
                <c:pt idx="85">
                  <c:v>-0.62156702952021736</c:v>
                </c:pt>
                <c:pt idx="86">
                  <c:v>-0.64452505726216214</c:v>
                </c:pt>
                <c:pt idx="87">
                  <c:v>-0.31609802782506874</c:v>
                </c:pt>
                <c:pt idx="88">
                  <c:v>-0.40835077191149838</c:v>
                </c:pt>
                <c:pt idx="89">
                  <c:v>-0.66825445896376545</c:v>
                </c:pt>
                <c:pt idx="90">
                  <c:v>-0.67856916027694836</c:v>
                </c:pt>
                <c:pt idx="91">
                  <c:v>-0.87673753244221009</c:v>
                </c:pt>
                <c:pt idx="92">
                  <c:v>-1.036540950847836</c:v>
                </c:pt>
                <c:pt idx="93">
                  <c:v>-0.78173825835232158</c:v>
                </c:pt>
                <c:pt idx="94">
                  <c:v>-0.67743046512660698</c:v>
                </c:pt>
                <c:pt idx="95">
                  <c:v>-0.52990257971527921</c:v>
                </c:pt>
                <c:pt idx="96">
                  <c:v>-0.2990549944948685</c:v>
                </c:pt>
                <c:pt idx="97">
                  <c:v>-0.50869730982431693</c:v>
                </c:pt>
                <c:pt idx="98">
                  <c:v>-0.38174557510714263</c:v>
                </c:pt>
                <c:pt idx="99">
                  <c:v>-0.21781792598493188</c:v>
                </c:pt>
                <c:pt idx="100">
                  <c:v>-0.42436397529188574</c:v>
                </c:pt>
                <c:pt idx="101">
                  <c:v>-0.32998431730681171</c:v>
                </c:pt>
                <c:pt idx="102">
                  <c:v>-0.54872897590812042</c:v>
                </c:pt>
                <c:pt idx="103">
                  <c:v>-0.7207251539157723</c:v>
                </c:pt>
                <c:pt idx="104">
                  <c:v>-0.2104344520470674</c:v>
                </c:pt>
                <c:pt idx="105">
                  <c:v>8.1890240255469982E-3</c:v>
                </c:pt>
                <c:pt idx="106">
                  <c:v>0.30145021978926778</c:v>
                </c:pt>
                <c:pt idx="107">
                  <c:v>0.821227753384563</c:v>
                </c:pt>
                <c:pt idx="108">
                  <c:v>1.1201829899326243</c:v>
                </c:pt>
                <c:pt idx="109">
                  <c:v>1.3349561916598978</c:v>
                </c:pt>
                <c:pt idx="110">
                  <c:v>1.5789750742988933</c:v>
                </c:pt>
                <c:pt idx="111">
                  <c:v>1.4187047471439485</c:v>
                </c:pt>
                <c:pt idx="112">
                  <c:v>1.0925935895339232</c:v>
                </c:pt>
                <c:pt idx="113">
                  <c:v>1.099753963686821</c:v>
                </c:pt>
                <c:pt idx="114">
                  <c:v>0.89257349808936937</c:v>
                </c:pt>
                <c:pt idx="115">
                  <c:v>0.77715908050228488</c:v>
                </c:pt>
                <c:pt idx="116">
                  <c:v>0.71808119547666216</c:v>
                </c:pt>
                <c:pt idx="117">
                  <c:v>0.35525473101862881</c:v>
                </c:pt>
                <c:pt idx="118">
                  <c:v>0.19824192681349129</c:v>
                </c:pt>
                <c:pt idx="119">
                  <c:v>-0.13452592450361534</c:v>
                </c:pt>
                <c:pt idx="120">
                  <c:v>-0.3427640709646349</c:v>
                </c:pt>
                <c:pt idx="121">
                  <c:v>-0.59730238326988472</c:v>
                </c:pt>
                <c:pt idx="122">
                  <c:v>-0.62235194748740319</c:v>
                </c:pt>
                <c:pt idx="123">
                  <c:v>-0.72811827120567396</c:v>
                </c:pt>
                <c:pt idx="124">
                  <c:v>-0.64064084220685236</c:v>
                </c:pt>
                <c:pt idx="125">
                  <c:v>-0.65202871150286934</c:v>
                </c:pt>
                <c:pt idx="126">
                  <c:v>-0.73227176274430539</c:v>
                </c:pt>
                <c:pt idx="127">
                  <c:v>-0.51486673263659932</c:v>
                </c:pt>
                <c:pt idx="128">
                  <c:v>-0.64963656690176419</c:v>
                </c:pt>
                <c:pt idx="129">
                  <c:v>-0.49684916184841998</c:v>
                </c:pt>
                <c:pt idx="130">
                  <c:v>-0.36647459978631841</c:v>
                </c:pt>
                <c:pt idx="131">
                  <c:v>-0.30594184391529222</c:v>
                </c:pt>
                <c:pt idx="132">
                  <c:v>-9.3546664966375981E-2</c:v>
                </c:pt>
                <c:pt idx="133">
                  <c:v>0.40407529331576608</c:v>
                </c:pt>
                <c:pt idx="134">
                  <c:v>0.77964763391458047</c:v>
                </c:pt>
                <c:pt idx="135">
                  <c:v>0.93756228659568697</c:v>
                </c:pt>
                <c:pt idx="136">
                  <c:v>1.4749910862689375</c:v>
                </c:pt>
                <c:pt idx="137">
                  <c:v>1.9796436464227907</c:v>
                </c:pt>
                <c:pt idx="138">
                  <c:v>2.3553172016132446</c:v>
                </c:pt>
                <c:pt idx="139">
                  <c:v>2.6919114226422423</c:v>
                </c:pt>
                <c:pt idx="140">
                  <c:v>2.4655232530037674</c:v>
                </c:pt>
                <c:pt idx="141">
                  <c:v>1.8028117462286484</c:v>
                </c:pt>
                <c:pt idx="142">
                  <c:v>1.2241834993838452</c:v>
                </c:pt>
                <c:pt idx="143">
                  <c:v>0.67756213272917543</c:v>
                </c:pt>
                <c:pt idx="144">
                  <c:v>-0.13821887352340106</c:v>
                </c:pt>
                <c:pt idx="145">
                  <c:v>-0.63055004812024862</c:v>
                </c:pt>
                <c:pt idx="146">
                  <c:v>-1.1393020094387438</c:v>
                </c:pt>
                <c:pt idx="147">
                  <c:v>-1.3768815508842311</c:v>
                </c:pt>
                <c:pt idx="148">
                  <c:v>-1.2507420387277501</c:v>
                </c:pt>
                <c:pt idx="149">
                  <c:v>-1.2906222039470021</c:v>
                </c:pt>
                <c:pt idx="150">
                  <c:v>-0.9557008450567932</c:v>
                </c:pt>
                <c:pt idx="151">
                  <c:v>-1.1195659611949278</c:v>
                </c:pt>
                <c:pt idx="152">
                  <c:v>-1.2097901096829615</c:v>
                </c:pt>
                <c:pt idx="153">
                  <c:v>-1.2488058965050306</c:v>
                </c:pt>
                <c:pt idx="154">
                  <c:v>-1.4017463764487599</c:v>
                </c:pt>
                <c:pt idx="155">
                  <c:v>-1.3121065006474362</c:v>
                </c:pt>
                <c:pt idx="156">
                  <c:v>-1.0719774900468302</c:v>
                </c:pt>
                <c:pt idx="157">
                  <c:v>-0.90274946160378466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451200"/>
        <c:axId val="950584064"/>
      </c:lineChart>
      <c:dateAx>
        <c:axId val="950451200"/>
        <c:scaling>
          <c:orientation val="minMax"/>
          <c:min val="34029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950584064"/>
        <c:crosses val="autoZero"/>
        <c:auto val="1"/>
        <c:lblOffset val="100"/>
        <c:baseTimeUnit val="months"/>
      </c:dateAx>
      <c:valAx>
        <c:axId val="9505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950451200"/>
        <c:crosses val="autoZero"/>
        <c:crossBetween val="between"/>
      </c:valAx>
      <c:valAx>
        <c:axId val="95058560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50587392"/>
        <c:crosses val="max"/>
        <c:crossBetween val="between"/>
      </c:valAx>
      <c:catAx>
        <c:axId val="950587392"/>
        <c:scaling>
          <c:orientation val="minMax"/>
        </c:scaling>
        <c:delete val="1"/>
        <c:axPos val="b"/>
        <c:majorTickMark val="out"/>
        <c:minorTickMark val="none"/>
        <c:tickLblPos val="nextTo"/>
        <c:crossAx val="95058560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3755748841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3581548399E-2"/>
          <c:y val="0.19275462962962964"/>
          <c:w val="0.94930041283690325"/>
          <c:h val="0.62238425925925922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999999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944189824"/>
        <c:axId val="787364480"/>
      </c:barChart>
      <c:lineChart>
        <c:grouping val="standard"/>
        <c:varyColors val="0"/>
        <c:ser>
          <c:idx val="0"/>
          <c:order val="0"/>
          <c:tx>
            <c:strRef>
              <c:f>Calculations!$B$69</c:f>
              <c:strCache>
                <c:ptCount val="1"/>
                <c:pt idx="0">
                  <c:v>FI ex neutral, 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Calculations!$W$69:$FX$69</c:f>
              <c:numCache>
                <c:formatCode>General</c:formatCode>
                <c:ptCount val="158"/>
                <c:pt idx="0">
                  <c:v>3.5614819186772628</c:v>
                </c:pt>
                <c:pt idx="1">
                  <c:v>1.5280255779211784</c:v>
                </c:pt>
                <c:pt idx="2">
                  <c:v>1.5951643808603413</c:v>
                </c:pt>
                <c:pt idx="3">
                  <c:v>0.30022032280741406</c:v>
                </c:pt>
                <c:pt idx="4">
                  <c:v>-1.1516806134573385</c:v>
                </c:pt>
                <c:pt idx="5">
                  <c:v>-1.9160628097044001</c:v>
                </c:pt>
                <c:pt idx="6">
                  <c:v>-0.88311698824306495</c:v>
                </c:pt>
                <c:pt idx="7">
                  <c:v>-0.61265933963863672</c:v>
                </c:pt>
                <c:pt idx="8">
                  <c:v>-0.50669870595191691</c:v>
                </c:pt>
                <c:pt idx="9">
                  <c:v>-1.6410035567157255</c:v>
                </c:pt>
                <c:pt idx="10">
                  <c:v>-1.7052245483070041</c:v>
                </c:pt>
                <c:pt idx="11">
                  <c:v>-0.58243739356372659</c:v>
                </c:pt>
                <c:pt idx="12">
                  <c:v>-0.80549676032008277</c:v>
                </c:pt>
                <c:pt idx="13">
                  <c:v>-1.4442951271840756</c:v>
                </c:pt>
                <c:pt idx="14">
                  <c:v>-0.66969431939756086</c:v>
                </c:pt>
                <c:pt idx="15">
                  <c:v>-0.77390859073179352</c:v>
                </c:pt>
                <c:pt idx="16">
                  <c:v>-1.3193216488403263</c:v>
                </c:pt>
                <c:pt idx="17">
                  <c:v>0.49100189315519416</c:v>
                </c:pt>
                <c:pt idx="18">
                  <c:v>-0.30689741763462047</c:v>
                </c:pt>
                <c:pt idx="19">
                  <c:v>0.35838449100470759</c:v>
                </c:pt>
                <c:pt idx="20">
                  <c:v>1.3248199648645291</c:v>
                </c:pt>
                <c:pt idx="21">
                  <c:v>1.8718548187894795</c:v>
                </c:pt>
                <c:pt idx="22">
                  <c:v>-9.647772962134693E-2</c:v>
                </c:pt>
                <c:pt idx="23">
                  <c:v>-0.79280350684375889</c:v>
                </c:pt>
                <c:pt idx="24">
                  <c:v>-0.69440711625283003</c:v>
                </c:pt>
                <c:pt idx="25">
                  <c:v>0.60061033865056923</c:v>
                </c:pt>
                <c:pt idx="26">
                  <c:v>-1.5467350864082794</c:v>
                </c:pt>
                <c:pt idx="27">
                  <c:v>1.6105765647347927</c:v>
                </c:pt>
                <c:pt idx="28">
                  <c:v>1.4437779583434933</c:v>
                </c:pt>
                <c:pt idx="29">
                  <c:v>0.22922585431882675</c:v>
                </c:pt>
                <c:pt idx="30">
                  <c:v>1.3838101883056888</c:v>
                </c:pt>
                <c:pt idx="31">
                  <c:v>2.421077090223049</c:v>
                </c:pt>
                <c:pt idx="32">
                  <c:v>0.6751576623859441</c:v>
                </c:pt>
                <c:pt idx="33">
                  <c:v>-0.21025276138104232</c:v>
                </c:pt>
                <c:pt idx="34">
                  <c:v>0.34784701704150911</c:v>
                </c:pt>
                <c:pt idx="35">
                  <c:v>-3.1098531526732973</c:v>
                </c:pt>
                <c:pt idx="36">
                  <c:v>-1.0297356854872217</c:v>
                </c:pt>
                <c:pt idx="37">
                  <c:v>-1.1037979078733606E-2</c:v>
                </c:pt>
                <c:pt idx="38">
                  <c:v>-0.57093928539583993</c:v>
                </c:pt>
                <c:pt idx="39">
                  <c:v>0.56402520897624475</c:v>
                </c:pt>
                <c:pt idx="40">
                  <c:v>-0.30817640372610966</c:v>
                </c:pt>
                <c:pt idx="41">
                  <c:v>1.1069285822568835</c:v>
                </c:pt>
                <c:pt idx="42">
                  <c:v>0.65468730145715348</c:v>
                </c:pt>
                <c:pt idx="43">
                  <c:v>-1.0288203397644686</c:v>
                </c:pt>
                <c:pt idx="44">
                  <c:v>-0.32389911820853723</c:v>
                </c:pt>
                <c:pt idx="45">
                  <c:v>1.1621630309352051</c:v>
                </c:pt>
                <c:pt idx="46">
                  <c:v>1.2520646112997542</c:v>
                </c:pt>
                <c:pt idx="47">
                  <c:v>-1.1318807964455466</c:v>
                </c:pt>
                <c:pt idx="48">
                  <c:v>-4.3070150114536743E-2</c:v>
                </c:pt>
                <c:pt idx="49">
                  <c:v>-0.67748936425086981</c:v>
                </c:pt>
                <c:pt idx="50">
                  <c:v>-0.89671911050911379</c:v>
                </c:pt>
                <c:pt idx="51">
                  <c:v>-0.73328526069433519</c:v>
                </c:pt>
                <c:pt idx="52">
                  <c:v>-1.0591266864558131</c:v>
                </c:pt>
                <c:pt idx="53">
                  <c:v>-0.96024008824235452</c:v>
                </c:pt>
                <c:pt idx="54">
                  <c:v>-0.43513698943690998</c:v>
                </c:pt>
                <c:pt idx="55">
                  <c:v>0.44521169772333513</c:v>
                </c:pt>
                <c:pt idx="56">
                  <c:v>-1.5539565004785696</c:v>
                </c:pt>
                <c:pt idx="57">
                  <c:v>0.68982478714987761</c:v>
                </c:pt>
                <c:pt idx="58">
                  <c:v>0.14719319777935602</c:v>
                </c:pt>
                <c:pt idx="59">
                  <c:v>0.45952327887699546</c:v>
                </c:pt>
                <c:pt idx="60">
                  <c:v>0.70165824956253853</c:v>
                </c:pt>
                <c:pt idx="61">
                  <c:v>-2.4180596553557199E-2</c:v>
                </c:pt>
                <c:pt idx="62">
                  <c:v>0.19640205181181605</c:v>
                </c:pt>
                <c:pt idx="63">
                  <c:v>1.6370073664143563</c:v>
                </c:pt>
                <c:pt idx="64">
                  <c:v>1.2279629150526195</c:v>
                </c:pt>
                <c:pt idx="65">
                  <c:v>0.49772707213836054</c:v>
                </c:pt>
                <c:pt idx="66">
                  <c:v>1.8913993999362722E-2</c:v>
                </c:pt>
                <c:pt idx="67">
                  <c:v>1.4467456859014793E-2</c:v>
                </c:pt>
                <c:pt idx="68">
                  <c:v>0.92584675565186703</c:v>
                </c:pt>
                <c:pt idx="69">
                  <c:v>-0.18724501735223298</c:v>
                </c:pt>
                <c:pt idx="70">
                  <c:v>0.52152760586355085</c:v>
                </c:pt>
                <c:pt idx="71">
                  <c:v>-0.5081924042573408</c:v>
                </c:pt>
                <c:pt idx="72">
                  <c:v>-0.70935928847444052</c:v>
                </c:pt>
                <c:pt idx="73">
                  <c:v>-0.2471450627559526</c:v>
                </c:pt>
                <c:pt idx="74">
                  <c:v>-0.20381164174772778</c:v>
                </c:pt>
                <c:pt idx="75">
                  <c:v>-0.98620692012023292</c:v>
                </c:pt>
                <c:pt idx="76">
                  <c:v>-1.9004707357372972</c:v>
                </c:pt>
                <c:pt idx="77">
                  <c:v>-0.88350401561354719</c:v>
                </c:pt>
                <c:pt idx="78">
                  <c:v>0.52166750770602444</c:v>
                </c:pt>
                <c:pt idx="79">
                  <c:v>-1.6069534842192872</c:v>
                </c:pt>
                <c:pt idx="80">
                  <c:v>-0.33695631444481289</c:v>
                </c:pt>
                <c:pt idx="81">
                  <c:v>0.12154374438341442</c:v>
                </c:pt>
                <c:pt idx="82">
                  <c:v>-0.83632712374653884</c:v>
                </c:pt>
                <c:pt idx="83">
                  <c:v>-1.4574895626310906</c:v>
                </c:pt>
                <c:pt idx="84">
                  <c:v>-0.58509850735339897</c:v>
                </c:pt>
                <c:pt idx="85">
                  <c:v>-0.28272113400898458</c:v>
                </c:pt>
                <c:pt idx="86">
                  <c:v>-0.95329524355359885</c:v>
                </c:pt>
                <c:pt idx="87">
                  <c:v>-0.38394702884704041</c:v>
                </c:pt>
                <c:pt idx="88">
                  <c:v>-1.0144935327568465</c:v>
                </c:pt>
                <c:pt idx="89">
                  <c:v>-1.1032382383011168</c:v>
                </c:pt>
                <c:pt idx="90">
                  <c:v>-1.2321034691026065</c:v>
                </c:pt>
                <c:pt idx="91">
                  <c:v>-0.94223092115998774</c:v>
                </c:pt>
                <c:pt idx="92">
                  <c:v>-1.7960413622909508</c:v>
                </c:pt>
                <c:pt idx="93">
                  <c:v>0.35774610000350293</c:v>
                </c:pt>
                <c:pt idx="94">
                  <c:v>-0.80650716073617135</c:v>
                </c:pt>
                <c:pt idx="95">
                  <c:v>-0.9640199738205566</c:v>
                </c:pt>
                <c:pt idx="96">
                  <c:v>-0.70797136106096925</c:v>
                </c:pt>
                <c:pt idx="97">
                  <c:v>-0.3601396508813699</c:v>
                </c:pt>
                <c:pt idx="98">
                  <c:v>-0.24765369357329192</c:v>
                </c:pt>
                <c:pt idx="99">
                  <c:v>-0.37037566073564987</c:v>
                </c:pt>
                <c:pt idx="100">
                  <c:v>-1.1528987632008978</c:v>
                </c:pt>
                <c:pt idx="101">
                  <c:v>-0.75451844110732913</c:v>
                </c:pt>
                <c:pt idx="102">
                  <c:v>-0.2755025699724904</c:v>
                </c:pt>
                <c:pt idx="103">
                  <c:v>-0.1778257089053541</c:v>
                </c:pt>
                <c:pt idx="104">
                  <c:v>1.3087935394938959</c:v>
                </c:pt>
                <c:pt idx="105">
                  <c:v>1.1279071319721687</c:v>
                </c:pt>
                <c:pt idx="106">
                  <c:v>1.2227901967512287</c:v>
                </c:pt>
                <c:pt idx="107">
                  <c:v>2.1014868829941165</c:v>
                </c:pt>
                <c:pt idx="108">
                  <c:v>1.5895290841520848</c:v>
                </c:pt>
                <c:pt idx="109">
                  <c:v>1.9380975221169923</c:v>
                </c:pt>
                <c:pt idx="110">
                  <c:v>1.564877652056718</c:v>
                </c:pt>
                <c:pt idx="111">
                  <c:v>1.583018644472318</c:v>
                </c:pt>
                <c:pt idx="112">
                  <c:v>0.54439547846947822</c:v>
                </c:pt>
                <c:pt idx="113">
                  <c:v>1.5892124525695626</c:v>
                </c:pt>
                <c:pt idx="114">
                  <c:v>-0.30609918927933477</c:v>
                </c:pt>
                <c:pt idx="115">
                  <c:v>0.16411862540607114</c:v>
                </c:pt>
                <c:pt idx="116">
                  <c:v>0.15615581489988545</c:v>
                </c:pt>
                <c:pt idx="117">
                  <c:v>0.19688089027588385</c:v>
                </c:pt>
                <c:pt idx="118">
                  <c:v>-0.39941830037419918</c:v>
                </c:pt>
                <c:pt idx="119">
                  <c:v>-1.0010050004590036</c:v>
                </c:pt>
                <c:pt idx="120">
                  <c:v>-1.1011515897856394</c:v>
                </c:pt>
                <c:pt idx="121">
                  <c:v>-0.68016458504390487</c:v>
                </c:pt>
                <c:pt idx="122">
                  <c:v>-0.45399578935318152</c:v>
                </c:pt>
                <c:pt idx="123">
                  <c:v>-1.1952465765022544</c:v>
                </c:pt>
                <c:pt idx="124">
                  <c:v>-0.85670629849930302</c:v>
                </c:pt>
                <c:pt idx="125">
                  <c:v>-0.54762579498811259</c:v>
                </c:pt>
                <c:pt idx="126">
                  <c:v>-0.18500517695803864</c:v>
                </c:pt>
                <c:pt idx="127">
                  <c:v>-0.48144916321020953</c:v>
                </c:pt>
                <c:pt idx="128">
                  <c:v>-0.50533837828234551</c:v>
                </c:pt>
                <c:pt idx="129">
                  <c:v>-0.28814892595526337</c:v>
                </c:pt>
                <c:pt idx="130">
                  <c:v>-0.11147431808408126</c:v>
                </c:pt>
                <c:pt idx="131">
                  <c:v>8.7032600606638866E-2</c:v>
                </c:pt>
                <c:pt idx="132">
                  <c:v>0.90363908265832427</c:v>
                </c:pt>
                <c:pt idx="133">
                  <c:v>1.8640541268482167</c:v>
                </c:pt>
                <c:pt idx="134">
                  <c:v>2.2516734760906112</c:v>
                </c:pt>
                <c:pt idx="135">
                  <c:v>2.626558003949631</c:v>
                </c:pt>
                <c:pt idx="136">
                  <c:v>3.5916840431239261</c:v>
                </c:pt>
                <c:pt idx="137">
                  <c:v>4.2937219315818966</c:v>
                </c:pt>
                <c:pt idx="138">
                  <c:v>2.9866814639769022</c:v>
                </c:pt>
                <c:pt idx="139">
                  <c:v>1.3369258211887094</c:v>
                </c:pt>
                <c:pt idx="140">
                  <c:v>1.0890190279894381</c:v>
                </c:pt>
                <c:pt idx="141">
                  <c:v>0.63461257685948391</c:v>
                </c:pt>
                <c:pt idx="142">
                  <c:v>0.32871237195804281</c:v>
                </c:pt>
                <c:pt idx="143">
                  <c:v>-0.5652376604282926</c:v>
                </c:pt>
                <c:pt idx="144">
                  <c:v>-1.4747966579052576</c:v>
                </c:pt>
                <c:pt idx="145">
                  <c:v>-1.0867303474420429</c:v>
                </c:pt>
                <c:pt idx="146">
                  <c:v>-1.2683182040199807</c:v>
                </c:pt>
                <c:pt idx="147">
                  <c:v>-1.878425059716033</c:v>
                </c:pt>
                <c:pt idx="148">
                  <c:v>-1.7230690993840629</c:v>
                </c:pt>
                <c:pt idx="149">
                  <c:v>-0.93913476020019471</c:v>
                </c:pt>
                <c:pt idx="150">
                  <c:v>-0.22855119929408546</c:v>
                </c:pt>
                <c:pt idx="151">
                  <c:v>-1.5974358315096002</c:v>
                </c:pt>
                <c:pt idx="152">
                  <c:v>-2.1553433039324172</c:v>
                </c:pt>
                <c:pt idx="153">
                  <c:v>-1.1173187448658322</c:v>
                </c:pt>
                <c:pt idx="154">
                  <c:v>-1.2157646735293142</c:v>
                </c:pt>
                <c:pt idx="155">
                  <c:v>-1.8968526167488449</c:v>
                </c:pt>
                <c:pt idx="156">
                  <c:v>-0.29512999728048361</c:v>
                </c:pt>
                <c:pt idx="157">
                  <c:v>-0.87913745540872645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Calculations!$W$68:$FX$68</c:f>
              <c:numCache>
                <c:formatCode>General</c:formatCode>
                <c:ptCount val="158"/>
                <c:pt idx="0">
                  <c:v>0.39845808606703803</c:v>
                </c:pt>
                <c:pt idx="1">
                  <c:v>0.72417814124063684</c:v>
                </c:pt>
                <c:pt idx="2">
                  <c:v>1.3587164554235673</c:v>
                </c:pt>
                <c:pt idx="3">
                  <c:v>1.574737172538629</c:v>
                </c:pt>
                <c:pt idx="4">
                  <c:v>1.2100859817981466</c:v>
                </c:pt>
                <c:pt idx="5">
                  <c:v>0.36180708543440554</c:v>
                </c:pt>
                <c:pt idx="6">
                  <c:v>-0.51238643021924957</c:v>
                </c:pt>
                <c:pt idx="7">
                  <c:v>-0.87461291308852385</c:v>
                </c:pt>
                <c:pt idx="8">
                  <c:v>-0.9841040123680771</c:v>
                </c:pt>
                <c:pt idx="9">
                  <c:v>-0.6649911898208819</c:v>
                </c:pt>
                <c:pt idx="10">
                  <c:v>-0.61466171062113517</c:v>
                </c:pt>
                <c:pt idx="11">
                  <c:v>-0.78324018411070684</c:v>
                </c:pt>
                <c:pt idx="12">
                  <c:v>-1.0523930290946675</c:v>
                </c:pt>
                <c:pt idx="13">
                  <c:v>-0.60202906557133784</c:v>
                </c:pt>
                <c:pt idx="14">
                  <c:v>-0.53632204661577232</c:v>
                </c:pt>
                <c:pt idx="15">
                  <c:v>-0.31608915413886396</c:v>
                </c:pt>
                <c:pt idx="16">
                  <c:v>-0.4688934897914635</c:v>
                </c:pt>
                <c:pt idx="17">
                  <c:v>-0.77822480657671234</c:v>
                </c:pt>
                <c:pt idx="18">
                  <c:v>-0.70675306993729681</c:v>
                </c:pt>
                <c:pt idx="19">
                  <c:v>-0.60421542451921206</c:v>
                </c:pt>
                <c:pt idx="20">
                  <c:v>0.13428905075880893</c:v>
                </c:pt>
                <c:pt idx="21">
                  <c:v>0.11065531654034111</c:v>
                </c:pt>
                <c:pt idx="22">
                  <c:v>3.8304593276026533E-2</c:v>
                </c:pt>
                <c:pt idx="23">
                  <c:v>0.13703550055211489</c:v>
                </c:pt>
                <c:pt idx="24">
                  <c:v>2.706965201988254E-2</c:v>
                </c:pt>
                <c:pt idx="25">
                  <c:v>-4.1055497449672684E-2</c:v>
                </c:pt>
                <c:pt idx="26">
                  <c:v>-0.14911663549442444</c:v>
                </c:pt>
                <c:pt idx="27">
                  <c:v>-0.19805348642075249</c:v>
                </c:pt>
                <c:pt idx="28">
                  <c:v>-0.47899649417045509</c:v>
                </c:pt>
                <c:pt idx="29">
                  <c:v>-0.34752720637690726</c:v>
                </c:pt>
                <c:pt idx="30">
                  <c:v>3.7022334827128578E-2</c:v>
                </c:pt>
                <c:pt idx="31">
                  <c:v>0.45854406682398929</c:v>
                </c:pt>
                <c:pt idx="32">
                  <c:v>0.88399914944218305</c:v>
                </c:pt>
                <c:pt idx="33">
                  <c:v>1.1664048182058431</c:v>
                </c:pt>
                <c:pt idx="34">
                  <c:v>1.4142950411790347</c:v>
                </c:pt>
                <c:pt idx="35">
                  <c:v>0.46589522043875931</c:v>
                </c:pt>
                <c:pt idx="36">
                  <c:v>0.17024222291642188</c:v>
                </c:pt>
                <c:pt idx="37">
                  <c:v>7.5477254283338513E-2</c:v>
                </c:pt>
                <c:pt idx="38">
                  <c:v>-0.38562124944856446</c:v>
                </c:pt>
                <c:pt idx="39">
                  <c:v>0.23872882351155278</c:v>
                </c:pt>
                <c:pt idx="40">
                  <c:v>0.1938056942338714</c:v>
                </c:pt>
                <c:pt idx="41">
                  <c:v>0.28242997288251848</c:v>
                </c:pt>
                <c:pt idx="42">
                  <c:v>0.70107139878253599</c:v>
                </c:pt>
                <c:pt idx="43">
                  <c:v>0.28199202208210083</c:v>
                </c:pt>
                <c:pt idx="44">
                  <c:v>0.25914907809638199</c:v>
                </c:pt>
                <c:pt idx="45">
                  <c:v>0.17455594474348068</c:v>
                </c:pt>
                <c:pt idx="46">
                  <c:v>0.20695197141021793</c:v>
                </c:pt>
                <c:pt idx="47">
                  <c:v>0.13397950993281005</c:v>
                </c:pt>
                <c:pt idx="48">
                  <c:v>0.16112241469999267</c:v>
                </c:pt>
                <c:pt idx="49">
                  <c:v>-0.14717405381749882</c:v>
                </c:pt>
                <c:pt idx="50">
                  <c:v>-0.69686136416224309</c:v>
                </c:pt>
                <c:pt idx="51">
                  <c:v>-0.33898288727685089</c:v>
                </c:pt>
                <c:pt idx="52">
                  <c:v>-0.61338988321882737</c:v>
                </c:pt>
                <c:pt idx="53">
                  <c:v>-0.63578510565002255</c:v>
                </c:pt>
                <c:pt idx="54">
                  <c:v>-0.583771108268058</c:v>
                </c:pt>
                <c:pt idx="55">
                  <c:v>-0.35942704265003095</c:v>
                </c:pt>
                <c:pt idx="56">
                  <c:v>-0.38449421387751703</c:v>
                </c:pt>
                <c:pt idx="57">
                  <c:v>-8.2945640374441076E-2</c:v>
                </c:pt>
                <c:pt idx="58">
                  <c:v>0.1012212682785395</c:v>
                </c:pt>
                <c:pt idx="59">
                  <c:v>-0.1243314374993334</c:v>
                </c:pt>
                <c:pt idx="60">
                  <c:v>0.46186987255663337</c:v>
                </c:pt>
                <c:pt idx="61">
                  <c:v>0.20370169049514431</c:v>
                </c:pt>
                <c:pt idx="62">
                  <c:v>7.0589647733817706E-2</c:v>
                </c:pt>
                <c:pt idx="63">
                  <c:v>0.15289443239699552</c:v>
                </c:pt>
                <c:pt idx="64">
                  <c:v>-3.9782278918232494E-2</c:v>
                </c:pt>
                <c:pt idx="65">
                  <c:v>0.18195552125214132</c:v>
                </c:pt>
                <c:pt idx="66">
                  <c:v>0.240010354457596</c:v>
                </c:pt>
                <c:pt idx="67">
                  <c:v>0.10445511352893699</c:v>
                </c:pt>
                <c:pt idx="68">
                  <c:v>0.38615438691204895</c:v>
                </c:pt>
                <c:pt idx="69">
                  <c:v>0.28552993758430611</c:v>
                </c:pt>
                <c:pt idx="70">
                  <c:v>0.51505110766637141</c:v>
                </c:pt>
                <c:pt idx="71">
                  <c:v>0.5014988671662246</c:v>
                </c:pt>
                <c:pt idx="72">
                  <c:v>-0.12263852650775753</c:v>
                </c:pt>
                <c:pt idx="73">
                  <c:v>-0.2506516272697108</c:v>
                </c:pt>
                <c:pt idx="74">
                  <c:v>-0.53883974099687804</c:v>
                </c:pt>
                <c:pt idx="75">
                  <c:v>-0.5973098168440869</c:v>
                </c:pt>
                <c:pt idx="76">
                  <c:v>-0.7345758855147545</c:v>
                </c:pt>
                <c:pt idx="77">
                  <c:v>-0.74066192996998104</c:v>
                </c:pt>
                <c:pt idx="78">
                  <c:v>-0.53803883227366134</c:v>
                </c:pt>
                <c:pt idx="79">
                  <c:v>-0.73784871453196599</c:v>
                </c:pt>
                <c:pt idx="80">
                  <c:v>-0.47564365170655226</c:v>
                </c:pt>
                <c:pt idx="81">
                  <c:v>-0.42976298457480605</c:v>
                </c:pt>
                <c:pt idx="82">
                  <c:v>-0.7232038694543319</c:v>
                </c:pt>
                <c:pt idx="83">
                  <c:v>-0.7768943053764521</c:v>
                </c:pt>
                <c:pt idx="84">
                  <c:v>-0.78490213018547927</c:v>
                </c:pt>
                <c:pt idx="85">
                  <c:v>-0.62156702952021736</c:v>
                </c:pt>
                <c:pt idx="86">
                  <c:v>-0.64452505726216214</c:v>
                </c:pt>
                <c:pt idx="87">
                  <c:v>-0.31609802782506874</c:v>
                </c:pt>
                <c:pt idx="88">
                  <c:v>-0.40835077191149838</c:v>
                </c:pt>
                <c:pt idx="89">
                  <c:v>-0.66825445896376545</c:v>
                </c:pt>
                <c:pt idx="90">
                  <c:v>-0.67856916027694836</c:v>
                </c:pt>
                <c:pt idx="91">
                  <c:v>-0.87673753244221009</c:v>
                </c:pt>
                <c:pt idx="92">
                  <c:v>-1.036540950847836</c:v>
                </c:pt>
                <c:pt idx="93">
                  <c:v>-0.78173825835232158</c:v>
                </c:pt>
                <c:pt idx="94">
                  <c:v>-0.67743046512660698</c:v>
                </c:pt>
                <c:pt idx="95">
                  <c:v>-0.52990257971527921</c:v>
                </c:pt>
                <c:pt idx="96">
                  <c:v>-0.2990549944948685</c:v>
                </c:pt>
                <c:pt idx="97">
                  <c:v>-0.50869730982431693</c:v>
                </c:pt>
                <c:pt idx="98">
                  <c:v>-0.38174557510714263</c:v>
                </c:pt>
                <c:pt idx="99">
                  <c:v>-0.21781792598493188</c:v>
                </c:pt>
                <c:pt idx="100">
                  <c:v>-0.42436397529188574</c:v>
                </c:pt>
                <c:pt idx="101">
                  <c:v>-0.32998431730681171</c:v>
                </c:pt>
                <c:pt idx="102">
                  <c:v>-0.54872897590812042</c:v>
                </c:pt>
                <c:pt idx="103">
                  <c:v>-0.7207251539157723</c:v>
                </c:pt>
                <c:pt idx="104">
                  <c:v>-0.2104344520470674</c:v>
                </c:pt>
                <c:pt idx="105">
                  <c:v>8.1890240255469982E-3</c:v>
                </c:pt>
                <c:pt idx="106">
                  <c:v>0.30145021978926778</c:v>
                </c:pt>
                <c:pt idx="107">
                  <c:v>0.821227753384563</c:v>
                </c:pt>
                <c:pt idx="108">
                  <c:v>1.1201829899326243</c:v>
                </c:pt>
                <c:pt idx="109">
                  <c:v>1.3349561916598978</c:v>
                </c:pt>
                <c:pt idx="110">
                  <c:v>1.5789750742988933</c:v>
                </c:pt>
                <c:pt idx="111">
                  <c:v>1.4187047471439485</c:v>
                </c:pt>
                <c:pt idx="112">
                  <c:v>1.0925935895339232</c:v>
                </c:pt>
                <c:pt idx="113">
                  <c:v>1.099753963686821</c:v>
                </c:pt>
                <c:pt idx="114">
                  <c:v>0.89257349808936937</c:v>
                </c:pt>
                <c:pt idx="115">
                  <c:v>0.77715908050228488</c:v>
                </c:pt>
                <c:pt idx="116">
                  <c:v>0.71808119547666216</c:v>
                </c:pt>
                <c:pt idx="117">
                  <c:v>0.35525473101862881</c:v>
                </c:pt>
                <c:pt idx="118">
                  <c:v>0.19824192681349129</c:v>
                </c:pt>
                <c:pt idx="119">
                  <c:v>-0.13452592450361534</c:v>
                </c:pt>
                <c:pt idx="120">
                  <c:v>-0.3427640709646349</c:v>
                </c:pt>
                <c:pt idx="121">
                  <c:v>-0.59730238326988472</c:v>
                </c:pt>
                <c:pt idx="122">
                  <c:v>-0.62235194748740319</c:v>
                </c:pt>
                <c:pt idx="123">
                  <c:v>-0.72811827120567396</c:v>
                </c:pt>
                <c:pt idx="124">
                  <c:v>-0.64064084220685236</c:v>
                </c:pt>
                <c:pt idx="125">
                  <c:v>-0.65202871150286934</c:v>
                </c:pt>
                <c:pt idx="126">
                  <c:v>-0.73227176274430539</c:v>
                </c:pt>
                <c:pt idx="127">
                  <c:v>-0.51486673263659932</c:v>
                </c:pt>
                <c:pt idx="128">
                  <c:v>-0.64963656690176419</c:v>
                </c:pt>
                <c:pt idx="129">
                  <c:v>-0.49684916184841998</c:v>
                </c:pt>
                <c:pt idx="130">
                  <c:v>-0.36647459978631841</c:v>
                </c:pt>
                <c:pt idx="131">
                  <c:v>-0.30594184391529222</c:v>
                </c:pt>
                <c:pt idx="132">
                  <c:v>-9.3546664966375981E-2</c:v>
                </c:pt>
                <c:pt idx="133">
                  <c:v>0.40407529331576608</c:v>
                </c:pt>
                <c:pt idx="134">
                  <c:v>0.77964763391458047</c:v>
                </c:pt>
                <c:pt idx="135">
                  <c:v>0.93756228659568697</c:v>
                </c:pt>
                <c:pt idx="136">
                  <c:v>1.4749910862689375</c:v>
                </c:pt>
                <c:pt idx="137">
                  <c:v>1.9796436464227907</c:v>
                </c:pt>
                <c:pt idx="138">
                  <c:v>2.3553172016132446</c:v>
                </c:pt>
                <c:pt idx="139">
                  <c:v>2.6919114226422423</c:v>
                </c:pt>
                <c:pt idx="140">
                  <c:v>2.4655232530037674</c:v>
                </c:pt>
                <c:pt idx="141">
                  <c:v>1.8028117462286484</c:v>
                </c:pt>
                <c:pt idx="142">
                  <c:v>1.2241834993838452</c:v>
                </c:pt>
                <c:pt idx="143">
                  <c:v>0.67756213272917543</c:v>
                </c:pt>
                <c:pt idx="144">
                  <c:v>-0.13821887352340106</c:v>
                </c:pt>
                <c:pt idx="145">
                  <c:v>-0.63055004812024862</c:v>
                </c:pt>
                <c:pt idx="146">
                  <c:v>-1.1393020094387438</c:v>
                </c:pt>
                <c:pt idx="147">
                  <c:v>-1.3768815508842311</c:v>
                </c:pt>
                <c:pt idx="148">
                  <c:v>-1.2507420387277501</c:v>
                </c:pt>
                <c:pt idx="149">
                  <c:v>-1.2906222039470021</c:v>
                </c:pt>
                <c:pt idx="150">
                  <c:v>-0.9557008450567932</c:v>
                </c:pt>
                <c:pt idx="151">
                  <c:v>-1.1195659611949278</c:v>
                </c:pt>
                <c:pt idx="152">
                  <c:v>-1.2097901096829615</c:v>
                </c:pt>
                <c:pt idx="153">
                  <c:v>-1.2488058965050306</c:v>
                </c:pt>
                <c:pt idx="154">
                  <c:v>-1.4017463764487599</c:v>
                </c:pt>
                <c:pt idx="155">
                  <c:v>-1.3121065006474362</c:v>
                </c:pt>
                <c:pt idx="156">
                  <c:v>-1.0719774900468302</c:v>
                </c:pt>
                <c:pt idx="157">
                  <c:v>-0.90274946160378466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287424"/>
        <c:axId val="787362944"/>
      </c:lineChart>
      <c:dateAx>
        <c:axId val="787287424"/>
        <c:scaling>
          <c:orientation val="minMax"/>
          <c:min val="27454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787362944"/>
        <c:crosses val="autoZero"/>
        <c:auto val="1"/>
        <c:lblOffset val="100"/>
        <c:baseTimeUnit val="months"/>
      </c:dateAx>
      <c:valAx>
        <c:axId val="7873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787287424"/>
        <c:crosses val="autoZero"/>
        <c:crossBetween val="between"/>
      </c:valAx>
      <c:valAx>
        <c:axId val="7873644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44189824"/>
        <c:crosses val="max"/>
        <c:crossBetween val="between"/>
      </c:valAx>
      <c:catAx>
        <c:axId val="944189824"/>
        <c:scaling>
          <c:orientation val="minMax"/>
        </c:scaling>
        <c:delete val="1"/>
        <c:axPos val="b"/>
        <c:majorTickMark val="out"/>
        <c:minorTickMark val="none"/>
        <c:tickLblPos val="nextTo"/>
        <c:crossAx val="7873644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3755748841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3581548399E-2"/>
          <c:y val="0.19275462962962964"/>
          <c:w val="0.94930041283690325"/>
          <c:h val="0.62238425925925922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999999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772502656"/>
        <c:axId val="746730240"/>
      </c:barChart>
      <c:lineChart>
        <c:grouping val="standard"/>
        <c:varyColors val="0"/>
        <c:ser>
          <c:idx val="0"/>
          <c:order val="0"/>
          <c:tx>
            <c:strRef>
              <c:f>Calculations!$B$69</c:f>
              <c:strCache>
                <c:ptCount val="1"/>
                <c:pt idx="0">
                  <c:v>FI ex neutral, 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Calculations!$W$69:$FX$69</c:f>
              <c:numCache>
                <c:formatCode>General</c:formatCode>
                <c:ptCount val="158"/>
                <c:pt idx="0">
                  <c:v>3.5614819186772628</c:v>
                </c:pt>
                <c:pt idx="1">
                  <c:v>1.5280255779211784</c:v>
                </c:pt>
                <c:pt idx="2">
                  <c:v>1.5951643808603413</c:v>
                </c:pt>
                <c:pt idx="3">
                  <c:v>0.30022032280741406</c:v>
                </c:pt>
                <c:pt idx="4">
                  <c:v>-1.1516806134573385</c:v>
                </c:pt>
                <c:pt idx="5">
                  <c:v>-1.9160628097044001</c:v>
                </c:pt>
                <c:pt idx="6">
                  <c:v>-0.88311698824306495</c:v>
                </c:pt>
                <c:pt idx="7">
                  <c:v>-0.61265933963863672</c:v>
                </c:pt>
                <c:pt idx="8">
                  <c:v>-0.50669870595191691</c:v>
                </c:pt>
                <c:pt idx="9">
                  <c:v>-1.6410035567157255</c:v>
                </c:pt>
                <c:pt idx="10">
                  <c:v>-1.7052245483070041</c:v>
                </c:pt>
                <c:pt idx="11">
                  <c:v>-0.58243739356372659</c:v>
                </c:pt>
                <c:pt idx="12">
                  <c:v>-0.80549676032008277</c:v>
                </c:pt>
                <c:pt idx="13">
                  <c:v>-1.4442951271840756</c:v>
                </c:pt>
                <c:pt idx="14">
                  <c:v>-0.66969431939756086</c:v>
                </c:pt>
                <c:pt idx="15">
                  <c:v>-0.77390859073179352</c:v>
                </c:pt>
                <c:pt idx="16">
                  <c:v>-1.3193216488403263</c:v>
                </c:pt>
                <c:pt idx="17">
                  <c:v>0.49100189315519416</c:v>
                </c:pt>
                <c:pt idx="18">
                  <c:v>-0.30689741763462047</c:v>
                </c:pt>
                <c:pt idx="19">
                  <c:v>0.35838449100470759</c:v>
                </c:pt>
                <c:pt idx="20">
                  <c:v>1.3248199648645291</c:v>
                </c:pt>
                <c:pt idx="21">
                  <c:v>1.8718548187894795</c:v>
                </c:pt>
                <c:pt idx="22">
                  <c:v>-9.647772962134693E-2</c:v>
                </c:pt>
                <c:pt idx="23">
                  <c:v>-0.79280350684375889</c:v>
                </c:pt>
                <c:pt idx="24">
                  <c:v>-0.69440711625283003</c:v>
                </c:pt>
                <c:pt idx="25">
                  <c:v>0.60061033865056923</c:v>
                </c:pt>
                <c:pt idx="26">
                  <c:v>-1.5467350864082794</c:v>
                </c:pt>
                <c:pt idx="27">
                  <c:v>1.6105765647347927</c:v>
                </c:pt>
                <c:pt idx="28">
                  <c:v>1.4437779583434933</c:v>
                </c:pt>
                <c:pt idx="29">
                  <c:v>0.22922585431882675</c:v>
                </c:pt>
                <c:pt idx="30">
                  <c:v>1.3838101883056888</c:v>
                </c:pt>
                <c:pt idx="31">
                  <c:v>2.421077090223049</c:v>
                </c:pt>
                <c:pt idx="32">
                  <c:v>0.6751576623859441</c:v>
                </c:pt>
                <c:pt idx="33">
                  <c:v>-0.21025276138104232</c:v>
                </c:pt>
                <c:pt idx="34">
                  <c:v>0.34784701704150911</c:v>
                </c:pt>
                <c:pt idx="35">
                  <c:v>-3.1098531526732973</c:v>
                </c:pt>
                <c:pt idx="36">
                  <c:v>-1.0297356854872217</c:v>
                </c:pt>
                <c:pt idx="37">
                  <c:v>-1.1037979078733606E-2</c:v>
                </c:pt>
                <c:pt idx="38">
                  <c:v>-0.57093928539583993</c:v>
                </c:pt>
                <c:pt idx="39">
                  <c:v>0.56402520897624475</c:v>
                </c:pt>
                <c:pt idx="40">
                  <c:v>-0.30817640372610966</c:v>
                </c:pt>
                <c:pt idx="41">
                  <c:v>1.1069285822568835</c:v>
                </c:pt>
                <c:pt idx="42">
                  <c:v>0.65468730145715348</c:v>
                </c:pt>
                <c:pt idx="43">
                  <c:v>-1.0288203397644686</c:v>
                </c:pt>
                <c:pt idx="44">
                  <c:v>-0.32389911820853723</c:v>
                </c:pt>
                <c:pt idx="45">
                  <c:v>1.1621630309352051</c:v>
                </c:pt>
                <c:pt idx="46">
                  <c:v>1.2520646112997542</c:v>
                </c:pt>
                <c:pt idx="47">
                  <c:v>-1.1318807964455466</c:v>
                </c:pt>
                <c:pt idx="48">
                  <c:v>-4.3070150114536743E-2</c:v>
                </c:pt>
                <c:pt idx="49">
                  <c:v>-0.67748936425086981</c:v>
                </c:pt>
                <c:pt idx="50">
                  <c:v>-0.89671911050911379</c:v>
                </c:pt>
                <c:pt idx="51">
                  <c:v>-0.73328526069433519</c:v>
                </c:pt>
                <c:pt idx="52">
                  <c:v>-1.0591266864558131</c:v>
                </c:pt>
                <c:pt idx="53">
                  <c:v>-0.96024008824235452</c:v>
                </c:pt>
                <c:pt idx="54">
                  <c:v>-0.43513698943690998</c:v>
                </c:pt>
                <c:pt idx="55">
                  <c:v>0.44521169772333513</c:v>
                </c:pt>
                <c:pt idx="56">
                  <c:v>-1.5539565004785696</c:v>
                </c:pt>
                <c:pt idx="57">
                  <c:v>0.68982478714987761</c:v>
                </c:pt>
                <c:pt idx="58">
                  <c:v>0.14719319777935602</c:v>
                </c:pt>
                <c:pt idx="59">
                  <c:v>0.45952327887699546</c:v>
                </c:pt>
                <c:pt idx="60">
                  <c:v>0.70165824956253853</c:v>
                </c:pt>
                <c:pt idx="61">
                  <c:v>-2.4180596553557199E-2</c:v>
                </c:pt>
                <c:pt idx="62">
                  <c:v>0.19640205181181605</c:v>
                </c:pt>
                <c:pt idx="63">
                  <c:v>1.6370073664143563</c:v>
                </c:pt>
                <c:pt idx="64">
                  <c:v>1.2279629150526195</c:v>
                </c:pt>
                <c:pt idx="65">
                  <c:v>0.49772707213836054</c:v>
                </c:pt>
                <c:pt idx="66">
                  <c:v>1.8913993999362722E-2</c:v>
                </c:pt>
                <c:pt idx="67">
                  <c:v>1.4467456859014793E-2</c:v>
                </c:pt>
                <c:pt idx="68">
                  <c:v>0.92584675565186703</c:v>
                </c:pt>
                <c:pt idx="69">
                  <c:v>-0.18724501735223298</c:v>
                </c:pt>
                <c:pt idx="70">
                  <c:v>0.52152760586355085</c:v>
                </c:pt>
                <c:pt idx="71">
                  <c:v>-0.5081924042573408</c:v>
                </c:pt>
                <c:pt idx="72">
                  <c:v>-0.70935928847444052</c:v>
                </c:pt>
                <c:pt idx="73">
                  <c:v>-0.2471450627559526</c:v>
                </c:pt>
                <c:pt idx="74">
                  <c:v>-0.20381164174772778</c:v>
                </c:pt>
                <c:pt idx="75">
                  <c:v>-0.98620692012023292</c:v>
                </c:pt>
                <c:pt idx="76">
                  <c:v>-1.9004707357372972</c:v>
                </c:pt>
                <c:pt idx="77">
                  <c:v>-0.88350401561354719</c:v>
                </c:pt>
                <c:pt idx="78">
                  <c:v>0.52166750770602444</c:v>
                </c:pt>
                <c:pt idx="79">
                  <c:v>-1.6069534842192872</c:v>
                </c:pt>
                <c:pt idx="80">
                  <c:v>-0.33695631444481289</c:v>
                </c:pt>
                <c:pt idx="81">
                  <c:v>0.12154374438341442</c:v>
                </c:pt>
                <c:pt idx="82">
                  <c:v>-0.83632712374653884</c:v>
                </c:pt>
                <c:pt idx="83">
                  <c:v>-1.4574895626310906</c:v>
                </c:pt>
                <c:pt idx="84">
                  <c:v>-0.58509850735339897</c:v>
                </c:pt>
                <c:pt idx="85">
                  <c:v>-0.28272113400898458</c:v>
                </c:pt>
                <c:pt idx="86">
                  <c:v>-0.95329524355359885</c:v>
                </c:pt>
                <c:pt idx="87">
                  <c:v>-0.38394702884704041</c:v>
                </c:pt>
                <c:pt idx="88">
                  <c:v>-1.0144935327568465</c:v>
                </c:pt>
                <c:pt idx="89">
                  <c:v>-1.1032382383011168</c:v>
                </c:pt>
                <c:pt idx="90">
                  <c:v>-1.2321034691026065</c:v>
                </c:pt>
                <c:pt idx="91">
                  <c:v>-0.94223092115998774</c:v>
                </c:pt>
                <c:pt idx="92">
                  <c:v>-1.7960413622909508</c:v>
                </c:pt>
                <c:pt idx="93">
                  <c:v>0.35774610000350293</c:v>
                </c:pt>
                <c:pt idx="94">
                  <c:v>-0.80650716073617135</c:v>
                </c:pt>
                <c:pt idx="95">
                  <c:v>-0.9640199738205566</c:v>
                </c:pt>
                <c:pt idx="96">
                  <c:v>-0.70797136106096925</c:v>
                </c:pt>
                <c:pt idx="97">
                  <c:v>-0.3601396508813699</c:v>
                </c:pt>
                <c:pt idx="98">
                  <c:v>-0.24765369357329192</c:v>
                </c:pt>
                <c:pt idx="99">
                  <c:v>-0.37037566073564987</c:v>
                </c:pt>
                <c:pt idx="100">
                  <c:v>-1.1528987632008978</c:v>
                </c:pt>
                <c:pt idx="101">
                  <c:v>-0.75451844110732913</c:v>
                </c:pt>
                <c:pt idx="102">
                  <c:v>-0.2755025699724904</c:v>
                </c:pt>
                <c:pt idx="103">
                  <c:v>-0.1778257089053541</c:v>
                </c:pt>
                <c:pt idx="104">
                  <c:v>1.3087935394938959</c:v>
                </c:pt>
                <c:pt idx="105">
                  <c:v>1.1279071319721687</c:v>
                </c:pt>
                <c:pt idx="106">
                  <c:v>1.2227901967512287</c:v>
                </c:pt>
                <c:pt idx="107">
                  <c:v>2.1014868829941165</c:v>
                </c:pt>
                <c:pt idx="108">
                  <c:v>1.5895290841520848</c:v>
                </c:pt>
                <c:pt idx="109">
                  <c:v>1.9380975221169923</c:v>
                </c:pt>
                <c:pt idx="110">
                  <c:v>1.564877652056718</c:v>
                </c:pt>
                <c:pt idx="111">
                  <c:v>1.583018644472318</c:v>
                </c:pt>
                <c:pt idx="112">
                  <c:v>0.54439547846947822</c:v>
                </c:pt>
                <c:pt idx="113">
                  <c:v>1.5892124525695626</c:v>
                </c:pt>
                <c:pt idx="114">
                  <c:v>-0.30609918927933477</c:v>
                </c:pt>
                <c:pt idx="115">
                  <c:v>0.16411862540607114</c:v>
                </c:pt>
                <c:pt idx="116">
                  <c:v>0.15615581489988545</c:v>
                </c:pt>
                <c:pt idx="117">
                  <c:v>0.19688089027588385</c:v>
                </c:pt>
                <c:pt idx="118">
                  <c:v>-0.39941830037419918</c:v>
                </c:pt>
                <c:pt idx="119">
                  <c:v>-1.0010050004590036</c:v>
                </c:pt>
                <c:pt idx="120">
                  <c:v>-1.1011515897856394</c:v>
                </c:pt>
                <c:pt idx="121">
                  <c:v>-0.68016458504390487</c:v>
                </c:pt>
                <c:pt idx="122">
                  <c:v>-0.45399578935318152</c:v>
                </c:pt>
                <c:pt idx="123">
                  <c:v>-1.1952465765022544</c:v>
                </c:pt>
                <c:pt idx="124">
                  <c:v>-0.85670629849930302</c:v>
                </c:pt>
                <c:pt idx="125">
                  <c:v>-0.54762579498811259</c:v>
                </c:pt>
                <c:pt idx="126">
                  <c:v>-0.18500517695803864</c:v>
                </c:pt>
                <c:pt idx="127">
                  <c:v>-0.48144916321020953</c:v>
                </c:pt>
                <c:pt idx="128">
                  <c:v>-0.50533837828234551</c:v>
                </c:pt>
                <c:pt idx="129">
                  <c:v>-0.28814892595526337</c:v>
                </c:pt>
                <c:pt idx="130">
                  <c:v>-0.11147431808408126</c:v>
                </c:pt>
                <c:pt idx="131">
                  <c:v>8.7032600606638866E-2</c:v>
                </c:pt>
                <c:pt idx="132">
                  <c:v>0.90363908265832427</c:v>
                </c:pt>
                <c:pt idx="133">
                  <c:v>1.8640541268482167</c:v>
                </c:pt>
                <c:pt idx="134">
                  <c:v>2.2516734760906112</c:v>
                </c:pt>
                <c:pt idx="135">
                  <c:v>2.626558003949631</c:v>
                </c:pt>
                <c:pt idx="136">
                  <c:v>3.5916840431239261</c:v>
                </c:pt>
                <c:pt idx="137">
                  <c:v>4.2937219315818966</c:v>
                </c:pt>
                <c:pt idx="138">
                  <c:v>2.9866814639769022</c:v>
                </c:pt>
                <c:pt idx="139">
                  <c:v>1.3369258211887094</c:v>
                </c:pt>
                <c:pt idx="140">
                  <c:v>1.0890190279894381</c:v>
                </c:pt>
                <c:pt idx="141">
                  <c:v>0.63461257685948391</c:v>
                </c:pt>
                <c:pt idx="142">
                  <c:v>0.32871237195804281</c:v>
                </c:pt>
                <c:pt idx="143">
                  <c:v>-0.5652376604282926</c:v>
                </c:pt>
                <c:pt idx="144">
                  <c:v>-1.4747966579052576</c:v>
                </c:pt>
                <c:pt idx="145">
                  <c:v>-1.0867303474420429</c:v>
                </c:pt>
                <c:pt idx="146">
                  <c:v>-1.2683182040199807</c:v>
                </c:pt>
                <c:pt idx="147">
                  <c:v>-1.878425059716033</c:v>
                </c:pt>
                <c:pt idx="148">
                  <c:v>-1.7230690993840629</c:v>
                </c:pt>
                <c:pt idx="149">
                  <c:v>-0.93913476020019471</c:v>
                </c:pt>
                <c:pt idx="150">
                  <c:v>-0.22855119929408546</c:v>
                </c:pt>
                <c:pt idx="151">
                  <c:v>-1.5974358315096002</c:v>
                </c:pt>
                <c:pt idx="152">
                  <c:v>-2.1553433039324172</c:v>
                </c:pt>
                <c:pt idx="153">
                  <c:v>-1.1173187448658322</c:v>
                </c:pt>
                <c:pt idx="154">
                  <c:v>-1.2157646735293142</c:v>
                </c:pt>
                <c:pt idx="155">
                  <c:v>-1.8968526167488449</c:v>
                </c:pt>
                <c:pt idx="156">
                  <c:v>-0.29512999728048361</c:v>
                </c:pt>
                <c:pt idx="157">
                  <c:v>-0.87913745540872645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Calculations!$W$68:$FX$68</c:f>
              <c:numCache>
                <c:formatCode>General</c:formatCode>
                <c:ptCount val="158"/>
                <c:pt idx="0">
                  <c:v>0.39845808606703803</c:v>
                </c:pt>
                <c:pt idx="1">
                  <c:v>0.72417814124063684</c:v>
                </c:pt>
                <c:pt idx="2">
                  <c:v>1.3587164554235673</c:v>
                </c:pt>
                <c:pt idx="3">
                  <c:v>1.574737172538629</c:v>
                </c:pt>
                <c:pt idx="4">
                  <c:v>1.2100859817981466</c:v>
                </c:pt>
                <c:pt idx="5">
                  <c:v>0.36180708543440554</c:v>
                </c:pt>
                <c:pt idx="6">
                  <c:v>-0.51238643021924957</c:v>
                </c:pt>
                <c:pt idx="7">
                  <c:v>-0.87461291308852385</c:v>
                </c:pt>
                <c:pt idx="8">
                  <c:v>-0.9841040123680771</c:v>
                </c:pt>
                <c:pt idx="9">
                  <c:v>-0.6649911898208819</c:v>
                </c:pt>
                <c:pt idx="10">
                  <c:v>-0.61466171062113517</c:v>
                </c:pt>
                <c:pt idx="11">
                  <c:v>-0.78324018411070684</c:v>
                </c:pt>
                <c:pt idx="12">
                  <c:v>-1.0523930290946675</c:v>
                </c:pt>
                <c:pt idx="13">
                  <c:v>-0.60202906557133784</c:v>
                </c:pt>
                <c:pt idx="14">
                  <c:v>-0.53632204661577232</c:v>
                </c:pt>
                <c:pt idx="15">
                  <c:v>-0.31608915413886396</c:v>
                </c:pt>
                <c:pt idx="16">
                  <c:v>-0.4688934897914635</c:v>
                </c:pt>
                <c:pt idx="17">
                  <c:v>-0.77822480657671234</c:v>
                </c:pt>
                <c:pt idx="18">
                  <c:v>-0.70675306993729681</c:v>
                </c:pt>
                <c:pt idx="19">
                  <c:v>-0.60421542451921206</c:v>
                </c:pt>
                <c:pt idx="20">
                  <c:v>0.13428905075880893</c:v>
                </c:pt>
                <c:pt idx="21">
                  <c:v>0.11065531654034111</c:v>
                </c:pt>
                <c:pt idx="22">
                  <c:v>3.8304593276026533E-2</c:v>
                </c:pt>
                <c:pt idx="23">
                  <c:v>0.13703550055211489</c:v>
                </c:pt>
                <c:pt idx="24">
                  <c:v>2.706965201988254E-2</c:v>
                </c:pt>
                <c:pt idx="25">
                  <c:v>-4.1055497449672684E-2</c:v>
                </c:pt>
                <c:pt idx="26">
                  <c:v>-0.14911663549442444</c:v>
                </c:pt>
                <c:pt idx="27">
                  <c:v>-0.19805348642075249</c:v>
                </c:pt>
                <c:pt idx="28">
                  <c:v>-0.47899649417045509</c:v>
                </c:pt>
                <c:pt idx="29">
                  <c:v>-0.34752720637690726</c:v>
                </c:pt>
                <c:pt idx="30">
                  <c:v>3.7022334827128578E-2</c:v>
                </c:pt>
                <c:pt idx="31">
                  <c:v>0.45854406682398929</c:v>
                </c:pt>
                <c:pt idx="32">
                  <c:v>0.88399914944218305</c:v>
                </c:pt>
                <c:pt idx="33">
                  <c:v>1.1664048182058431</c:v>
                </c:pt>
                <c:pt idx="34">
                  <c:v>1.4142950411790347</c:v>
                </c:pt>
                <c:pt idx="35">
                  <c:v>0.46589522043875931</c:v>
                </c:pt>
                <c:pt idx="36">
                  <c:v>0.17024222291642188</c:v>
                </c:pt>
                <c:pt idx="37">
                  <c:v>7.5477254283338513E-2</c:v>
                </c:pt>
                <c:pt idx="38">
                  <c:v>-0.38562124944856446</c:v>
                </c:pt>
                <c:pt idx="39">
                  <c:v>0.23872882351155278</c:v>
                </c:pt>
                <c:pt idx="40">
                  <c:v>0.1938056942338714</c:v>
                </c:pt>
                <c:pt idx="41">
                  <c:v>0.28242997288251848</c:v>
                </c:pt>
                <c:pt idx="42">
                  <c:v>0.70107139878253599</c:v>
                </c:pt>
                <c:pt idx="43">
                  <c:v>0.28199202208210083</c:v>
                </c:pt>
                <c:pt idx="44">
                  <c:v>0.25914907809638199</c:v>
                </c:pt>
                <c:pt idx="45">
                  <c:v>0.17455594474348068</c:v>
                </c:pt>
                <c:pt idx="46">
                  <c:v>0.20695197141021793</c:v>
                </c:pt>
                <c:pt idx="47">
                  <c:v>0.13397950993281005</c:v>
                </c:pt>
                <c:pt idx="48">
                  <c:v>0.16112241469999267</c:v>
                </c:pt>
                <c:pt idx="49">
                  <c:v>-0.14717405381749882</c:v>
                </c:pt>
                <c:pt idx="50">
                  <c:v>-0.69686136416224309</c:v>
                </c:pt>
                <c:pt idx="51">
                  <c:v>-0.33898288727685089</c:v>
                </c:pt>
                <c:pt idx="52">
                  <c:v>-0.61338988321882737</c:v>
                </c:pt>
                <c:pt idx="53">
                  <c:v>-0.63578510565002255</c:v>
                </c:pt>
                <c:pt idx="54">
                  <c:v>-0.583771108268058</c:v>
                </c:pt>
                <c:pt idx="55">
                  <c:v>-0.35942704265003095</c:v>
                </c:pt>
                <c:pt idx="56">
                  <c:v>-0.38449421387751703</c:v>
                </c:pt>
                <c:pt idx="57">
                  <c:v>-8.2945640374441076E-2</c:v>
                </c:pt>
                <c:pt idx="58">
                  <c:v>0.1012212682785395</c:v>
                </c:pt>
                <c:pt idx="59">
                  <c:v>-0.1243314374993334</c:v>
                </c:pt>
                <c:pt idx="60">
                  <c:v>0.46186987255663337</c:v>
                </c:pt>
                <c:pt idx="61">
                  <c:v>0.20370169049514431</c:v>
                </c:pt>
                <c:pt idx="62">
                  <c:v>7.0589647733817706E-2</c:v>
                </c:pt>
                <c:pt idx="63">
                  <c:v>0.15289443239699552</c:v>
                </c:pt>
                <c:pt idx="64">
                  <c:v>-3.9782278918232494E-2</c:v>
                </c:pt>
                <c:pt idx="65">
                  <c:v>0.18195552125214132</c:v>
                </c:pt>
                <c:pt idx="66">
                  <c:v>0.240010354457596</c:v>
                </c:pt>
                <c:pt idx="67">
                  <c:v>0.10445511352893699</c:v>
                </c:pt>
                <c:pt idx="68">
                  <c:v>0.38615438691204895</c:v>
                </c:pt>
                <c:pt idx="69">
                  <c:v>0.28552993758430611</c:v>
                </c:pt>
                <c:pt idx="70">
                  <c:v>0.51505110766637141</c:v>
                </c:pt>
                <c:pt idx="71">
                  <c:v>0.5014988671662246</c:v>
                </c:pt>
                <c:pt idx="72">
                  <c:v>-0.12263852650775753</c:v>
                </c:pt>
                <c:pt idx="73">
                  <c:v>-0.2506516272697108</c:v>
                </c:pt>
                <c:pt idx="74">
                  <c:v>-0.53883974099687804</c:v>
                </c:pt>
                <c:pt idx="75">
                  <c:v>-0.5973098168440869</c:v>
                </c:pt>
                <c:pt idx="76">
                  <c:v>-0.7345758855147545</c:v>
                </c:pt>
                <c:pt idx="77">
                  <c:v>-0.74066192996998104</c:v>
                </c:pt>
                <c:pt idx="78">
                  <c:v>-0.53803883227366134</c:v>
                </c:pt>
                <c:pt idx="79">
                  <c:v>-0.73784871453196599</c:v>
                </c:pt>
                <c:pt idx="80">
                  <c:v>-0.47564365170655226</c:v>
                </c:pt>
                <c:pt idx="81">
                  <c:v>-0.42976298457480605</c:v>
                </c:pt>
                <c:pt idx="82">
                  <c:v>-0.7232038694543319</c:v>
                </c:pt>
                <c:pt idx="83">
                  <c:v>-0.7768943053764521</c:v>
                </c:pt>
                <c:pt idx="84">
                  <c:v>-0.78490213018547927</c:v>
                </c:pt>
                <c:pt idx="85">
                  <c:v>-0.62156702952021736</c:v>
                </c:pt>
                <c:pt idx="86">
                  <c:v>-0.64452505726216214</c:v>
                </c:pt>
                <c:pt idx="87">
                  <c:v>-0.31609802782506874</c:v>
                </c:pt>
                <c:pt idx="88">
                  <c:v>-0.40835077191149838</c:v>
                </c:pt>
                <c:pt idx="89">
                  <c:v>-0.66825445896376545</c:v>
                </c:pt>
                <c:pt idx="90">
                  <c:v>-0.67856916027694836</c:v>
                </c:pt>
                <c:pt idx="91">
                  <c:v>-0.87673753244221009</c:v>
                </c:pt>
                <c:pt idx="92">
                  <c:v>-1.036540950847836</c:v>
                </c:pt>
                <c:pt idx="93">
                  <c:v>-0.78173825835232158</c:v>
                </c:pt>
                <c:pt idx="94">
                  <c:v>-0.67743046512660698</c:v>
                </c:pt>
                <c:pt idx="95">
                  <c:v>-0.52990257971527921</c:v>
                </c:pt>
                <c:pt idx="96">
                  <c:v>-0.2990549944948685</c:v>
                </c:pt>
                <c:pt idx="97">
                  <c:v>-0.50869730982431693</c:v>
                </c:pt>
                <c:pt idx="98">
                  <c:v>-0.38174557510714263</c:v>
                </c:pt>
                <c:pt idx="99">
                  <c:v>-0.21781792598493188</c:v>
                </c:pt>
                <c:pt idx="100">
                  <c:v>-0.42436397529188574</c:v>
                </c:pt>
                <c:pt idx="101">
                  <c:v>-0.32998431730681171</c:v>
                </c:pt>
                <c:pt idx="102">
                  <c:v>-0.54872897590812042</c:v>
                </c:pt>
                <c:pt idx="103">
                  <c:v>-0.7207251539157723</c:v>
                </c:pt>
                <c:pt idx="104">
                  <c:v>-0.2104344520470674</c:v>
                </c:pt>
                <c:pt idx="105">
                  <c:v>8.1890240255469982E-3</c:v>
                </c:pt>
                <c:pt idx="106">
                  <c:v>0.30145021978926778</c:v>
                </c:pt>
                <c:pt idx="107">
                  <c:v>0.821227753384563</c:v>
                </c:pt>
                <c:pt idx="108">
                  <c:v>1.1201829899326243</c:v>
                </c:pt>
                <c:pt idx="109">
                  <c:v>1.3349561916598978</c:v>
                </c:pt>
                <c:pt idx="110">
                  <c:v>1.5789750742988933</c:v>
                </c:pt>
                <c:pt idx="111">
                  <c:v>1.4187047471439485</c:v>
                </c:pt>
                <c:pt idx="112">
                  <c:v>1.0925935895339232</c:v>
                </c:pt>
                <c:pt idx="113">
                  <c:v>1.099753963686821</c:v>
                </c:pt>
                <c:pt idx="114">
                  <c:v>0.89257349808936937</c:v>
                </c:pt>
                <c:pt idx="115">
                  <c:v>0.77715908050228488</c:v>
                </c:pt>
                <c:pt idx="116">
                  <c:v>0.71808119547666216</c:v>
                </c:pt>
                <c:pt idx="117">
                  <c:v>0.35525473101862881</c:v>
                </c:pt>
                <c:pt idx="118">
                  <c:v>0.19824192681349129</c:v>
                </c:pt>
                <c:pt idx="119">
                  <c:v>-0.13452592450361534</c:v>
                </c:pt>
                <c:pt idx="120">
                  <c:v>-0.3427640709646349</c:v>
                </c:pt>
                <c:pt idx="121">
                  <c:v>-0.59730238326988472</c:v>
                </c:pt>
                <c:pt idx="122">
                  <c:v>-0.62235194748740319</c:v>
                </c:pt>
                <c:pt idx="123">
                  <c:v>-0.72811827120567396</c:v>
                </c:pt>
                <c:pt idx="124">
                  <c:v>-0.64064084220685236</c:v>
                </c:pt>
                <c:pt idx="125">
                  <c:v>-0.65202871150286934</c:v>
                </c:pt>
                <c:pt idx="126">
                  <c:v>-0.73227176274430539</c:v>
                </c:pt>
                <c:pt idx="127">
                  <c:v>-0.51486673263659932</c:v>
                </c:pt>
                <c:pt idx="128">
                  <c:v>-0.64963656690176419</c:v>
                </c:pt>
                <c:pt idx="129">
                  <c:v>-0.49684916184841998</c:v>
                </c:pt>
                <c:pt idx="130">
                  <c:v>-0.36647459978631841</c:v>
                </c:pt>
                <c:pt idx="131">
                  <c:v>-0.30594184391529222</c:v>
                </c:pt>
                <c:pt idx="132">
                  <c:v>-9.3546664966375981E-2</c:v>
                </c:pt>
                <c:pt idx="133">
                  <c:v>0.40407529331576608</c:v>
                </c:pt>
                <c:pt idx="134">
                  <c:v>0.77964763391458047</c:v>
                </c:pt>
                <c:pt idx="135">
                  <c:v>0.93756228659568697</c:v>
                </c:pt>
                <c:pt idx="136">
                  <c:v>1.4749910862689375</c:v>
                </c:pt>
                <c:pt idx="137">
                  <c:v>1.9796436464227907</c:v>
                </c:pt>
                <c:pt idx="138">
                  <c:v>2.3553172016132446</c:v>
                </c:pt>
                <c:pt idx="139">
                  <c:v>2.6919114226422423</c:v>
                </c:pt>
                <c:pt idx="140">
                  <c:v>2.4655232530037674</c:v>
                </c:pt>
                <c:pt idx="141">
                  <c:v>1.8028117462286484</c:v>
                </c:pt>
                <c:pt idx="142">
                  <c:v>1.2241834993838452</c:v>
                </c:pt>
                <c:pt idx="143">
                  <c:v>0.67756213272917543</c:v>
                </c:pt>
                <c:pt idx="144">
                  <c:v>-0.13821887352340106</c:v>
                </c:pt>
                <c:pt idx="145">
                  <c:v>-0.63055004812024862</c:v>
                </c:pt>
                <c:pt idx="146">
                  <c:v>-1.1393020094387438</c:v>
                </c:pt>
                <c:pt idx="147">
                  <c:v>-1.3768815508842311</c:v>
                </c:pt>
                <c:pt idx="148">
                  <c:v>-1.2507420387277501</c:v>
                </c:pt>
                <c:pt idx="149">
                  <c:v>-1.2906222039470021</c:v>
                </c:pt>
                <c:pt idx="150">
                  <c:v>-0.9557008450567932</c:v>
                </c:pt>
                <c:pt idx="151">
                  <c:v>-1.1195659611949278</c:v>
                </c:pt>
                <c:pt idx="152">
                  <c:v>-1.2097901096829615</c:v>
                </c:pt>
                <c:pt idx="153">
                  <c:v>-1.2488058965050306</c:v>
                </c:pt>
                <c:pt idx="154">
                  <c:v>-1.4017463764487599</c:v>
                </c:pt>
                <c:pt idx="155">
                  <c:v>-1.3121065006474362</c:v>
                </c:pt>
                <c:pt idx="156">
                  <c:v>-1.0719774900468302</c:v>
                </c:pt>
                <c:pt idx="157">
                  <c:v>-0.90274946160378466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053632"/>
        <c:axId val="730871296"/>
      </c:lineChart>
      <c:dateAx>
        <c:axId val="730053632"/>
        <c:scaling>
          <c:orientation val="minMax"/>
          <c:min val="38047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730871296"/>
        <c:crosses val="autoZero"/>
        <c:auto val="1"/>
        <c:lblOffset val="100"/>
        <c:baseTimeUnit val="months"/>
      </c:dateAx>
      <c:valAx>
        <c:axId val="7308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730053632"/>
        <c:crosses val="autoZero"/>
        <c:crossBetween val="between"/>
      </c:valAx>
      <c:valAx>
        <c:axId val="74673024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2502656"/>
        <c:crosses val="max"/>
        <c:crossBetween val="between"/>
      </c:valAx>
      <c:catAx>
        <c:axId val="772502656"/>
        <c:scaling>
          <c:orientation val="minMax"/>
        </c:scaling>
        <c:delete val="1"/>
        <c:axPos val="b"/>
        <c:majorTickMark val="out"/>
        <c:minorTickMark val="none"/>
        <c:tickLblPos val="nextTo"/>
        <c:crossAx val="7467302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3755748841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3581548399E-2"/>
          <c:y val="0.19275462962962964"/>
          <c:w val="0.94930041283690325"/>
          <c:h val="0.62238425925925922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999999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949990144"/>
        <c:axId val="944475136"/>
      </c:barChart>
      <c:lineChart>
        <c:grouping val="standard"/>
        <c:varyColors val="0"/>
        <c:ser>
          <c:idx val="0"/>
          <c:order val="0"/>
          <c:tx>
            <c:strRef>
              <c:f>Calculations!$B$69</c:f>
              <c:strCache>
                <c:ptCount val="1"/>
                <c:pt idx="0">
                  <c:v>FI ex neutral, 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Calculations!$W$69:$FX$69</c:f>
              <c:numCache>
                <c:formatCode>General</c:formatCode>
                <c:ptCount val="158"/>
                <c:pt idx="0">
                  <c:v>3.5614819186772628</c:v>
                </c:pt>
                <c:pt idx="1">
                  <c:v>1.5280255779211784</c:v>
                </c:pt>
                <c:pt idx="2">
                  <c:v>1.5951643808603413</c:v>
                </c:pt>
                <c:pt idx="3">
                  <c:v>0.30022032280741406</c:v>
                </c:pt>
                <c:pt idx="4">
                  <c:v>-1.1516806134573385</c:v>
                </c:pt>
                <c:pt idx="5">
                  <c:v>-1.9160628097044001</c:v>
                </c:pt>
                <c:pt idx="6">
                  <c:v>-0.88311698824306495</c:v>
                </c:pt>
                <c:pt idx="7">
                  <c:v>-0.61265933963863672</c:v>
                </c:pt>
                <c:pt idx="8">
                  <c:v>-0.50669870595191691</c:v>
                </c:pt>
                <c:pt idx="9">
                  <c:v>-1.6410035567157255</c:v>
                </c:pt>
                <c:pt idx="10">
                  <c:v>-1.7052245483070041</c:v>
                </c:pt>
                <c:pt idx="11">
                  <c:v>-0.58243739356372659</c:v>
                </c:pt>
                <c:pt idx="12">
                  <c:v>-0.80549676032008277</c:v>
                </c:pt>
                <c:pt idx="13">
                  <c:v>-1.4442951271840756</c:v>
                </c:pt>
                <c:pt idx="14">
                  <c:v>-0.66969431939756086</c:v>
                </c:pt>
                <c:pt idx="15">
                  <c:v>-0.77390859073179352</c:v>
                </c:pt>
                <c:pt idx="16">
                  <c:v>-1.3193216488403263</c:v>
                </c:pt>
                <c:pt idx="17">
                  <c:v>0.49100189315519416</c:v>
                </c:pt>
                <c:pt idx="18">
                  <c:v>-0.30689741763462047</c:v>
                </c:pt>
                <c:pt idx="19">
                  <c:v>0.35838449100470759</c:v>
                </c:pt>
                <c:pt idx="20">
                  <c:v>1.3248199648645291</c:v>
                </c:pt>
                <c:pt idx="21">
                  <c:v>1.8718548187894795</c:v>
                </c:pt>
                <c:pt idx="22">
                  <c:v>-9.647772962134693E-2</c:v>
                </c:pt>
                <c:pt idx="23">
                  <c:v>-0.79280350684375889</c:v>
                </c:pt>
                <c:pt idx="24">
                  <c:v>-0.69440711625283003</c:v>
                </c:pt>
                <c:pt idx="25">
                  <c:v>0.60061033865056923</c:v>
                </c:pt>
                <c:pt idx="26">
                  <c:v>-1.5467350864082794</c:v>
                </c:pt>
                <c:pt idx="27">
                  <c:v>1.6105765647347927</c:v>
                </c:pt>
                <c:pt idx="28">
                  <c:v>1.4437779583434933</c:v>
                </c:pt>
                <c:pt idx="29">
                  <c:v>0.22922585431882675</c:v>
                </c:pt>
                <c:pt idx="30">
                  <c:v>1.3838101883056888</c:v>
                </c:pt>
                <c:pt idx="31">
                  <c:v>2.421077090223049</c:v>
                </c:pt>
                <c:pt idx="32">
                  <c:v>0.6751576623859441</c:v>
                </c:pt>
                <c:pt idx="33">
                  <c:v>-0.21025276138104232</c:v>
                </c:pt>
                <c:pt idx="34">
                  <c:v>0.34784701704150911</c:v>
                </c:pt>
                <c:pt idx="35">
                  <c:v>-3.1098531526732973</c:v>
                </c:pt>
                <c:pt idx="36">
                  <c:v>-1.0297356854872217</c:v>
                </c:pt>
                <c:pt idx="37">
                  <c:v>-1.1037979078733606E-2</c:v>
                </c:pt>
                <c:pt idx="38">
                  <c:v>-0.57093928539583993</c:v>
                </c:pt>
                <c:pt idx="39">
                  <c:v>0.56402520897624475</c:v>
                </c:pt>
                <c:pt idx="40">
                  <c:v>-0.30817640372610966</c:v>
                </c:pt>
                <c:pt idx="41">
                  <c:v>1.1069285822568835</c:v>
                </c:pt>
                <c:pt idx="42">
                  <c:v>0.65468730145715348</c:v>
                </c:pt>
                <c:pt idx="43">
                  <c:v>-1.0288203397644686</c:v>
                </c:pt>
                <c:pt idx="44">
                  <c:v>-0.32389911820853723</c:v>
                </c:pt>
                <c:pt idx="45">
                  <c:v>1.1621630309352051</c:v>
                </c:pt>
                <c:pt idx="46">
                  <c:v>1.2520646112997542</c:v>
                </c:pt>
                <c:pt idx="47">
                  <c:v>-1.1318807964455466</c:v>
                </c:pt>
                <c:pt idx="48">
                  <c:v>-4.3070150114536743E-2</c:v>
                </c:pt>
                <c:pt idx="49">
                  <c:v>-0.67748936425086981</c:v>
                </c:pt>
                <c:pt idx="50">
                  <c:v>-0.89671911050911379</c:v>
                </c:pt>
                <c:pt idx="51">
                  <c:v>-0.73328526069433519</c:v>
                </c:pt>
                <c:pt idx="52">
                  <c:v>-1.0591266864558131</c:v>
                </c:pt>
                <c:pt idx="53">
                  <c:v>-0.96024008824235452</c:v>
                </c:pt>
                <c:pt idx="54">
                  <c:v>-0.43513698943690998</c:v>
                </c:pt>
                <c:pt idx="55">
                  <c:v>0.44521169772333513</c:v>
                </c:pt>
                <c:pt idx="56">
                  <c:v>-1.5539565004785696</c:v>
                </c:pt>
                <c:pt idx="57">
                  <c:v>0.68982478714987761</c:v>
                </c:pt>
                <c:pt idx="58">
                  <c:v>0.14719319777935602</c:v>
                </c:pt>
                <c:pt idx="59">
                  <c:v>0.45952327887699546</c:v>
                </c:pt>
                <c:pt idx="60">
                  <c:v>0.70165824956253853</c:v>
                </c:pt>
                <c:pt idx="61">
                  <c:v>-2.4180596553557199E-2</c:v>
                </c:pt>
                <c:pt idx="62">
                  <c:v>0.19640205181181605</c:v>
                </c:pt>
                <c:pt idx="63">
                  <c:v>1.6370073664143563</c:v>
                </c:pt>
                <c:pt idx="64">
                  <c:v>1.2279629150526195</c:v>
                </c:pt>
                <c:pt idx="65">
                  <c:v>0.49772707213836054</c:v>
                </c:pt>
                <c:pt idx="66">
                  <c:v>1.8913993999362722E-2</c:v>
                </c:pt>
                <c:pt idx="67">
                  <c:v>1.4467456859014793E-2</c:v>
                </c:pt>
                <c:pt idx="68">
                  <c:v>0.92584675565186703</c:v>
                </c:pt>
                <c:pt idx="69">
                  <c:v>-0.18724501735223298</c:v>
                </c:pt>
                <c:pt idx="70">
                  <c:v>0.52152760586355085</c:v>
                </c:pt>
                <c:pt idx="71">
                  <c:v>-0.5081924042573408</c:v>
                </c:pt>
                <c:pt idx="72">
                  <c:v>-0.70935928847444052</c:v>
                </c:pt>
                <c:pt idx="73">
                  <c:v>-0.2471450627559526</c:v>
                </c:pt>
                <c:pt idx="74">
                  <c:v>-0.20381164174772778</c:v>
                </c:pt>
                <c:pt idx="75">
                  <c:v>-0.98620692012023292</c:v>
                </c:pt>
                <c:pt idx="76">
                  <c:v>-1.9004707357372972</c:v>
                </c:pt>
                <c:pt idx="77">
                  <c:v>-0.88350401561354719</c:v>
                </c:pt>
                <c:pt idx="78">
                  <c:v>0.52166750770602444</c:v>
                </c:pt>
                <c:pt idx="79">
                  <c:v>-1.6069534842192872</c:v>
                </c:pt>
                <c:pt idx="80">
                  <c:v>-0.33695631444481289</c:v>
                </c:pt>
                <c:pt idx="81">
                  <c:v>0.12154374438341442</c:v>
                </c:pt>
                <c:pt idx="82">
                  <c:v>-0.83632712374653884</c:v>
                </c:pt>
                <c:pt idx="83">
                  <c:v>-1.4574895626310906</c:v>
                </c:pt>
                <c:pt idx="84">
                  <c:v>-0.58509850735339897</c:v>
                </c:pt>
                <c:pt idx="85">
                  <c:v>-0.28272113400898458</c:v>
                </c:pt>
                <c:pt idx="86">
                  <c:v>-0.95329524355359885</c:v>
                </c:pt>
                <c:pt idx="87">
                  <c:v>-0.38394702884704041</c:v>
                </c:pt>
                <c:pt idx="88">
                  <c:v>-1.0144935327568465</c:v>
                </c:pt>
                <c:pt idx="89">
                  <c:v>-1.1032382383011168</c:v>
                </c:pt>
                <c:pt idx="90">
                  <c:v>-1.2321034691026065</c:v>
                </c:pt>
                <c:pt idx="91">
                  <c:v>-0.94223092115998774</c:v>
                </c:pt>
                <c:pt idx="92">
                  <c:v>-1.7960413622909508</c:v>
                </c:pt>
                <c:pt idx="93">
                  <c:v>0.35774610000350293</c:v>
                </c:pt>
                <c:pt idx="94">
                  <c:v>-0.80650716073617135</c:v>
                </c:pt>
                <c:pt idx="95">
                  <c:v>-0.9640199738205566</c:v>
                </c:pt>
                <c:pt idx="96">
                  <c:v>-0.70797136106096925</c:v>
                </c:pt>
                <c:pt idx="97">
                  <c:v>-0.3601396508813699</c:v>
                </c:pt>
                <c:pt idx="98">
                  <c:v>-0.24765369357329192</c:v>
                </c:pt>
                <c:pt idx="99">
                  <c:v>-0.37037566073564987</c:v>
                </c:pt>
                <c:pt idx="100">
                  <c:v>-1.1528987632008978</c:v>
                </c:pt>
                <c:pt idx="101">
                  <c:v>-0.75451844110732913</c:v>
                </c:pt>
                <c:pt idx="102">
                  <c:v>-0.2755025699724904</c:v>
                </c:pt>
                <c:pt idx="103">
                  <c:v>-0.1778257089053541</c:v>
                </c:pt>
                <c:pt idx="104">
                  <c:v>1.3087935394938959</c:v>
                </c:pt>
                <c:pt idx="105">
                  <c:v>1.1279071319721687</c:v>
                </c:pt>
                <c:pt idx="106">
                  <c:v>1.2227901967512287</c:v>
                </c:pt>
                <c:pt idx="107">
                  <c:v>2.1014868829941165</c:v>
                </c:pt>
                <c:pt idx="108">
                  <c:v>1.5895290841520848</c:v>
                </c:pt>
                <c:pt idx="109">
                  <c:v>1.9380975221169923</c:v>
                </c:pt>
                <c:pt idx="110">
                  <c:v>1.564877652056718</c:v>
                </c:pt>
                <c:pt idx="111">
                  <c:v>1.583018644472318</c:v>
                </c:pt>
                <c:pt idx="112">
                  <c:v>0.54439547846947822</c:v>
                </c:pt>
                <c:pt idx="113">
                  <c:v>1.5892124525695626</c:v>
                </c:pt>
                <c:pt idx="114">
                  <c:v>-0.30609918927933477</c:v>
                </c:pt>
                <c:pt idx="115">
                  <c:v>0.16411862540607114</c:v>
                </c:pt>
                <c:pt idx="116">
                  <c:v>0.15615581489988545</c:v>
                </c:pt>
                <c:pt idx="117">
                  <c:v>0.19688089027588385</c:v>
                </c:pt>
                <c:pt idx="118">
                  <c:v>-0.39941830037419918</c:v>
                </c:pt>
                <c:pt idx="119">
                  <c:v>-1.0010050004590036</c:v>
                </c:pt>
                <c:pt idx="120">
                  <c:v>-1.1011515897856394</c:v>
                </c:pt>
                <c:pt idx="121">
                  <c:v>-0.68016458504390487</c:v>
                </c:pt>
                <c:pt idx="122">
                  <c:v>-0.45399578935318152</c:v>
                </c:pt>
                <c:pt idx="123">
                  <c:v>-1.1952465765022544</c:v>
                </c:pt>
                <c:pt idx="124">
                  <c:v>-0.85670629849930302</c:v>
                </c:pt>
                <c:pt idx="125">
                  <c:v>-0.54762579498811259</c:v>
                </c:pt>
                <c:pt idx="126">
                  <c:v>-0.18500517695803864</c:v>
                </c:pt>
                <c:pt idx="127">
                  <c:v>-0.48144916321020953</c:v>
                </c:pt>
                <c:pt idx="128">
                  <c:v>-0.50533837828234551</c:v>
                </c:pt>
                <c:pt idx="129">
                  <c:v>-0.28814892595526337</c:v>
                </c:pt>
                <c:pt idx="130">
                  <c:v>-0.11147431808408126</c:v>
                </c:pt>
                <c:pt idx="131">
                  <c:v>8.7032600606638866E-2</c:v>
                </c:pt>
                <c:pt idx="132">
                  <c:v>0.90363908265832427</c:v>
                </c:pt>
                <c:pt idx="133">
                  <c:v>1.8640541268482167</c:v>
                </c:pt>
                <c:pt idx="134">
                  <c:v>2.2516734760906112</c:v>
                </c:pt>
                <c:pt idx="135">
                  <c:v>2.626558003949631</c:v>
                </c:pt>
                <c:pt idx="136">
                  <c:v>3.5916840431239261</c:v>
                </c:pt>
                <c:pt idx="137">
                  <c:v>4.2937219315818966</c:v>
                </c:pt>
                <c:pt idx="138">
                  <c:v>2.9866814639769022</c:v>
                </c:pt>
                <c:pt idx="139">
                  <c:v>1.3369258211887094</c:v>
                </c:pt>
                <c:pt idx="140">
                  <c:v>1.0890190279894381</c:v>
                </c:pt>
                <c:pt idx="141">
                  <c:v>0.63461257685948391</c:v>
                </c:pt>
                <c:pt idx="142">
                  <c:v>0.32871237195804281</c:v>
                </c:pt>
                <c:pt idx="143">
                  <c:v>-0.5652376604282926</c:v>
                </c:pt>
                <c:pt idx="144">
                  <c:v>-1.4747966579052576</c:v>
                </c:pt>
                <c:pt idx="145">
                  <c:v>-1.0867303474420429</c:v>
                </c:pt>
                <c:pt idx="146">
                  <c:v>-1.2683182040199807</c:v>
                </c:pt>
                <c:pt idx="147">
                  <c:v>-1.878425059716033</c:v>
                </c:pt>
                <c:pt idx="148">
                  <c:v>-1.7230690993840629</c:v>
                </c:pt>
                <c:pt idx="149">
                  <c:v>-0.93913476020019471</c:v>
                </c:pt>
                <c:pt idx="150">
                  <c:v>-0.22855119929408546</c:v>
                </c:pt>
                <c:pt idx="151">
                  <c:v>-1.5974358315096002</c:v>
                </c:pt>
                <c:pt idx="152">
                  <c:v>-2.1553433039324172</c:v>
                </c:pt>
                <c:pt idx="153">
                  <c:v>-1.1173187448658322</c:v>
                </c:pt>
                <c:pt idx="154">
                  <c:v>-1.2157646735293142</c:v>
                </c:pt>
                <c:pt idx="155">
                  <c:v>-1.8968526167488449</c:v>
                </c:pt>
                <c:pt idx="156">
                  <c:v>-0.29512999728048361</c:v>
                </c:pt>
                <c:pt idx="157">
                  <c:v>-0.87913745540872645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Calculations!$W$68:$FX$68</c:f>
              <c:numCache>
                <c:formatCode>General</c:formatCode>
                <c:ptCount val="158"/>
                <c:pt idx="0">
                  <c:v>0.39845808606703803</c:v>
                </c:pt>
                <c:pt idx="1">
                  <c:v>0.72417814124063684</c:v>
                </c:pt>
                <c:pt idx="2">
                  <c:v>1.3587164554235673</c:v>
                </c:pt>
                <c:pt idx="3">
                  <c:v>1.574737172538629</c:v>
                </c:pt>
                <c:pt idx="4">
                  <c:v>1.2100859817981466</c:v>
                </c:pt>
                <c:pt idx="5">
                  <c:v>0.36180708543440554</c:v>
                </c:pt>
                <c:pt idx="6">
                  <c:v>-0.51238643021924957</c:v>
                </c:pt>
                <c:pt idx="7">
                  <c:v>-0.87461291308852385</c:v>
                </c:pt>
                <c:pt idx="8">
                  <c:v>-0.9841040123680771</c:v>
                </c:pt>
                <c:pt idx="9">
                  <c:v>-0.6649911898208819</c:v>
                </c:pt>
                <c:pt idx="10">
                  <c:v>-0.61466171062113517</c:v>
                </c:pt>
                <c:pt idx="11">
                  <c:v>-0.78324018411070684</c:v>
                </c:pt>
                <c:pt idx="12">
                  <c:v>-1.0523930290946675</c:v>
                </c:pt>
                <c:pt idx="13">
                  <c:v>-0.60202906557133784</c:v>
                </c:pt>
                <c:pt idx="14">
                  <c:v>-0.53632204661577232</c:v>
                </c:pt>
                <c:pt idx="15">
                  <c:v>-0.31608915413886396</c:v>
                </c:pt>
                <c:pt idx="16">
                  <c:v>-0.4688934897914635</c:v>
                </c:pt>
                <c:pt idx="17">
                  <c:v>-0.77822480657671234</c:v>
                </c:pt>
                <c:pt idx="18">
                  <c:v>-0.70675306993729681</c:v>
                </c:pt>
                <c:pt idx="19">
                  <c:v>-0.60421542451921206</c:v>
                </c:pt>
                <c:pt idx="20">
                  <c:v>0.13428905075880893</c:v>
                </c:pt>
                <c:pt idx="21">
                  <c:v>0.11065531654034111</c:v>
                </c:pt>
                <c:pt idx="22">
                  <c:v>3.8304593276026533E-2</c:v>
                </c:pt>
                <c:pt idx="23">
                  <c:v>0.13703550055211489</c:v>
                </c:pt>
                <c:pt idx="24">
                  <c:v>2.706965201988254E-2</c:v>
                </c:pt>
                <c:pt idx="25">
                  <c:v>-4.1055497449672684E-2</c:v>
                </c:pt>
                <c:pt idx="26">
                  <c:v>-0.14911663549442444</c:v>
                </c:pt>
                <c:pt idx="27">
                  <c:v>-0.19805348642075249</c:v>
                </c:pt>
                <c:pt idx="28">
                  <c:v>-0.47899649417045509</c:v>
                </c:pt>
                <c:pt idx="29">
                  <c:v>-0.34752720637690726</c:v>
                </c:pt>
                <c:pt idx="30">
                  <c:v>3.7022334827128578E-2</c:v>
                </c:pt>
                <c:pt idx="31">
                  <c:v>0.45854406682398929</c:v>
                </c:pt>
                <c:pt idx="32">
                  <c:v>0.88399914944218305</c:v>
                </c:pt>
                <c:pt idx="33">
                  <c:v>1.1664048182058431</c:v>
                </c:pt>
                <c:pt idx="34">
                  <c:v>1.4142950411790347</c:v>
                </c:pt>
                <c:pt idx="35">
                  <c:v>0.46589522043875931</c:v>
                </c:pt>
                <c:pt idx="36">
                  <c:v>0.17024222291642188</c:v>
                </c:pt>
                <c:pt idx="37">
                  <c:v>7.5477254283338513E-2</c:v>
                </c:pt>
                <c:pt idx="38">
                  <c:v>-0.38562124944856446</c:v>
                </c:pt>
                <c:pt idx="39">
                  <c:v>0.23872882351155278</c:v>
                </c:pt>
                <c:pt idx="40">
                  <c:v>0.1938056942338714</c:v>
                </c:pt>
                <c:pt idx="41">
                  <c:v>0.28242997288251848</c:v>
                </c:pt>
                <c:pt idx="42">
                  <c:v>0.70107139878253599</c:v>
                </c:pt>
                <c:pt idx="43">
                  <c:v>0.28199202208210083</c:v>
                </c:pt>
                <c:pt idx="44">
                  <c:v>0.25914907809638199</c:v>
                </c:pt>
                <c:pt idx="45">
                  <c:v>0.17455594474348068</c:v>
                </c:pt>
                <c:pt idx="46">
                  <c:v>0.20695197141021793</c:v>
                </c:pt>
                <c:pt idx="47">
                  <c:v>0.13397950993281005</c:v>
                </c:pt>
                <c:pt idx="48">
                  <c:v>0.16112241469999267</c:v>
                </c:pt>
                <c:pt idx="49">
                  <c:v>-0.14717405381749882</c:v>
                </c:pt>
                <c:pt idx="50">
                  <c:v>-0.69686136416224309</c:v>
                </c:pt>
                <c:pt idx="51">
                  <c:v>-0.33898288727685089</c:v>
                </c:pt>
                <c:pt idx="52">
                  <c:v>-0.61338988321882737</c:v>
                </c:pt>
                <c:pt idx="53">
                  <c:v>-0.63578510565002255</c:v>
                </c:pt>
                <c:pt idx="54">
                  <c:v>-0.583771108268058</c:v>
                </c:pt>
                <c:pt idx="55">
                  <c:v>-0.35942704265003095</c:v>
                </c:pt>
                <c:pt idx="56">
                  <c:v>-0.38449421387751703</c:v>
                </c:pt>
                <c:pt idx="57">
                  <c:v>-8.2945640374441076E-2</c:v>
                </c:pt>
                <c:pt idx="58">
                  <c:v>0.1012212682785395</c:v>
                </c:pt>
                <c:pt idx="59">
                  <c:v>-0.1243314374993334</c:v>
                </c:pt>
                <c:pt idx="60">
                  <c:v>0.46186987255663337</c:v>
                </c:pt>
                <c:pt idx="61">
                  <c:v>0.20370169049514431</c:v>
                </c:pt>
                <c:pt idx="62">
                  <c:v>7.0589647733817706E-2</c:v>
                </c:pt>
                <c:pt idx="63">
                  <c:v>0.15289443239699552</c:v>
                </c:pt>
                <c:pt idx="64">
                  <c:v>-3.9782278918232494E-2</c:v>
                </c:pt>
                <c:pt idx="65">
                  <c:v>0.18195552125214132</c:v>
                </c:pt>
                <c:pt idx="66">
                  <c:v>0.240010354457596</c:v>
                </c:pt>
                <c:pt idx="67">
                  <c:v>0.10445511352893699</c:v>
                </c:pt>
                <c:pt idx="68">
                  <c:v>0.38615438691204895</c:v>
                </c:pt>
                <c:pt idx="69">
                  <c:v>0.28552993758430611</c:v>
                </c:pt>
                <c:pt idx="70">
                  <c:v>0.51505110766637141</c:v>
                </c:pt>
                <c:pt idx="71">
                  <c:v>0.5014988671662246</c:v>
                </c:pt>
                <c:pt idx="72">
                  <c:v>-0.12263852650775753</c:v>
                </c:pt>
                <c:pt idx="73">
                  <c:v>-0.2506516272697108</c:v>
                </c:pt>
                <c:pt idx="74">
                  <c:v>-0.53883974099687804</c:v>
                </c:pt>
                <c:pt idx="75">
                  <c:v>-0.5973098168440869</c:v>
                </c:pt>
                <c:pt idx="76">
                  <c:v>-0.7345758855147545</c:v>
                </c:pt>
                <c:pt idx="77">
                  <c:v>-0.74066192996998104</c:v>
                </c:pt>
                <c:pt idx="78">
                  <c:v>-0.53803883227366134</c:v>
                </c:pt>
                <c:pt idx="79">
                  <c:v>-0.73784871453196599</c:v>
                </c:pt>
                <c:pt idx="80">
                  <c:v>-0.47564365170655226</c:v>
                </c:pt>
                <c:pt idx="81">
                  <c:v>-0.42976298457480605</c:v>
                </c:pt>
                <c:pt idx="82">
                  <c:v>-0.7232038694543319</c:v>
                </c:pt>
                <c:pt idx="83">
                  <c:v>-0.7768943053764521</c:v>
                </c:pt>
                <c:pt idx="84">
                  <c:v>-0.78490213018547927</c:v>
                </c:pt>
                <c:pt idx="85">
                  <c:v>-0.62156702952021736</c:v>
                </c:pt>
                <c:pt idx="86">
                  <c:v>-0.64452505726216214</c:v>
                </c:pt>
                <c:pt idx="87">
                  <c:v>-0.31609802782506874</c:v>
                </c:pt>
                <c:pt idx="88">
                  <c:v>-0.40835077191149838</c:v>
                </c:pt>
                <c:pt idx="89">
                  <c:v>-0.66825445896376545</c:v>
                </c:pt>
                <c:pt idx="90">
                  <c:v>-0.67856916027694836</c:v>
                </c:pt>
                <c:pt idx="91">
                  <c:v>-0.87673753244221009</c:v>
                </c:pt>
                <c:pt idx="92">
                  <c:v>-1.036540950847836</c:v>
                </c:pt>
                <c:pt idx="93">
                  <c:v>-0.78173825835232158</c:v>
                </c:pt>
                <c:pt idx="94">
                  <c:v>-0.67743046512660698</c:v>
                </c:pt>
                <c:pt idx="95">
                  <c:v>-0.52990257971527921</c:v>
                </c:pt>
                <c:pt idx="96">
                  <c:v>-0.2990549944948685</c:v>
                </c:pt>
                <c:pt idx="97">
                  <c:v>-0.50869730982431693</c:v>
                </c:pt>
                <c:pt idx="98">
                  <c:v>-0.38174557510714263</c:v>
                </c:pt>
                <c:pt idx="99">
                  <c:v>-0.21781792598493188</c:v>
                </c:pt>
                <c:pt idx="100">
                  <c:v>-0.42436397529188574</c:v>
                </c:pt>
                <c:pt idx="101">
                  <c:v>-0.32998431730681171</c:v>
                </c:pt>
                <c:pt idx="102">
                  <c:v>-0.54872897590812042</c:v>
                </c:pt>
                <c:pt idx="103">
                  <c:v>-0.7207251539157723</c:v>
                </c:pt>
                <c:pt idx="104">
                  <c:v>-0.2104344520470674</c:v>
                </c:pt>
                <c:pt idx="105">
                  <c:v>8.1890240255469982E-3</c:v>
                </c:pt>
                <c:pt idx="106">
                  <c:v>0.30145021978926778</c:v>
                </c:pt>
                <c:pt idx="107">
                  <c:v>0.821227753384563</c:v>
                </c:pt>
                <c:pt idx="108">
                  <c:v>1.1201829899326243</c:v>
                </c:pt>
                <c:pt idx="109">
                  <c:v>1.3349561916598978</c:v>
                </c:pt>
                <c:pt idx="110">
                  <c:v>1.5789750742988933</c:v>
                </c:pt>
                <c:pt idx="111">
                  <c:v>1.4187047471439485</c:v>
                </c:pt>
                <c:pt idx="112">
                  <c:v>1.0925935895339232</c:v>
                </c:pt>
                <c:pt idx="113">
                  <c:v>1.099753963686821</c:v>
                </c:pt>
                <c:pt idx="114">
                  <c:v>0.89257349808936937</c:v>
                </c:pt>
                <c:pt idx="115">
                  <c:v>0.77715908050228488</c:v>
                </c:pt>
                <c:pt idx="116">
                  <c:v>0.71808119547666216</c:v>
                </c:pt>
                <c:pt idx="117">
                  <c:v>0.35525473101862881</c:v>
                </c:pt>
                <c:pt idx="118">
                  <c:v>0.19824192681349129</c:v>
                </c:pt>
                <c:pt idx="119">
                  <c:v>-0.13452592450361534</c:v>
                </c:pt>
                <c:pt idx="120">
                  <c:v>-0.3427640709646349</c:v>
                </c:pt>
                <c:pt idx="121">
                  <c:v>-0.59730238326988472</c:v>
                </c:pt>
                <c:pt idx="122">
                  <c:v>-0.62235194748740319</c:v>
                </c:pt>
                <c:pt idx="123">
                  <c:v>-0.72811827120567396</c:v>
                </c:pt>
                <c:pt idx="124">
                  <c:v>-0.64064084220685236</c:v>
                </c:pt>
                <c:pt idx="125">
                  <c:v>-0.65202871150286934</c:v>
                </c:pt>
                <c:pt idx="126">
                  <c:v>-0.73227176274430539</c:v>
                </c:pt>
                <c:pt idx="127">
                  <c:v>-0.51486673263659932</c:v>
                </c:pt>
                <c:pt idx="128">
                  <c:v>-0.64963656690176419</c:v>
                </c:pt>
                <c:pt idx="129">
                  <c:v>-0.49684916184841998</c:v>
                </c:pt>
                <c:pt idx="130">
                  <c:v>-0.36647459978631841</c:v>
                </c:pt>
                <c:pt idx="131">
                  <c:v>-0.30594184391529222</c:v>
                </c:pt>
                <c:pt idx="132">
                  <c:v>-9.3546664966375981E-2</c:v>
                </c:pt>
                <c:pt idx="133">
                  <c:v>0.40407529331576608</c:v>
                </c:pt>
                <c:pt idx="134">
                  <c:v>0.77964763391458047</c:v>
                </c:pt>
                <c:pt idx="135">
                  <c:v>0.93756228659568697</c:v>
                </c:pt>
                <c:pt idx="136">
                  <c:v>1.4749910862689375</c:v>
                </c:pt>
                <c:pt idx="137">
                  <c:v>1.9796436464227907</c:v>
                </c:pt>
                <c:pt idx="138">
                  <c:v>2.3553172016132446</c:v>
                </c:pt>
                <c:pt idx="139">
                  <c:v>2.6919114226422423</c:v>
                </c:pt>
                <c:pt idx="140">
                  <c:v>2.4655232530037674</c:v>
                </c:pt>
                <c:pt idx="141">
                  <c:v>1.8028117462286484</c:v>
                </c:pt>
                <c:pt idx="142">
                  <c:v>1.2241834993838452</c:v>
                </c:pt>
                <c:pt idx="143">
                  <c:v>0.67756213272917543</c:v>
                </c:pt>
                <c:pt idx="144">
                  <c:v>-0.13821887352340106</c:v>
                </c:pt>
                <c:pt idx="145">
                  <c:v>-0.63055004812024862</c:v>
                </c:pt>
                <c:pt idx="146">
                  <c:v>-1.1393020094387438</c:v>
                </c:pt>
                <c:pt idx="147">
                  <c:v>-1.3768815508842311</c:v>
                </c:pt>
                <c:pt idx="148">
                  <c:v>-1.2507420387277501</c:v>
                </c:pt>
                <c:pt idx="149">
                  <c:v>-1.2906222039470021</c:v>
                </c:pt>
                <c:pt idx="150">
                  <c:v>-0.9557008450567932</c:v>
                </c:pt>
                <c:pt idx="151">
                  <c:v>-1.1195659611949278</c:v>
                </c:pt>
                <c:pt idx="152">
                  <c:v>-1.2097901096829615</c:v>
                </c:pt>
                <c:pt idx="153">
                  <c:v>-1.2488058965050306</c:v>
                </c:pt>
                <c:pt idx="154">
                  <c:v>-1.4017463764487599</c:v>
                </c:pt>
                <c:pt idx="155">
                  <c:v>-1.3121065006474362</c:v>
                </c:pt>
                <c:pt idx="156">
                  <c:v>-1.0719774900468302</c:v>
                </c:pt>
                <c:pt idx="157">
                  <c:v>-0.90274946160378466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472064"/>
        <c:axId val="944473600"/>
      </c:lineChart>
      <c:dateAx>
        <c:axId val="944472064"/>
        <c:scaling>
          <c:orientation val="minMax"/>
          <c:min val="39873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944473600"/>
        <c:crosses val="autoZero"/>
        <c:auto val="1"/>
        <c:lblOffset val="100"/>
        <c:baseTimeUnit val="months"/>
      </c:dateAx>
      <c:valAx>
        <c:axId val="9444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944472064"/>
        <c:crosses val="autoZero"/>
        <c:crossBetween val="between"/>
      </c:valAx>
      <c:valAx>
        <c:axId val="94447513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49990144"/>
        <c:crosses val="max"/>
        <c:crossBetween val="between"/>
      </c:valAx>
      <c:catAx>
        <c:axId val="949990144"/>
        <c:scaling>
          <c:orientation val="minMax"/>
        </c:scaling>
        <c:delete val="1"/>
        <c:axPos val="b"/>
        <c:majorTickMark val="out"/>
        <c:minorTickMark val="none"/>
        <c:tickLblPos val="nextTo"/>
        <c:crossAx val="94447513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marker>
            <c:symbol val="none"/>
          </c:marker>
          <c:cat>
            <c:numRef>
              <c:f>Calculations!$AL$9:$DP$9</c:f>
              <c:numCache>
                <c:formatCode>mmm"-"yyyy</c:formatCode>
                <c:ptCount val="83"/>
                <c:pt idx="0">
                  <c:v>28855</c:v>
                </c:pt>
                <c:pt idx="1">
                  <c:v>28945</c:v>
                </c:pt>
                <c:pt idx="2">
                  <c:v>29036</c:v>
                </c:pt>
                <c:pt idx="3">
                  <c:v>29128</c:v>
                </c:pt>
                <c:pt idx="4">
                  <c:v>29220</c:v>
                </c:pt>
                <c:pt idx="5">
                  <c:v>29311</c:v>
                </c:pt>
                <c:pt idx="6">
                  <c:v>29402</c:v>
                </c:pt>
                <c:pt idx="7">
                  <c:v>29494</c:v>
                </c:pt>
                <c:pt idx="8">
                  <c:v>29586</c:v>
                </c:pt>
                <c:pt idx="9">
                  <c:v>29676</c:v>
                </c:pt>
                <c:pt idx="10">
                  <c:v>29767</c:v>
                </c:pt>
                <c:pt idx="11">
                  <c:v>29859</c:v>
                </c:pt>
                <c:pt idx="12">
                  <c:v>29951</c:v>
                </c:pt>
                <c:pt idx="13">
                  <c:v>30041</c:v>
                </c:pt>
                <c:pt idx="14">
                  <c:v>30132</c:v>
                </c:pt>
                <c:pt idx="15">
                  <c:v>30224</c:v>
                </c:pt>
                <c:pt idx="16">
                  <c:v>30316</c:v>
                </c:pt>
                <c:pt idx="17">
                  <c:v>30406</c:v>
                </c:pt>
                <c:pt idx="18">
                  <c:v>30497</c:v>
                </c:pt>
                <c:pt idx="19">
                  <c:v>30589</c:v>
                </c:pt>
                <c:pt idx="20">
                  <c:v>30681</c:v>
                </c:pt>
                <c:pt idx="21">
                  <c:v>30772</c:v>
                </c:pt>
                <c:pt idx="22">
                  <c:v>30863</c:v>
                </c:pt>
                <c:pt idx="23">
                  <c:v>30955</c:v>
                </c:pt>
                <c:pt idx="24">
                  <c:v>31047</c:v>
                </c:pt>
                <c:pt idx="25">
                  <c:v>31137</c:v>
                </c:pt>
                <c:pt idx="26">
                  <c:v>31228</c:v>
                </c:pt>
                <c:pt idx="27">
                  <c:v>31320</c:v>
                </c:pt>
                <c:pt idx="28">
                  <c:v>31412</c:v>
                </c:pt>
                <c:pt idx="29">
                  <c:v>31502</c:v>
                </c:pt>
                <c:pt idx="30">
                  <c:v>31593</c:v>
                </c:pt>
                <c:pt idx="31">
                  <c:v>31685</c:v>
                </c:pt>
                <c:pt idx="32">
                  <c:v>31777</c:v>
                </c:pt>
                <c:pt idx="33">
                  <c:v>31867</c:v>
                </c:pt>
                <c:pt idx="34">
                  <c:v>31958</c:v>
                </c:pt>
                <c:pt idx="35">
                  <c:v>32050</c:v>
                </c:pt>
                <c:pt idx="36">
                  <c:v>32142</c:v>
                </c:pt>
                <c:pt idx="37">
                  <c:v>32233</c:v>
                </c:pt>
                <c:pt idx="38">
                  <c:v>32324</c:v>
                </c:pt>
                <c:pt idx="39">
                  <c:v>32416</c:v>
                </c:pt>
                <c:pt idx="40">
                  <c:v>32508</c:v>
                </c:pt>
                <c:pt idx="41">
                  <c:v>32598</c:v>
                </c:pt>
                <c:pt idx="42">
                  <c:v>32689</c:v>
                </c:pt>
                <c:pt idx="43">
                  <c:v>32781</c:v>
                </c:pt>
                <c:pt idx="44">
                  <c:v>32873</c:v>
                </c:pt>
                <c:pt idx="45">
                  <c:v>32963</c:v>
                </c:pt>
                <c:pt idx="46">
                  <c:v>33054</c:v>
                </c:pt>
                <c:pt idx="47">
                  <c:v>33146</c:v>
                </c:pt>
                <c:pt idx="48">
                  <c:v>33238</c:v>
                </c:pt>
                <c:pt idx="49">
                  <c:v>33328</c:v>
                </c:pt>
                <c:pt idx="50">
                  <c:v>33419</c:v>
                </c:pt>
                <c:pt idx="51">
                  <c:v>33511</c:v>
                </c:pt>
                <c:pt idx="52">
                  <c:v>33603</c:v>
                </c:pt>
                <c:pt idx="53">
                  <c:v>33694</c:v>
                </c:pt>
                <c:pt idx="54">
                  <c:v>33785</c:v>
                </c:pt>
                <c:pt idx="55">
                  <c:v>33877</c:v>
                </c:pt>
                <c:pt idx="56">
                  <c:v>33969</c:v>
                </c:pt>
                <c:pt idx="57">
                  <c:v>34059</c:v>
                </c:pt>
                <c:pt idx="58">
                  <c:v>34150</c:v>
                </c:pt>
                <c:pt idx="59">
                  <c:v>34242</c:v>
                </c:pt>
                <c:pt idx="60">
                  <c:v>34334</c:v>
                </c:pt>
                <c:pt idx="61">
                  <c:v>34424</c:v>
                </c:pt>
                <c:pt idx="62">
                  <c:v>34515</c:v>
                </c:pt>
                <c:pt idx="63">
                  <c:v>34607</c:v>
                </c:pt>
                <c:pt idx="64">
                  <c:v>34699</c:v>
                </c:pt>
                <c:pt idx="65">
                  <c:v>34789</c:v>
                </c:pt>
                <c:pt idx="66">
                  <c:v>34880</c:v>
                </c:pt>
                <c:pt idx="67">
                  <c:v>34972</c:v>
                </c:pt>
                <c:pt idx="68">
                  <c:v>35064</c:v>
                </c:pt>
                <c:pt idx="69">
                  <c:v>35155</c:v>
                </c:pt>
                <c:pt idx="70">
                  <c:v>35246</c:v>
                </c:pt>
                <c:pt idx="71">
                  <c:v>35338</c:v>
                </c:pt>
                <c:pt idx="72">
                  <c:v>35430</c:v>
                </c:pt>
                <c:pt idx="73">
                  <c:v>35520</c:v>
                </c:pt>
                <c:pt idx="74">
                  <c:v>35611</c:v>
                </c:pt>
                <c:pt idx="75">
                  <c:v>35703</c:v>
                </c:pt>
                <c:pt idx="76">
                  <c:v>35795</c:v>
                </c:pt>
                <c:pt idx="77">
                  <c:v>35885</c:v>
                </c:pt>
                <c:pt idx="78">
                  <c:v>35976</c:v>
                </c:pt>
                <c:pt idx="79">
                  <c:v>36068</c:v>
                </c:pt>
                <c:pt idx="80">
                  <c:v>36160</c:v>
                </c:pt>
                <c:pt idx="81">
                  <c:v>36250</c:v>
                </c:pt>
                <c:pt idx="82">
                  <c:v>36341</c:v>
                </c:pt>
              </c:numCache>
            </c:numRef>
          </c:cat>
          <c:val>
            <c:numRef>
              <c:f>Calculations!$AL$68:$DP$68</c:f>
              <c:numCache>
                <c:formatCode>General</c:formatCode>
                <c:ptCount val="83"/>
                <c:pt idx="0">
                  <c:v>-0.31608915413886396</c:v>
                </c:pt>
                <c:pt idx="1">
                  <c:v>-0.4688934897914635</c:v>
                </c:pt>
                <c:pt idx="2">
                  <c:v>-0.77822480657671234</c:v>
                </c:pt>
                <c:pt idx="3">
                  <c:v>-0.70675306993729681</c:v>
                </c:pt>
                <c:pt idx="4">
                  <c:v>-0.60421542451921206</c:v>
                </c:pt>
                <c:pt idx="5">
                  <c:v>0.13428905075880893</c:v>
                </c:pt>
                <c:pt idx="6">
                  <c:v>0.11065531654034111</c:v>
                </c:pt>
                <c:pt idx="7">
                  <c:v>3.8304593276026533E-2</c:v>
                </c:pt>
                <c:pt idx="8">
                  <c:v>0.13703550055211489</c:v>
                </c:pt>
                <c:pt idx="9">
                  <c:v>2.706965201988254E-2</c:v>
                </c:pt>
                <c:pt idx="10">
                  <c:v>-4.1055497449672684E-2</c:v>
                </c:pt>
                <c:pt idx="11">
                  <c:v>-0.14911663549442444</c:v>
                </c:pt>
                <c:pt idx="12">
                  <c:v>-0.19805348642075249</c:v>
                </c:pt>
                <c:pt idx="13">
                  <c:v>-0.47899649417045509</c:v>
                </c:pt>
                <c:pt idx="14">
                  <c:v>-0.34752720637690726</c:v>
                </c:pt>
                <c:pt idx="15">
                  <c:v>3.7022334827128578E-2</c:v>
                </c:pt>
                <c:pt idx="16">
                  <c:v>0.45854406682398929</c:v>
                </c:pt>
                <c:pt idx="17">
                  <c:v>0.88399914944218305</c:v>
                </c:pt>
                <c:pt idx="18">
                  <c:v>1.1664048182058431</c:v>
                </c:pt>
                <c:pt idx="19">
                  <c:v>1.4142950411790347</c:v>
                </c:pt>
                <c:pt idx="20">
                  <c:v>0.46589522043875931</c:v>
                </c:pt>
                <c:pt idx="21">
                  <c:v>0.17024222291642188</c:v>
                </c:pt>
                <c:pt idx="22">
                  <c:v>7.5477254283338513E-2</c:v>
                </c:pt>
                <c:pt idx="23">
                  <c:v>-0.38562124944856446</c:v>
                </c:pt>
                <c:pt idx="24">
                  <c:v>0.23872882351155278</c:v>
                </c:pt>
                <c:pt idx="25">
                  <c:v>0.1938056942338714</c:v>
                </c:pt>
                <c:pt idx="26">
                  <c:v>0.28242997288251848</c:v>
                </c:pt>
                <c:pt idx="27">
                  <c:v>0.70107139878253599</c:v>
                </c:pt>
                <c:pt idx="28">
                  <c:v>0.28199202208210083</c:v>
                </c:pt>
                <c:pt idx="29">
                  <c:v>0.25914907809638199</c:v>
                </c:pt>
                <c:pt idx="30">
                  <c:v>0.17455594474348068</c:v>
                </c:pt>
                <c:pt idx="31">
                  <c:v>0.20695197141021793</c:v>
                </c:pt>
                <c:pt idx="32">
                  <c:v>0.13397950993281005</c:v>
                </c:pt>
                <c:pt idx="33">
                  <c:v>0.16112241469999267</c:v>
                </c:pt>
                <c:pt idx="34">
                  <c:v>-0.14717405381749882</c:v>
                </c:pt>
                <c:pt idx="35">
                  <c:v>-0.69686136416224309</c:v>
                </c:pt>
                <c:pt idx="36">
                  <c:v>-0.33898288727685089</c:v>
                </c:pt>
                <c:pt idx="37">
                  <c:v>-0.61338988321882737</c:v>
                </c:pt>
                <c:pt idx="38">
                  <c:v>-0.63578510565002255</c:v>
                </c:pt>
                <c:pt idx="39">
                  <c:v>-0.583771108268058</c:v>
                </c:pt>
                <c:pt idx="40">
                  <c:v>-0.35942704265003095</c:v>
                </c:pt>
                <c:pt idx="41">
                  <c:v>-0.38449421387751703</c:v>
                </c:pt>
                <c:pt idx="42">
                  <c:v>-8.2945640374441076E-2</c:v>
                </c:pt>
                <c:pt idx="43">
                  <c:v>0.1012212682785395</c:v>
                </c:pt>
                <c:pt idx="44">
                  <c:v>-0.1243314374993334</c:v>
                </c:pt>
                <c:pt idx="45">
                  <c:v>0.46186987255663337</c:v>
                </c:pt>
                <c:pt idx="46">
                  <c:v>0.20370169049514431</c:v>
                </c:pt>
                <c:pt idx="47">
                  <c:v>7.0589647733817706E-2</c:v>
                </c:pt>
                <c:pt idx="48">
                  <c:v>0.15289443239699552</c:v>
                </c:pt>
                <c:pt idx="49">
                  <c:v>-3.9782278918232494E-2</c:v>
                </c:pt>
                <c:pt idx="50">
                  <c:v>0.18195552125214132</c:v>
                </c:pt>
                <c:pt idx="51">
                  <c:v>0.240010354457596</c:v>
                </c:pt>
                <c:pt idx="52">
                  <c:v>0.10445511352893699</c:v>
                </c:pt>
                <c:pt idx="53">
                  <c:v>0.38615438691204895</c:v>
                </c:pt>
                <c:pt idx="54">
                  <c:v>0.28552993758430611</c:v>
                </c:pt>
                <c:pt idx="55">
                  <c:v>0.51505110766637141</c:v>
                </c:pt>
                <c:pt idx="56">
                  <c:v>0.5014988671662246</c:v>
                </c:pt>
                <c:pt idx="57">
                  <c:v>-0.12263852650775753</c:v>
                </c:pt>
                <c:pt idx="58">
                  <c:v>-0.2506516272697108</c:v>
                </c:pt>
                <c:pt idx="59">
                  <c:v>-0.53883974099687804</c:v>
                </c:pt>
                <c:pt idx="60">
                  <c:v>-0.5973098168440869</c:v>
                </c:pt>
                <c:pt idx="61">
                  <c:v>-0.7345758855147545</c:v>
                </c:pt>
                <c:pt idx="62">
                  <c:v>-0.74066192996998104</c:v>
                </c:pt>
                <c:pt idx="63">
                  <c:v>-0.53803883227366134</c:v>
                </c:pt>
                <c:pt idx="64">
                  <c:v>-0.73784871453196599</c:v>
                </c:pt>
                <c:pt idx="65">
                  <c:v>-0.47564365170655226</c:v>
                </c:pt>
                <c:pt idx="66">
                  <c:v>-0.42976298457480605</c:v>
                </c:pt>
                <c:pt idx="67">
                  <c:v>-0.7232038694543319</c:v>
                </c:pt>
                <c:pt idx="68">
                  <c:v>-0.7768943053764521</c:v>
                </c:pt>
                <c:pt idx="69">
                  <c:v>-0.78490213018547927</c:v>
                </c:pt>
                <c:pt idx="70">
                  <c:v>-0.62156702952021736</c:v>
                </c:pt>
                <c:pt idx="71">
                  <c:v>-0.64452505726216214</c:v>
                </c:pt>
                <c:pt idx="72">
                  <c:v>-0.31609802782506874</c:v>
                </c:pt>
                <c:pt idx="73">
                  <c:v>-0.40835077191149838</c:v>
                </c:pt>
                <c:pt idx="74">
                  <c:v>-0.66825445896376545</c:v>
                </c:pt>
                <c:pt idx="75">
                  <c:v>-0.67856916027694836</c:v>
                </c:pt>
                <c:pt idx="76">
                  <c:v>-0.87673753244221009</c:v>
                </c:pt>
                <c:pt idx="77">
                  <c:v>-1.036540950847836</c:v>
                </c:pt>
                <c:pt idx="78">
                  <c:v>-0.78173825835232158</c:v>
                </c:pt>
                <c:pt idx="79">
                  <c:v>-0.67743046512660698</c:v>
                </c:pt>
                <c:pt idx="80">
                  <c:v>-0.52990257971527921</c:v>
                </c:pt>
                <c:pt idx="81">
                  <c:v>-0.2990549944948685</c:v>
                </c:pt>
                <c:pt idx="82">
                  <c:v>-0.50869730982431693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00480"/>
        <c:axId val="257234048"/>
      </c:lineChart>
      <c:dateAx>
        <c:axId val="256900480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low"/>
        <c:crossAx val="257234048"/>
        <c:crosses val="autoZero"/>
        <c:auto val="1"/>
        <c:lblOffset val="100"/>
        <c:baseTimeUnit val="months"/>
      </c:dateAx>
      <c:valAx>
        <c:axId val="2572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90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FI, Four-Quarter Moving Average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Calculations!$B$58</c:f>
              <c:strCache>
                <c:ptCount val="1"/>
                <c:pt idx="0">
                  <c:v>Total Fiscal Contribution to Real GDP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Calculations!$W$58:$FX$58</c:f>
              <c:numCache>
                <c:formatCode>General</c:formatCode>
                <c:ptCount val="158"/>
                <c:pt idx="0">
                  <c:v>2.4920760996892879</c:v>
                </c:pt>
                <c:pt idx="1">
                  <c:v>2.2439564811818586</c:v>
                </c:pt>
                <c:pt idx="2">
                  <c:v>3.1336401381202745</c:v>
                </c:pt>
                <c:pt idx="3">
                  <c:v>1.5412552880628629</c:v>
                </c:pt>
                <c:pt idx="4">
                  <c:v>0.95088484472439694</c:v>
                </c:pt>
                <c:pt idx="5">
                  <c:v>-1.2402809888679507</c:v>
                </c:pt>
                <c:pt idx="6">
                  <c:v>-0.43786682211747013</c:v>
                </c:pt>
                <c:pt idx="7">
                  <c:v>3.7541801305924535E-2</c:v>
                </c:pt>
                <c:pt idx="8">
                  <c:v>0.50065979163834473</c:v>
                </c:pt>
                <c:pt idx="9">
                  <c:v>7.3862782103245594E-2</c:v>
                </c:pt>
                <c:pt idx="10">
                  <c:v>-0.17776678165559823</c:v>
                </c:pt>
                <c:pt idx="11">
                  <c:v>-0.57418482618466649</c:v>
                </c:pt>
                <c:pt idx="12">
                  <c:v>-0.51558847874560942</c:v>
                </c:pt>
                <c:pt idx="13">
                  <c:v>1.9496503804340759</c:v>
                </c:pt>
                <c:pt idx="14">
                  <c:v>0.13362414657220378</c:v>
                </c:pt>
                <c:pt idx="15">
                  <c:v>0.3308702980621408</c:v>
                </c:pt>
                <c:pt idx="16">
                  <c:v>-1.1602965022047336</c:v>
                </c:pt>
                <c:pt idx="17">
                  <c:v>0.58752190869380194</c:v>
                </c:pt>
                <c:pt idx="18">
                  <c:v>0.27231222515147985</c:v>
                </c:pt>
                <c:pt idx="19">
                  <c:v>0.56548320564606325</c:v>
                </c:pt>
                <c:pt idx="20">
                  <c:v>1.5863098261327502</c:v>
                </c:pt>
                <c:pt idx="21">
                  <c:v>0.26495520036253417</c:v>
                </c:pt>
                <c:pt idx="22">
                  <c:v>-0.2234144212396616</c:v>
                </c:pt>
                <c:pt idx="23">
                  <c:v>0.78440963825966636</c:v>
                </c:pt>
                <c:pt idx="24">
                  <c:v>1.0546616923806338</c:v>
                </c:pt>
                <c:pt idx="25">
                  <c:v>1.4570283154503455E-2</c:v>
                </c:pt>
                <c:pt idx="26">
                  <c:v>-0.58976367495714888</c:v>
                </c:pt>
                <c:pt idx="27">
                  <c:v>0.68851735242106649</c:v>
                </c:pt>
                <c:pt idx="28">
                  <c:v>9.5488902612553092E-2</c:v>
                </c:pt>
                <c:pt idx="29">
                  <c:v>0.68954610474913491</c:v>
                </c:pt>
                <c:pt idx="30">
                  <c:v>1.0828953687848994</c:v>
                </c:pt>
                <c:pt idx="31">
                  <c:v>2.5036331357844404</c:v>
                </c:pt>
                <c:pt idx="32">
                  <c:v>1.8317416646533338</c:v>
                </c:pt>
                <c:pt idx="33">
                  <c:v>1.8217220940758745</c:v>
                </c:pt>
                <c:pt idx="34">
                  <c:v>2.0598773526335425</c:v>
                </c:pt>
                <c:pt idx="35">
                  <c:v>-1.3101355454942794</c:v>
                </c:pt>
                <c:pt idx="36">
                  <c:v>0.63584193674567679</c:v>
                </c:pt>
                <c:pt idx="37">
                  <c:v>1.4527842879246671</c:v>
                </c:pt>
                <c:pt idx="38">
                  <c:v>0.24410300116750761</c:v>
                </c:pt>
                <c:pt idx="39">
                  <c:v>1.2215308246819241</c:v>
                </c:pt>
                <c:pt idx="40">
                  <c:v>0.52327285833731707</c:v>
                </c:pt>
                <c:pt idx="41">
                  <c:v>1.8733836948930256</c:v>
                </c:pt>
                <c:pt idx="42">
                  <c:v>1.9852918272927949</c:v>
                </c:pt>
                <c:pt idx="43">
                  <c:v>-0.3906576250051057</c:v>
                </c:pt>
                <c:pt idx="44">
                  <c:v>0.46652381684068334</c:v>
                </c:pt>
                <c:pt idx="45">
                  <c:v>1.5483410550772372</c:v>
                </c:pt>
                <c:pt idx="46">
                  <c:v>2.1196841318811455</c:v>
                </c:pt>
                <c:pt idx="47">
                  <c:v>-0.68318722952722943</c:v>
                </c:pt>
                <c:pt idx="48">
                  <c:v>0.55891484047085682</c:v>
                </c:pt>
                <c:pt idx="49">
                  <c:v>0.29383976693837177</c:v>
                </c:pt>
                <c:pt idx="50">
                  <c:v>-0.11519289538202379</c:v>
                </c:pt>
                <c:pt idx="51">
                  <c:v>0.69792823190512032</c:v>
                </c:pt>
                <c:pt idx="52">
                  <c:v>-0.58344951071430884</c:v>
                </c:pt>
                <c:pt idx="53">
                  <c:v>0.15924135880407134</c:v>
                </c:pt>
                <c:pt idx="54">
                  <c:v>4.4013329330297828E-2</c:v>
                </c:pt>
                <c:pt idx="55">
                  <c:v>1.5453139767613104</c:v>
                </c:pt>
                <c:pt idx="56">
                  <c:v>-0.71721655340704549</c:v>
                </c:pt>
                <c:pt idx="57">
                  <c:v>1.3329932134478273</c:v>
                </c:pt>
                <c:pt idx="58">
                  <c:v>0.76169894945303174</c:v>
                </c:pt>
                <c:pt idx="59">
                  <c:v>0.63277009325614086</c:v>
                </c:pt>
                <c:pt idx="60">
                  <c:v>1.6133195646060472</c:v>
                </c:pt>
                <c:pt idx="61">
                  <c:v>0.29645861458389278</c:v>
                </c:pt>
                <c:pt idx="62">
                  <c:v>0.2165568334449352</c:v>
                </c:pt>
                <c:pt idx="63">
                  <c:v>0.9451988644551742</c:v>
                </c:pt>
                <c:pt idx="64">
                  <c:v>0.83483572689911323</c:v>
                </c:pt>
                <c:pt idx="65">
                  <c:v>1.1653503373825289</c:v>
                </c:pt>
                <c:pt idx="66">
                  <c:v>0.42719739556984532</c:v>
                </c:pt>
                <c:pt idx="67">
                  <c:v>0.38174385229442404</c:v>
                </c:pt>
                <c:pt idx="68">
                  <c:v>1.9274055782323294</c:v>
                </c:pt>
                <c:pt idx="69">
                  <c:v>0.74433708425205114</c:v>
                </c:pt>
                <c:pt idx="70">
                  <c:v>1.3354285571258242</c:v>
                </c:pt>
                <c:pt idx="71">
                  <c:v>0.32890531156090119</c:v>
                </c:pt>
                <c:pt idx="72">
                  <c:v>-0.55690395361803979</c:v>
                </c:pt>
                <c:pt idx="73">
                  <c:v>0.23314689389461229</c:v>
                </c:pt>
                <c:pt idx="74">
                  <c:v>0.18747355035860566</c:v>
                </c:pt>
                <c:pt idx="75">
                  <c:v>9.54979551213649E-2</c:v>
                </c:pt>
                <c:pt idx="76">
                  <c:v>-1.1183564365315941</c:v>
                </c:pt>
                <c:pt idx="77">
                  <c:v>0.19051724111892426</c:v>
                </c:pt>
                <c:pt idx="78">
                  <c:v>0.97769728945000067</c:v>
                </c:pt>
                <c:pt idx="79">
                  <c:v>-0.71243291550382548</c:v>
                </c:pt>
                <c:pt idx="80">
                  <c:v>-7.4876244174319984E-2</c:v>
                </c:pt>
                <c:pt idx="81">
                  <c:v>0.38933943001939181</c:v>
                </c:pt>
                <c:pt idx="82">
                  <c:v>-0.17207514424033471</c:v>
                </c:pt>
                <c:pt idx="83">
                  <c:v>-0.91532282787608743</c:v>
                </c:pt>
                <c:pt idx="84">
                  <c:v>-9.010479272153335E-2</c:v>
                </c:pt>
                <c:pt idx="85">
                  <c:v>1.0551555231865375</c:v>
                </c:pt>
                <c:pt idx="86">
                  <c:v>-0.25869466271756036</c:v>
                </c:pt>
                <c:pt idx="87">
                  <c:v>0.40584795433257498</c:v>
                </c:pt>
                <c:pt idx="88">
                  <c:v>-0.44931176424385233</c:v>
                </c:pt>
                <c:pt idx="89">
                  <c:v>2.2737083416699888E-2</c:v>
                </c:pt>
                <c:pt idx="90">
                  <c:v>-0.29028753708943189</c:v>
                </c:pt>
                <c:pt idx="91">
                  <c:v>-0.37882735560525022</c:v>
                </c:pt>
                <c:pt idx="92">
                  <c:v>-1.0774671809586494</c:v>
                </c:pt>
                <c:pt idx="93">
                  <c:v>1.0514618205480881</c:v>
                </c:pt>
                <c:pt idx="94">
                  <c:v>0.14573953135694218</c:v>
                </c:pt>
                <c:pt idx="95">
                  <c:v>0.23423527485891654</c:v>
                </c:pt>
                <c:pt idx="96">
                  <c:v>-0.13449270025053478</c:v>
                </c:pt>
                <c:pt idx="97">
                  <c:v>0.2320811565895898</c:v>
                </c:pt>
                <c:pt idx="98">
                  <c:v>0.66714821310120487</c:v>
                </c:pt>
                <c:pt idx="99">
                  <c:v>0.90607017680451851</c:v>
                </c:pt>
                <c:pt idx="100">
                  <c:v>-0.94311449970034733</c:v>
                </c:pt>
                <c:pt idx="101">
                  <c:v>0.63607790963371547</c:v>
                </c:pt>
                <c:pt idx="102">
                  <c:v>-0.18943361198212089</c:v>
                </c:pt>
                <c:pt idx="103">
                  <c:v>0.23028744318869471</c:v>
                </c:pt>
                <c:pt idx="104">
                  <c:v>1.1069965571634028</c:v>
                </c:pt>
                <c:pt idx="105">
                  <c:v>1.516653143968592</c:v>
                </c:pt>
                <c:pt idx="106">
                  <c:v>0.99097667574303139</c:v>
                </c:pt>
                <c:pt idx="107">
                  <c:v>2.3076371269061919</c:v>
                </c:pt>
                <c:pt idx="108">
                  <c:v>2.2872041960359657</c:v>
                </c:pt>
                <c:pt idx="109">
                  <c:v>2.3585263153776235</c:v>
                </c:pt>
                <c:pt idx="110">
                  <c:v>1.9383127984267965</c:v>
                </c:pt>
                <c:pt idx="111">
                  <c:v>1.6314108834453704</c:v>
                </c:pt>
                <c:pt idx="112">
                  <c:v>0.94770305909092944</c:v>
                </c:pt>
                <c:pt idx="113">
                  <c:v>2.3190317132282434</c:v>
                </c:pt>
                <c:pt idx="114">
                  <c:v>1.0333756788385149</c:v>
                </c:pt>
                <c:pt idx="115">
                  <c:v>1.0773022773658574</c:v>
                </c:pt>
                <c:pt idx="116">
                  <c:v>0.59937380811750152</c:v>
                </c:pt>
                <c:pt idx="117">
                  <c:v>0.76616717291247061</c:v>
                </c:pt>
                <c:pt idx="118">
                  <c:v>0.30977534930048095</c:v>
                </c:pt>
                <c:pt idx="119">
                  <c:v>-0.32618277190192502</c:v>
                </c:pt>
                <c:pt idx="120">
                  <c:v>-0.27304824187326759</c:v>
                </c:pt>
                <c:pt idx="121">
                  <c:v>-0.27906496251340684</c:v>
                </c:pt>
                <c:pt idx="122">
                  <c:v>0.19397679460714556</c:v>
                </c:pt>
                <c:pt idx="123">
                  <c:v>-0.75539563498713291</c:v>
                </c:pt>
                <c:pt idx="124">
                  <c:v>7.2602426662916053E-2</c:v>
                </c:pt>
                <c:pt idx="125">
                  <c:v>-0.31942288490421211</c:v>
                </c:pt>
                <c:pt idx="126">
                  <c:v>-0.11696915505419467</c:v>
                </c:pt>
                <c:pt idx="127">
                  <c:v>0.123364250340321</c:v>
                </c:pt>
                <c:pt idx="128">
                  <c:v>-0.45798466839637564</c:v>
                </c:pt>
                <c:pt idx="129">
                  <c:v>0.30700803722889841</c:v>
                </c:pt>
                <c:pt idx="130">
                  <c:v>0.41281888445597015</c:v>
                </c:pt>
                <c:pt idx="131">
                  <c:v>0.36517298547642402</c:v>
                </c:pt>
                <c:pt idx="132">
                  <c:v>0.37650469426788119</c:v>
                </c:pt>
                <c:pt idx="133">
                  <c:v>2.2627310919816859</c:v>
                </c:pt>
                <c:pt idx="134">
                  <c:v>1.8678818389854022</c:v>
                </c:pt>
                <c:pt idx="135">
                  <c:v>0.94113572351005259</c:v>
                </c:pt>
                <c:pt idx="136">
                  <c:v>2.4537876496633211</c:v>
                </c:pt>
                <c:pt idx="137">
                  <c:v>4.1800341267808676</c:v>
                </c:pt>
                <c:pt idx="138">
                  <c:v>3.2693283411708305</c:v>
                </c:pt>
                <c:pt idx="139">
                  <c:v>2.186911554545365</c:v>
                </c:pt>
                <c:pt idx="140">
                  <c:v>1.4622553622471153</c:v>
                </c:pt>
                <c:pt idx="141">
                  <c:v>1.4720568134633869</c:v>
                </c:pt>
                <c:pt idx="142">
                  <c:v>0.91192071524929519</c:v>
                </c:pt>
                <c:pt idx="143">
                  <c:v>-2.5666211919996296E-2</c:v>
                </c:pt>
                <c:pt idx="144">
                  <c:v>-1.795934948073435</c:v>
                </c:pt>
                <c:pt idx="145">
                  <c:v>-0.47764186790209495</c:v>
                </c:pt>
                <c:pt idx="146">
                  <c:v>-1.0946740186769466</c:v>
                </c:pt>
                <c:pt idx="147">
                  <c:v>-0.9444954582069589</c:v>
                </c:pt>
                <c:pt idx="148">
                  <c:v>-1.2727742723817457</c:v>
                </c:pt>
                <c:pt idx="149">
                  <c:v>-0.61658619779065138</c:v>
                </c:pt>
                <c:pt idx="150">
                  <c:v>0.26088135460689099</c:v>
                </c:pt>
                <c:pt idx="151">
                  <c:v>-1.5852327196007798</c:v>
                </c:pt>
                <c:pt idx="152">
                  <c:v>-1.6255331518424343</c:v>
                </c:pt>
                <c:pt idx="153">
                  <c:v>-0.78149502043402097</c:v>
                </c:pt>
                <c:pt idx="154">
                  <c:v>-0.36182217482993406</c:v>
                </c:pt>
                <c:pt idx="155">
                  <c:v>-1.2424302014753397</c:v>
                </c:pt>
                <c:pt idx="156">
                  <c:v>-0.68281190795359648</c:v>
                </c:pt>
                <c:pt idx="157">
                  <c:v>-0.11076555280139055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Calculations!$B$79</c:f>
              <c:strCache>
                <c:ptCount val="1"/>
                <c:pt idx="0">
                  <c:v>MacroAdvisor's Numbers</c:v>
                </c:pt>
              </c:strCache>
            </c:strRef>
          </c:tx>
          <c:marker>
            <c:symbol val="none"/>
          </c:marker>
          <c:val>
            <c:numRef>
              <c:f>Calculations!$W$79:$FX$79</c:f>
              <c:numCache>
                <c:formatCode>0.00</c:formatCode>
                <c:ptCount val="158"/>
                <c:pt idx="0">
                  <c:v>0.63118173164866997</c:v>
                </c:pt>
                <c:pt idx="1">
                  <c:v>0.9215228104014398</c:v>
                </c:pt>
                <c:pt idx="2">
                  <c:v>1.6105236920128281</c:v>
                </c:pt>
                <c:pt idx="3">
                  <c:v>1.92505745713429</c:v>
                </c:pt>
                <c:pt idx="4">
                  <c:v>1.9822243500918699</c:v>
                </c:pt>
                <c:pt idx="5">
                  <c:v>1.3892469210444365</c:v>
                </c:pt>
                <c:pt idx="6">
                  <c:v>0.62372357693981073</c:v>
                </c:pt>
                <c:pt idx="7">
                  <c:v>0.22157673115496629</c:v>
                </c:pt>
                <c:pt idx="8">
                  <c:v>-0.15706946303713501</c:v>
                </c:pt>
                <c:pt idx="9">
                  <c:v>0.19243475141177377</c:v>
                </c:pt>
                <c:pt idx="10">
                  <c:v>0.32162096756898328</c:v>
                </c:pt>
                <c:pt idx="11">
                  <c:v>0.27539448469138911</c:v>
                </c:pt>
                <c:pt idx="12">
                  <c:v>0.21030677957139285</c:v>
                </c:pt>
                <c:pt idx="13">
                  <c:v>0.57801488117631006</c:v>
                </c:pt>
                <c:pt idx="14">
                  <c:v>0.64038217216507431</c:v>
                </c:pt>
                <c:pt idx="15">
                  <c:v>0.77723181952128317</c:v>
                </c:pt>
                <c:pt idx="16">
                  <c:v>0.47893416739725492</c:v>
                </c:pt>
                <c:pt idx="17">
                  <c:v>4.6471980063004223E-2</c:v>
                </c:pt>
                <c:pt idx="18">
                  <c:v>-0.12653054598871952</c:v>
                </c:pt>
                <c:pt idx="19">
                  <c:v>-0.14729586596154301</c:v>
                </c:pt>
                <c:pt idx="20">
                  <c:v>0.46432243628792524</c:v>
                </c:pt>
                <c:pt idx="21">
                  <c:v>0.47238945960160206</c:v>
                </c:pt>
                <c:pt idx="22">
                  <c:v>0.37924402989214934</c:v>
                </c:pt>
                <c:pt idx="23">
                  <c:v>0.370029363566097</c:v>
                </c:pt>
                <c:pt idx="24">
                  <c:v>0.16738621960250799</c:v>
                </c:pt>
                <c:pt idx="25">
                  <c:v>0.18006510997258202</c:v>
                </c:pt>
                <c:pt idx="26">
                  <c:v>0.21411093613684473</c:v>
                </c:pt>
                <c:pt idx="27">
                  <c:v>0.35772440527796623</c:v>
                </c:pt>
                <c:pt idx="28">
                  <c:v>0.28889440175170245</c:v>
                </c:pt>
                <c:pt idx="29">
                  <c:v>0.45850690787566495</c:v>
                </c:pt>
                <c:pt idx="30">
                  <c:v>0.92846960672042578</c:v>
                </c:pt>
                <c:pt idx="31">
                  <c:v>1.3021872449582799</c:v>
                </c:pt>
                <c:pt idx="32">
                  <c:v>1.7182841782221052</c:v>
                </c:pt>
                <c:pt idx="33">
                  <c:v>1.9020992532438674</c:v>
                </c:pt>
                <c:pt idx="34">
                  <c:v>2.1362717562150975</c:v>
                </c:pt>
                <c:pt idx="35">
                  <c:v>1.3824262891321508</c:v>
                </c:pt>
                <c:pt idx="36">
                  <c:v>1.2314799465731081</c:v>
                </c:pt>
                <c:pt idx="37">
                  <c:v>1.2957117942334482</c:v>
                </c:pt>
                <c:pt idx="38">
                  <c:v>0.9717799508211632</c:v>
                </c:pt>
                <c:pt idx="39">
                  <c:v>1.5734318242295675</c:v>
                </c:pt>
                <c:pt idx="40">
                  <c:v>1.3725594459859094</c:v>
                </c:pt>
                <c:pt idx="41">
                  <c:v>1.5021464014289818</c:v>
                </c:pt>
                <c:pt idx="42">
                  <c:v>1.9112677581603368</c:v>
                </c:pt>
                <c:pt idx="43">
                  <c:v>1.4793409182309563</c:v>
                </c:pt>
                <c:pt idx="44">
                  <c:v>1.6764604348441718</c:v>
                </c:pt>
                <c:pt idx="45">
                  <c:v>1.6411444341848291</c:v>
                </c:pt>
                <c:pt idx="46">
                  <c:v>1.6623420667628117</c:v>
                </c:pt>
                <c:pt idx="47">
                  <c:v>1.5812186356625977</c:v>
                </c:pt>
                <c:pt idx="48">
                  <c:v>1.5151799091779303</c:v>
                </c:pt>
                <c:pt idx="49">
                  <c:v>0.99294775292904369</c:v>
                </c:pt>
                <c:pt idx="50">
                  <c:v>0.33254503091410015</c:v>
                </c:pt>
                <c:pt idx="51">
                  <c:v>0.7417281601303799</c:v>
                </c:pt>
                <c:pt idx="52">
                  <c:v>0.33961699709405113</c:v>
                </c:pt>
                <c:pt idx="53">
                  <c:v>0.49275556192686065</c:v>
                </c:pt>
                <c:pt idx="54">
                  <c:v>0.61413954322145581</c:v>
                </c:pt>
                <c:pt idx="55">
                  <c:v>0.81615262532779576</c:v>
                </c:pt>
                <c:pt idx="56">
                  <c:v>0.91275346493175702</c:v>
                </c:pt>
                <c:pt idx="57">
                  <c:v>1.0121896012768814</c:v>
                </c:pt>
                <c:pt idx="58">
                  <c:v>1.1665687617649074</c:v>
                </c:pt>
                <c:pt idx="59">
                  <c:v>0.86373029048961758</c:v>
                </c:pt>
                <c:pt idx="60">
                  <c:v>1.2949209220726701</c:v>
                </c:pt>
                <c:pt idx="61">
                  <c:v>1.15537132555559</c:v>
                </c:pt>
                <c:pt idx="62">
                  <c:v>1.0207754797882229</c:v>
                </c:pt>
                <c:pt idx="63">
                  <c:v>1.1252314908325602</c:v>
                </c:pt>
                <c:pt idx="64">
                  <c:v>1.0999809592750154</c:v>
                </c:pt>
                <c:pt idx="65">
                  <c:v>1.3060430435024752</c:v>
                </c:pt>
                <c:pt idx="66">
                  <c:v>1.3333608295187691</c:v>
                </c:pt>
                <c:pt idx="67">
                  <c:v>1.2362932001656042</c:v>
                </c:pt>
                <c:pt idx="68">
                  <c:v>1.4418595439509017</c:v>
                </c:pt>
                <c:pt idx="69">
                  <c:v>1.3291482021698817</c:v>
                </c:pt>
                <c:pt idx="70">
                  <c:v>1.5307344918273125</c:v>
                </c:pt>
                <c:pt idx="71">
                  <c:v>1.3549420927270988</c:v>
                </c:pt>
                <c:pt idx="72">
                  <c:v>0.73306504061338895</c:v>
                </c:pt>
                <c:pt idx="73">
                  <c:v>0.5851306309565445</c:v>
                </c:pt>
                <c:pt idx="74">
                  <c:v>0.27694177849141177</c:v>
                </c:pt>
                <c:pt idx="75">
                  <c:v>0.29533931748280051</c:v>
                </c:pt>
                <c:pt idx="76">
                  <c:v>0.11504136192008624</c:v>
                </c:pt>
                <c:pt idx="77">
                  <c:v>0.16852316686706373</c:v>
                </c:pt>
                <c:pt idx="78">
                  <c:v>0.43351966011649151</c:v>
                </c:pt>
                <c:pt idx="79">
                  <c:v>0.32461745018676336</c:v>
                </c:pt>
                <c:pt idx="80">
                  <c:v>0.71384071811996341</c:v>
                </c:pt>
                <c:pt idx="81">
                  <c:v>0.65545923186991317</c:v>
                </c:pt>
                <c:pt idx="82">
                  <c:v>0.37509944823659841</c:v>
                </c:pt>
                <c:pt idx="83">
                  <c:v>0.22012196943625753</c:v>
                </c:pt>
                <c:pt idx="84">
                  <c:v>7.460035601362075E-2</c:v>
                </c:pt>
                <c:pt idx="85">
                  <c:v>0.25605302623364545</c:v>
                </c:pt>
                <c:pt idx="86">
                  <c:v>0.14699253692516173</c:v>
                </c:pt>
                <c:pt idx="87">
                  <c:v>0.44590082920633922</c:v>
                </c:pt>
                <c:pt idx="88">
                  <c:v>0.40301737828578221</c:v>
                </c:pt>
                <c:pt idx="89">
                  <c:v>0.22962482277662352</c:v>
                </c:pt>
                <c:pt idx="90">
                  <c:v>0.31072277681610827</c:v>
                </c:pt>
                <c:pt idx="91">
                  <c:v>0.23392556410555054</c:v>
                </c:pt>
                <c:pt idx="92">
                  <c:v>0.156539936408509</c:v>
                </c:pt>
                <c:pt idx="93">
                  <c:v>0.41096147885829026</c:v>
                </c:pt>
                <c:pt idx="94">
                  <c:v>0.56594345538797031</c:v>
                </c:pt>
                <c:pt idx="95">
                  <c:v>0.70248336207523254</c:v>
                </c:pt>
                <c:pt idx="96">
                  <c:v>0.95844389157974352</c:v>
                </c:pt>
                <c:pt idx="97">
                  <c:v>0.69016762507468132</c:v>
                </c:pt>
                <c:pt idx="98">
                  <c:v>0.7685123553545925</c:v>
                </c:pt>
                <c:pt idx="99">
                  <c:v>0.90665807348117944</c:v>
                </c:pt>
                <c:pt idx="100">
                  <c:v>0.56841606474835327</c:v>
                </c:pt>
                <c:pt idx="101">
                  <c:v>0.72321394597771549</c:v>
                </c:pt>
                <c:pt idx="102">
                  <c:v>0.52684628726029903</c:v>
                </c:pt>
                <c:pt idx="103">
                  <c:v>0.31071015578324201</c:v>
                </c:pt>
                <c:pt idx="104">
                  <c:v>0.87956125831742649</c:v>
                </c:pt>
                <c:pt idx="105">
                  <c:v>1.1254147270765065</c:v>
                </c:pt>
                <c:pt idx="106">
                  <c:v>1.357953040343973</c:v>
                </c:pt>
                <c:pt idx="107">
                  <c:v>1.9943078011991724</c:v>
                </c:pt>
                <c:pt idx="108">
                  <c:v>2.4849455677227099</c:v>
                </c:pt>
                <c:pt idx="109">
                  <c:v>2.7338397188532326</c:v>
                </c:pt>
                <c:pt idx="110">
                  <c:v>3.0766964091553772</c:v>
                </c:pt>
                <c:pt idx="111">
                  <c:v>2.8776572965884446</c:v>
                </c:pt>
                <c:pt idx="112">
                  <c:v>2.2966376524284975</c:v>
                </c:pt>
                <c:pt idx="113">
                  <c:v>2.1856532710138676</c:v>
                </c:pt>
                <c:pt idx="114">
                  <c:v>1.85231155340678</c:v>
                </c:pt>
                <c:pt idx="115">
                  <c:v>1.604744153585355</c:v>
                </c:pt>
                <c:pt idx="116">
                  <c:v>1.5506067859832551</c:v>
                </c:pt>
                <c:pt idx="117">
                  <c:v>1.2123136502013803</c:v>
                </c:pt>
                <c:pt idx="118">
                  <c:v>1.1478783694155346</c:v>
                </c:pt>
                <c:pt idx="119">
                  <c:v>0.89561366679675969</c:v>
                </c:pt>
                <c:pt idx="120">
                  <c:v>0.70270455490695827</c:v>
                </c:pt>
                <c:pt idx="121">
                  <c:v>0.39501680493674018</c:v>
                </c:pt>
                <c:pt idx="122">
                  <c:v>0.31778691527121095</c:v>
                </c:pt>
                <c:pt idx="123">
                  <c:v>0.17027787538657024</c:v>
                </c:pt>
                <c:pt idx="124">
                  <c:v>0.3232416657851882</c:v>
                </c:pt>
                <c:pt idx="125">
                  <c:v>0.37671983382247626</c:v>
                </c:pt>
                <c:pt idx="126">
                  <c:v>0.306725981599272</c:v>
                </c:pt>
                <c:pt idx="127">
                  <c:v>0.65794655089550502</c:v>
                </c:pt>
                <c:pt idx="128">
                  <c:v>0.50406079758087707</c:v>
                </c:pt>
                <c:pt idx="129">
                  <c:v>0.59788983794691952</c:v>
                </c:pt>
                <c:pt idx="130">
                  <c:v>0.68159972199005558</c:v>
                </c:pt>
                <c:pt idx="131">
                  <c:v>0.62102586724639752</c:v>
                </c:pt>
                <c:pt idx="132">
                  <c:v>0.65858604349496996</c:v>
                </c:pt>
                <c:pt idx="133">
                  <c:v>1.0441696915988326</c:v>
                </c:pt>
                <c:pt idx="134">
                  <c:v>1.1561817590678205</c:v>
                </c:pt>
                <c:pt idx="135">
                  <c:v>1.3518385227291485</c:v>
                </c:pt>
                <c:pt idx="136">
                  <c:v>2.2746958401703301</c:v>
                </c:pt>
                <c:pt idx="137">
                  <c:v>2.8736112737676027</c:v>
                </c:pt>
                <c:pt idx="138">
                  <c:v>3.2592803733958675</c:v>
                </c:pt>
                <c:pt idx="139">
                  <c:v>3.2532782951267727</c:v>
                </c:pt>
                <c:pt idx="140">
                  <c:v>2.7071902386408002</c:v>
                </c:pt>
                <c:pt idx="141">
                  <c:v>1.8982935753609</c:v>
                </c:pt>
                <c:pt idx="142">
                  <c:v>1.2902046139206225</c:v>
                </c:pt>
                <c:pt idx="143">
                  <c:v>0.76421862857261424</c:v>
                </c:pt>
                <c:pt idx="144">
                  <c:v>-0.20177394077731575</c:v>
                </c:pt>
                <c:pt idx="145">
                  <c:v>-0.69612948226783389</c:v>
                </c:pt>
                <c:pt idx="146">
                  <c:v>-1.063940366200804</c:v>
                </c:pt>
                <c:pt idx="147">
                  <c:v>-1.1348006711832312</c:v>
                </c:pt>
                <c:pt idx="148">
                  <c:v>-0.92128745323761119</c:v>
                </c:pt>
                <c:pt idx="149">
                  <c:v>-0.82529494934432424</c:v>
                </c:pt>
                <c:pt idx="150">
                  <c:v>-0.40107635934239222</c:v>
                </c:pt>
                <c:pt idx="151">
                  <c:v>-0.49826515301160174</c:v>
                </c:pt>
                <c:pt idx="152">
                  <c:v>-0.6114963500167867</c:v>
                </c:pt>
                <c:pt idx="153">
                  <c:v>-0.7741626434917942</c:v>
                </c:pt>
                <c:pt idx="154">
                  <c:v>-0.88899383688846356</c:v>
                </c:pt>
                <c:pt idx="155">
                  <c:v>-0.8838917510835036</c:v>
                </c:pt>
                <c:pt idx="156">
                  <c:v>-0.54664438581226349</c:v>
                </c:pt>
                <c:pt idx="157">
                  <c:v>-0.18055813466532772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19936"/>
        <c:axId val="226921472"/>
      </c:lineChart>
      <c:dateAx>
        <c:axId val="226919936"/>
        <c:scaling>
          <c:orientation val="minMax"/>
          <c:min val="34029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921472"/>
        <c:crosses val="autoZero"/>
        <c:auto val="1"/>
        <c:lblOffset val="100"/>
        <c:baseTimeUnit val="months"/>
      </c:dateAx>
      <c:valAx>
        <c:axId val="22692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919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3755748841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3581548399E-2"/>
          <c:y val="0.19275462962962964"/>
          <c:w val="0.94930041283690325"/>
          <c:h val="0.6223842592592592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000000"/>
            </a:solidFill>
            <a:ln w="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600745088"/>
        <c:axId val="780126464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FI, Four-Quarter Moving Average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Calculations!$B$58</c:f>
              <c:strCache>
                <c:ptCount val="1"/>
                <c:pt idx="0">
                  <c:v>Total Fiscal Contribution to Real GDP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Calculations!$W$58:$FX$58</c:f>
              <c:numCache>
                <c:formatCode>General</c:formatCode>
                <c:ptCount val="158"/>
                <c:pt idx="0">
                  <c:v>2.4920760996892879</c:v>
                </c:pt>
                <c:pt idx="1">
                  <c:v>2.2439564811818586</c:v>
                </c:pt>
                <c:pt idx="2">
                  <c:v>3.1336401381202745</c:v>
                </c:pt>
                <c:pt idx="3">
                  <c:v>1.5412552880628629</c:v>
                </c:pt>
                <c:pt idx="4">
                  <c:v>0.95088484472439694</c:v>
                </c:pt>
                <c:pt idx="5">
                  <c:v>-1.2402809888679507</c:v>
                </c:pt>
                <c:pt idx="6">
                  <c:v>-0.43786682211747013</c:v>
                </c:pt>
                <c:pt idx="7">
                  <c:v>3.7541801305924535E-2</c:v>
                </c:pt>
                <c:pt idx="8">
                  <c:v>0.50065979163834473</c:v>
                </c:pt>
                <c:pt idx="9">
                  <c:v>7.3862782103245594E-2</c:v>
                </c:pt>
                <c:pt idx="10">
                  <c:v>-0.17776678165559823</c:v>
                </c:pt>
                <c:pt idx="11">
                  <c:v>-0.57418482618466649</c:v>
                </c:pt>
                <c:pt idx="12">
                  <c:v>-0.51558847874560942</c:v>
                </c:pt>
                <c:pt idx="13">
                  <c:v>1.9496503804340759</c:v>
                </c:pt>
                <c:pt idx="14">
                  <c:v>0.13362414657220378</c:v>
                </c:pt>
                <c:pt idx="15">
                  <c:v>0.3308702980621408</c:v>
                </c:pt>
                <c:pt idx="16">
                  <c:v>-1.1602965022047336</c:v>
                </c:pt>
                <c:pt idx="17">
                  <c:v>0.58752190869380194</c:v>
                </c:pt>
                <c:pt idx="18">
                  <c:v>0.27231222515147985</c:v>
                </c:pt>
                <c:pt idx="19">
                  <c:v>0.56548320564606325</c:v>
                </c:pt>
                <c:pt idx="20">
                  <c:v>1.5863098261327502</c:v>
                </c:pt>
                <c:pt idx="21">
                  <c:v>0.26495520036253417</c:v>
                </c:pt>
                <c:pt idx="22">
                  <c:v>-0.2234144212396616</c:v>
                </c:pt>
                <c:pt idx="23">
                  <c:v>0.78440963825966636</c:v>
                </c:pt>
                <c:pt idx="24">
                  <c:v>1.0546616923806338</c:v>
                </c:pt>
                <c:pt idx="25">
                  <c:v>1.4570283154503455E-2</c:v>
                </c:pt>
                <c:pt idx="26">
                  <c:v>-0.58976367495714888</c:v>
                </c:pt>
                <c:pt idx="27">
                  <c:v>0.68851735242106649</c:v>
                </c:pt>
                <c:pt idx="28">
                  <c:v>9.5488902612553092E-2</c:v>
                </c:pt>
                <c:pt idx="29">
                  <c:v>0.68954610474913491</c:v>
                </c:pt>
                <c:pt idx="30">
                  <c:v>1.0828953687848994</c:v>
                </c:pt>
                <c:pt idx="31">
                  <c:v>2.5036331357844404</c:v>
                </c:pt>
                <c:pt idx="32">
                  <c:v>1.8317416646533338</c:v>
                </c:pt>
                <c:pt idx="33">
                  <c:v>1.8217220940758745</c:v>
                </c:pt>
                <c:pt idx="34">
                  <c:v>2.0598773526335425</c:v>
                </c:pt>
                <c:pt idx="35">
                  <c:v>-1.3101355454942794</c:v>
                </c:pt>
                <c:pt idx="36">
                  <c:v>0.63584193674567679</c:v>
                </c:pt>
                <c:pt idx="37">
                  <c:v>1.4527842879246671</c:v>
                </c:pt>
                <c:pt idx="38">
                  <c:v>0.24410300116750761</c:v>
                </c:pt>
                <c:pt idx="39">
                  <c:v>1.2215308246819241</c:v>
                </c:pt>
                <c:pt idx="40">
                  <c:v>0.52327285833731707</c:v>
                </c:pt>
                <c:pt idx="41">
                  <c:v>1.8733836948930256</c:v>
                </c:pt>
                <c:pt idx="42">
                  <c:v>1.9852918272927949</c:v>
                </c:pt>
                <c:pt idx="43">
                  <c:v>-0.3906576250051057</c:v>
                </c:pt>
                <c:pt idx="44">
                  <c:v>0.46652381684068334</c:v>
                </c:pt>
                <c:pt idx="45">
                  <c:v>1.5483410550772372</c:v>
                </c:pt>
                <c:pt idx="46">
                  <c:v>2.1196841318811455</c:v>
                </c:pt>
                <c:pt idx="47">
                  <c:v>-0.68318722952722943</c:v>
                </c:pt>
                <c:pt idx="48">
                  <c:v>0.55891484047085682</c:v>
                </c:pt>
                <c:pt idx="49">
                  <c:v>0.29383976693837177</c:v>
                </c:pt>
                <c:pt idx="50">
                  <c:v>-0.11519289538202379</c:v>
                </c:pt>
                <c:pt idx="51">
                  <c:v>0.69792823190512032</c:v>
                </c:pt>
                <c:pt idx="52">
                  <c:v>-0.58344951071430884</c:v>
                </c:pt>
                <c:pt idx="53">
                  <c:v>0.15924135880407134</c:v>
                </c:pt>
                <c:pt idx="54">
                  <c:v>4.4013329330297828E-2</c:v>
                </c:pt>
                <c:pt idx="55">
                  <c:v>1.5453139767613104</c:v>
                </c:pt>
                <c:pt idx="56">
                  <c:v>-0.71721655340704549</c:v>
                </c:pt>
                <c:pt idx="57">
                  <c:v>1.3329932134478273</c:v>
                </c:pt>
                <c:pt idx="58">
                  <c:v>0.76169894945303174</c:v>
                </c:pt>
                <c:pt idx="59">
                  <c:v>0.63277009325614086</c:v>
                </c:pt>
                <c:pt idx="60">
                  <c:v>1.6133195646060472</c:v>
                </c:pt>
                <c:pt idx="61">
                  <c:v>0.29645861458389278</c:v>
                </c:pt>
                <c:pt idx="62">
                  <c:v>0.2165568334449352</c:v>
                </c:pt>
                <c:pt idx="63">
                  <c:v>0.9451988644551742</c:v>
                </c:pt>
                <c:pt idx="64">
                  <c:v>0.83483572689911323</c:v>
                </c:pt>
                <c:pt idx="65">
                  <c:v>1.1653503373825289</c:v>
                </c:pt>
                <c:pt idx="66">
                  <c:v>0.42719739556984532</c:v>
                </c:pt>
                <c:pt idx="67">
                  <c:v>0.38174385229442404</c:v>
                </c:pt>
                <c:pt idx="68">
                  <c:v>1.9274055782323294</c:v>
                </c:pt>
                <c:pt idx="69">
                  <c:v>0.74433708425205114</c:v>
                </c:pt>
                <c:pt idx="70">
                  <c:v>1.3354285571258242</c:v>
                </c:pt>
                <c:pt idx="71">
                  <c:v>0.32890531156090119</c:v>
                </c:pt>
                <c:pt idx="72">
                  <c:v>-0.55690395361803979</c:v>
                </c:pt>
                <c:pt idx="73">
                  <c:v>0.23314689389461229</c:v>
                </c:pt>
                <c:pt idx="74">
                  <c:v>0.18747355035860566</c:v>
                </c:pt>
                <c:pt idx="75">
                  <c:v>9.54979551213649E-2</c:v>
                </c:pt>
                <c:pt idx="76">
                  <c:v>-1.1183564365315941</c:v>
                </c:pt>
                <c:pt idx="77">
                  <c:v>0.19051724111892426</c:v>
                </c:pt>
                <c:pt idx="78">
                  <c:v>0.97769728945000067</c:v>
                </c:pt>
                <c:pt idx="79">
                  <c:v>-0.71243291550382548</c:v>
                </c:pt>
                <c:pt idx="80">
                  <c:v>-7.4876244174319984E-2</c:v>
                </c:pt>
                <c:pt idx="81">
                  <c:v>0.38933943001939181</c:v>
                </c:pt>
                <c:pt idx="82">
                  <c:v>-0.17207514424033471</c:v>
                </c:pt>
                <c:pt idx="83">
                  <c:v>-0.91532282787608743</c:v>
                </c:pt>
                <c:pt idx="84">
                  <c:v>-9.010479272153335E-2</c:v>
                </c:pt>
                <c:pt idx="85">
                  <c:v>1.0551555231865375</c:v>
                </c:pt>
                <c:pt idx="86">
                  <c:v>-0.25869466271756036</c:v>
                </c:pt>
                <c:pt idx="87">
                  <c:v>0.40584795433257498</c:v>
                </c:pt>
                <c:pt idx="88">
                  <c:v>-0.44931176424385233</c:v>
                </c:pt>
                <c:pt idx="89">
                  <c:v>2.2737083416699888E-2</c:v>
                </c:pt>
                <c:pt idx="90">
                  <c:v>-0.29028753708943189</c:v>
                </c:pt>
                <c:pt idx="91">
                  <c:v>-0.37882735560525022</c:v>
                </c:pt>
                <c:pt idx="92">
                  <c:v>-1.0774671809586494</c:v>
                </c:pt>
                <c:pt idx="93">
                  <c:v>1.0514618205480881</c:v>
                </c:pt>
                <c:pt idx="94">
                  <c:v>0.14573953135694218</c:v>
                </c:pt>
                <c:pt idx="95">
                  <c:v>0.23423527485891654</c:v>
                </c:pt>
                <c:pt idx="96">
                  <c:v>-0.13449270025053478</c:v>
                </c:pt>
                <c:pt idx="97">
                  <c:v>0.2320811565895898</c:v>
                </c:pt>
                <c:pt idx="98">
                  <c:v>0.66714821310120487</c:v>
                </c:pt>
                <c:pt idx="99">
                  <c:v>0.90607017680451851</c:v>
                </c:pt>
                <c:pt idx="100">
                  <c:v>-0.94311449970034733</c:v>
                </c:pt>
                <c:pt idx="101">
                  <c:v>0.63607790963371547</c:v>
                </c:pt>
                <c:pt idx="102">
                  <c:v>-0.18943361198212089</c:v>
                </c:pt>
                <c:pt idx="103">
                  <c:v>0.23028744318869471</c:v>
                </c:pt>
                <c:pt idx="104">
                  <c:v>1.1069965571634028</c:v>
                </c:pt>
                <c:pt idx="105">
                  <c:v>1.516653143968592</c:v>
                </c:pt>
                <c:pt idx="106">
                  <c:v>0.99097667574303139</c:v>
                </c:pt>
                <c:pt idx="107">
                  <c:v>2.3076371269061919</c:v>
                </c:pt>
                <c:pt idx="108">
                  <c:v>2.2872041960359657</c:v>
                </c:pt>
                <c:pt idx="109">
                  <c:v>2.3585263153776235</c:v>
                </c:pt>
                <c:pt idx="110">
                  <c:v>1.9383127984267965</c:v>
                </c:pt>
                <c:pt idx="111">
                  <c:v>1.6314108834453704</c:v>
                </c:pt>
                <c:pt idx="112">
                  <c:v>0.94770305909092944</c:v>
                </c:pt>
                <c:pt idx="113">
                  <c:v>2.3190317132282434</c:v>
                </c:pt>
                <c:pt idx="114">
                  <c:v>1.0333756788385149</c:v>
                </c:pt>
                <c:pt idx="115">
                  <c:v>1.0773022773658574</c:v>
                </c:pt>
                <c:pt idx="116">
                  <c:v>0.59937380811750152</c:v>
                </c:pt>
                <c:pt idx="117">
                  <c:v>0.76616717291247061</c:v>
                </c:pt>
                <c:pt idx="118">
                  <c:v>0.30977534930048095</c:v>
                </c:pt>
                <c:pt idx="119">
                  <c:v>-0.32618277190192502</c:v>
                </c:pt>
                <c:pt idx="120">
                  <c:v>-0.27304824187326759</c:v>
                </c:pt>
                <c:pt idx="121">
                  <c:v>-0.27906496251340684</c:v>
                </c:pt>
                <c:pt idx="122">
                  <c:v>0.19397679460714556</c:v>
                </c:pt>
                <c:pt idx="123">
                  <c:v>-0.75539563498713291</c:v>
                </c:pt>
                <c:pt idx="124">
                  <c:v>7.2602426662916053E-2</c:v>
                </c:pt>
                <c:pt idx="125">
                  <c:v>-0.31942288490421211</c:v>
                </c:pt>
                <c:pt idx="126">
                  <c:v>-0.11696915505419467</c:v>
                </c:pt>
                <c:pt idx="127">
                  <c:v>0.123364250340321</c:v>
                </c:pt>
                <c:pt idx="128">
                  <c:v>-0.45798466839637564</c:v>
                </c:pt>
                <c:pt idx="129">
                  <c:v>0.30700803722889841</c:v>
                </c:pt>
                <c:pt idx="130">
                  <c:v>0.41281888445597015</c:v>
                </c:pt>
                <c:pt idx="131">
                  <c:v>0.36517298547642402</c:v>
                </c:pt>
                <c:pt idx="132">
                  <c:v>0.37650469426788119</c:v>
                </c:pt>
                <c:pt idx="133">
                  <c:v>2.2627310919816859</c:v>
                </c:pt>
                <c:pt idx="134">
                  <c:v>1.8678818389854022</c:v>
                </c:pt>
                <c:pt idx="135">
                  <c:v>0.94113572351005259</c:v>
                </c:pt>
                <c:pt idx="136">
                  <c:v>2.4537876496633211</c:v>
                </c:pt>
                <c:pt idx="137">
                  <c:v>4.1800341267808676</c:v>
                </c:pt>
                <c:pt idx="138">
                  <c:v>3.2693283411708305</c:v>
                </c:pt>
                <c:pt idx="139">
                  <c:v>2.186911554545365</c:v>
                </c:pt>
                <c:pt idx="140">
                  <c:v>1.4622553622471153</c:v>
                </c:pt>
                <c:pt idx="141">
                  <c:v>1.4720568134633869</c:v>
                </c:pt>
                <c:pt idx="142">
                  <c:v>0.91192071524929519</c:v>
                </c:pt>
                <c:pt idx="143">
                  <c:v>-2.5666211919996296E-2</c:v>
                </c:pt>
                <c:pt idx="144">
                  <c:v>-1.795934948073435</c:v>
                </c:pt>
                <c:pt idx="145">
                  <c:v>-0.47764186790209495</c:v>
                </c:pt>
                <c:pt idx="146">
                  <c:v>-1.0946740186769466</c:v>
                </c:pt>
                <c:pt idx="147">
                  <c:v>-0.9444954582069589</c:v>
                </c:pt>
                <c:pt idx="148">
                  <c:v>-1.2727742723817457</c:v>
                </c:pt>
                <c:pt idx="149">
                  <c:v>-0.61658619779065138</c:v>
                </c:pt>
                <c:pt idx="150">
                  <c:v>0.26088135460689099</c:v>
                </c:pt>
                <c:pt idx="151">
                  <c:v>-1.5852327196007798</c:v>
                </c:pt>
                <c:pt idx="152">
                  <c:v>-1.6255331518424343</c:v>
                </c:pt>
                <c:pt idx="153">
                  <c:v>-0.78149502043402097</c:v>
                </c:pt>
                <c:pt idx="154">
                  <c:v>-0.36182217482993406</c:v>
                </c:pt>
                <c:pt idx="155">
                  <c:v>-1.2424302014753397</c:v>
                </c:pt>
                <c:pt idx="156">
                  <c:v>-0.68281190795359648</c:v>
                </c:pt>
                <c:pt idx="157">
                  <c:v>-0.11076555280139055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Calculations!$B$79</c:f>
              <c:strCache>
                <c:ptCount val="1"/>
                <c:pt idx="0">
                  <c:v>MacroAdvisor's Numbers</c:v>
                </c:pt>
              </c:strCache>
            </c:strRef>
          </c:tx>
          <c:spPr>
            <a:ln w="38100" cap="rnd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Calculations!$W$79:$FX$79</c:f>
              <c:numCache>
                <c:formatCode>0.00</c:formatCode>
                <c:ptCount val="158"/>
                <c:pt idx="0">
                  <c:v>0.63118173164866997</c:v>
                </c:pt>
                <c:pt idx="1">
                  <c:v>0.9215228104014398</c:v>
                </c:pt>
                <c:pt idx="2">
                  <c:v>1.6105236920128281</c:v>
                </c:pt>
                <c:pt idx="3">
                  <c:v>1.92505745713429</c:v>
                </c:pt>
                <c:pt idx="4">
                  <c:v>1.9822243500918699</c:v>
                </c:pt>
                <c:pt idx="5">
                  <c:v>1.3892469210444365</c:v>
                </c:pt>
                <c:pt idx="6">
                  <c:v>0.62372357693981073</c:v>
                </c:pt>
                <c:pt idx="7">
                  <c:v>0.22157673115496629</c:v>
                </c:pt>
                <c:pt idx="8">
                  <c:v>-0.15706946303713501</c:v>
                </c:pt>
                <c:pt idx="9">
                  <c:v>0.19243475141177377</c:v>
                </c:pt>
                <c:pt idx="10">
                  <c:v>0.32162096756898328</c:v>
                </c:pt>
                <c:pt idx="11">
                  <c:v>0.27539448469138911</c:v>
                </c:pt>
                <c:pt idx="12">
                  <c:v>0.21030677957139285</c:v>
                </c:pt>
                <c:pt idx="13">
                  <c:v>0.57801488117631006</c:v>
                </c:pt>
                <c:pt idx="14">
                  <c:v>0.64038217216507431</c:v>
                </c:pt>
                <c:pt idx="15">
                  <c:v>0.77723181952128317</c:v>
                </c:pt>
                <c:pt idx="16">
                  <c:v>0.47893416739725492</c:v>
                </c:pt>
                <c:pt idx="17">
                  <c:v>4.6471980063004223E-2</c:v>
                </c:pt>
                <c:pt idx="18">
                  <c:v>-0.12653054598871952</c:v>
                </c:pt>
                <c:pt idx="19">
                  <c:v>-0.14729586596154301</c:v>
                </c:pt>
                <c:pt idx="20">
                  <c:v>0.46432243628792524</c:v>
                </c:pt>
                <c:pt idx="21">
                  <c:v>0.47238945960160206</c:v>
                </c:pt>
                <c:pt idx="22">
                  <c:v>0.37924402989214934</c:v>
                </c:pt>
                <c:pt idx="23">
                  <c:v>0.370029363566097</c:v>
                </c:pt>
                <c:pt idx="24">
                  <c:v>0.16738621960250799</c:v>
                </c:pt>
                <c:pt idx="25">
                  <c:v>0.18006510997258202</c:v>
                </c:pt>
                <c:pt idx="26">
                  <c:v>0.21411093613684473</c:v>
                </c:pt>
                <c:pt idx="27">
                  <c:v>0.35772440527796623</c:v>
                </c:pt>
                <c:pt idx="28">
                  <c:v>0.28889440175170245</c:v>
                </c:pt>
                <c:pt idx="29">
                  <c:v>0.45850690787566495</c:v>
                </c:pt>
                <c:pt idx="30">
                  <c:v>0.92846960672042578</c:v>
                </c:pt>
                <c:pt idx="31">
                  <c:v>1.3021872449582799</c:v>
                </c:pt>
                <c:pt idx="32">
                  <c:v>1.7182841782221052</c:v>
                </c:pt>
                <c:pt idx="33">
                  <c:v>1.9020992532438674</c:v>
                </c:pt>
                <c:pt idx="34">
                  <c:v>2.1362717562150975</c:v>
                </c:pt>
                <c:pt idx="35">
                  <c:v>1.3824262891321508</c:v>
                </c:pt>
                <c:pt idx="36">
                  <c:v>1.2314799465731081</c:v>
                </c:pt>
                <c:pt idx="37">
                  <c:v>1.2957117942334482</c:v>
                </c:pt>
                <c:pt idx="38">
                  <c:v>0.9717799508211632</c:v>
                </c:pt>
                <c:pt idx="39">
                  <c:v>1.5734318242295675</c:v>
                </c:pt>
                <c:pt idx="40">
                  <c:v>1.3725594459859094</c:v>
                </c:pt>
                <c:pt idx="41">
                  <c:v>1.5021464014289818</c:v>
                </c:pt>
                <c:pt idx="42">
                  <c:v>1.9112677581603368</c:v>
                </c:pt>
                <c:pt idx="43">
                  <c:v>1.4793409182309563</c:v>
                </c:pt>
                <c:pt idx="44">
                  <c:v>1.6764604348441718</c:v>
                </c:pt>
                <c:pt idx="45">
                  <c:v>1.6411444341848291</c:v>
                </c:pt>
                <c:pt idx="46">
                  <c:v>1.6623420667628117</c:v>
                </c:pt>
                <c:pt idx="47">
                  <c:v>1.5812186356625977</c:v>
                </c:pt>
                <c:pt idx="48">
                  <c:v>1.5151799091779303</c:v>
                </c:pt>
                <c:pt idx="49">
                  <c:v>0.99294775292904369</c:v>
                </c:pt>
                <c:pt idx="50">
                  <c:v>0.33254503091410015</c:v>
                </c:pt>
                <c:pt idx="51">
                  <c:v>0.7417281601303799</c:v>
                </c:pt>
                <c:pt idx="52">
                  <c:v>0.33961699709405113</c:v>
                </c:pt>
                <c:pt idx="53">
                  <c:v>0.49275556192686065</c:v>
                </c:pt>
                <c:pt idx="54">
                  <c:v>0.61413954322145581</c:v>
                </c:pt>
                <c:pt idx="55">
                  <c:v>0.81615262532779576</c:v>
                </c:pt>
                <c:pt idx="56">
                  <c:v>0.91275346493175702</c:v>
                </c:pt>
                <c:pt idx="57">
                  <c:v>1.0121896012768814</c:v>
                </c:pt>
                <c:pt idx="58">
                  <c:v>1.1665687617649074</c:v>
                </c:pt>
                <c:pt idx="59">
                  <c:v>0.86373029048961758</c:v>
                </c:pt>
                <c:pt idx="60">
                  <c:v>1.2949209220726701</c:v>
                </c:pt>
                <c:pt idx="61">
                  <c:v>1.15537132555559</c:v>
                </c:pt>
                <c:pt idx="62">
                  <c:v>1.0207754797882229</c:v>
                </c:pt>
                <c:pt idx="63">
                  <c:v>1.1252314908325602</c:v>
                </c:pt>
                <c:pt idx="64">
                  <c:v>1.0999809592750154</c:v>
                </c:pt>
                <c:pt idx="65">
                  <c:v>1.3060430435024752</c:v>
                </c:pt>
                <c:pt idx="66">
                  <c:v>1.3333608295187691</c:v>
                </c:pt>
                <c:pt idx="67">
                  <c:v>1.2362932001656042</c:v>
                </c:pt>
                <c:pt idx="68">
                  <c:v>1.4418595439509017</c:v>
                </c:pt>
                <c:pt idx="69">
                  <c:v>1.3291482021698817</c:v>
                </c:pt>
                <c:pt idx="70">
                  <c:v>1.5307344918273125</c:v>
                </c:pt>
                <c:pt idx="71">
                  <c:v>1.3549420927270988</c:v>
                </c:pt>
                <c:pt idx="72">
                  <c:v>0.73306504061338895</c:v>
                </c:pt>
                <c:pt idx="73">
                  <c:v>0.5851306309565445</c:v>
                </c:pt>
                <c:pt idx="74">
                  <c:v>0.27694177849141177</c:v>
                </c:pt>
                <c:pt idx="75">
                  <c:v>0.29533931748280051</c:v>
                </c:pt>
                <c:pt idx="76">
                  <c:v>0.11504136192008624</c:v>
                </c:pt>
                <c:pt idx="77">
                  <c:v>0.16852316686706373</c:v>
                </c:pt>
                <c:pt idx="78">
                  <c:v>0.43351966011649151</c:v>
                </c:pt>
                <c:pt idx="79">
                  <c:v>0.32461745018676336</c:v>
                </c:pt>
                <c:pt idx="80">
                  <c:v>0.71384071811996341</c:v>
                </c:pt>
                <c:pt idx="81">
                  <c:v>0.65545923186991317</c:v>
                </c:pt>
                <c:pt idx="82">
                  <c:v>0.37509944823659841</c:v>
                </c:pt>
                <c:pt idx="83">
                  <c:v>0.22012196943625753</c:v>
                </c:pt>
                <c:pt idx="84">
                  <c:v>7.460035601362075E-2</c:v>
                </c:pt>
                <c:pt idx="85">
                  <c:v>0.25605302623364545</c:v>
                </c:pt>
                <c:pt idx="86">
                  <c:v>0.14699253692516173</c:v>
                </c:pt>
                <c:pt idx="87">
                  <c:v>0.44590082920633922</c:v>
                </c:pt>
                <c:pt idx="88">
                  <c:v>0.40301737828578221</c:v>
                </c:pt>
                <c:pt idx="89">
                  <c:v>0.22962482277662352</c:v>
                </c:pt>
                <c:pt idx="90">
                  <c:v>0.31072277681610827</c:v>
                </c:pt>
                <c:pt idx="91">
                  <c:v>0.23392556410555054</c:v>
                </c:pt>
                <c:pt idx="92">
                  <c:v>0.156539936408509</c:v>
                </c:pt>
                <c:pt idx="93">
                  <c:v>0.41096147885829026</c:v>
                </c:pt>
                <c:pt idx="94">
                  <c:v>0.56594345538797031</c:v>
                </c:pt>
                <c:pt idx="95">
                  <c:v>0.70248336207523254</c:v>
                </c:pt>
                <c:pt idx="96">
                  <c:v>0.95844389157974352</c:v>
                </c:pt>
                <c:pt idx="97">
                  <c:v>0.69016762507468132</c:v>
                </c:pt>
                <c:pt idx="98">
                  <c:v>0.7685123553545925</c:v>
                </c:pt>
                <c:pt idx="99">
                  <c:v>0.90665807348117944</c:v>
                </c:pt>
                <c:pt idx="100">
                  <c:v>0.56841606474835327</c:v>
                </c:pt>
                <c:pt idx="101">
                  <c:v>0.72321394597771549</c:v>
                </c:pt>
                <c:pt idx="102">
                  <c:v>0.52684628726029903</c:v>
                </c:pt>
                <c:pt idx="103">
                  <c:v>0.31071015578324201</c:v>
                </c:pt>
                <c:pt idx="104">
                  <c:v>0.87956125831742649</c:v>
                </c:pt>
                <c:pt idx="105">
                  <c:v>1.1254147270765065</c:v>
                </c:pt>
                <c:pt idx="106">
                  <c:v>1.357953040343973</c:v>
                </c:pt>
                <c:pt idx="107">
                  <c:v>1.9943078011991724</c:v>
                </c:pt>
                <c:pt idx="108">
                  <c:v>2.4849455677227099</c:v>
                </c:pt>
                <c:pt idx="109">
                  <c:v>2.7338397188532326</c:v>
                </c:pt>
                <c:pt idx="110">
                  <c:v>3.0766964091553772</c:v>
                </c:pt>
                <c:pt idx="111">
                  <c:v>2.8776572965884446</c:v>
                </c:pt>
                <c:pt idx="112">
                  <c:v>2.2966376524284975</c:v>
                </c:pt>
                <c:pt idx="113">
                  <c:v>2.1856532710138676</c:v>
                </c:pt>
                <c:pt idx="114">
                  <c:v>1.85231155340678</c:v>
                </c:pt>
                <c:pt idx="115">
                  <c:v>1.604744153585355</c:v>
                </c:pt>
                <c:pt idx="116">
                  <c:v>1.5506067859832551</c:v>
                </c:pt>
                <c:pt idx="117">
                  <c:v>1.2123136502013803</c:v>
                </c:pt>
                <c:pt idx="118">
                  <c:v>1.1478783694155346</c:v>
                </c:pt>
                <c:pt idx="119">
                  <c:v>0.89561366679675969</c:v>
                </c:pt>
                <c:pt idx="120">
                  <c:v>0.70270455490695827</c:v>
                </c:pt>
                <c:pt idx="121">
                  <c:v>0.39501680493674018</c:v>
                </c:pt>
                <c:pt idx="122">
                  <c:v>0.31778691527121095</c:v>
                </c:pt>
                <c:pt idx="123">
                  <c:v>0.17027787538657024</c:v>
                </c:pt>
                <c:pt idx="124">
                  <c:v>0.3232416657851882</c:v>
                </c:pt>
                <c:pt idx="125">
                  <c:v>0.37671983382247626</c:v>
                </c:pt>
                <c:pt idx="126">
                  <c:v>0.306725981599272</c:v>
                </c:pt>
                <c:pt idx="127">
                  <c:v>0.65794655089550502</c:v>
                </c:pt>
                <c:pt idx="128">
                  <c:v>0.50406079758087707</c:v>
                </c:pt>
                <c:pt idx="129">
                  <c:v>0.59788983794691952</c:v>
                </c:pt>
                <c:pt idx="130">
                  <c:v>0.68159972199005558</c:v>
                </c:pt>
                <c:pt idx="131">
                  <c:v>0.62102586724639752</c:v>
                </c:pt>
                <c:pt idx="132">
                  <c:v>0.65858604349496996</c:v>
                </c:pt>
                <c:pt idx="133">
                  <c:v>1.0441696915988326</c:v>
                </c:pt>
                <c:pt idx="134">
                  <c:v>1.1561817590678205</c:v>
                </c:pt>
                <c:pt idx="135">
                  <c:v>1.3518385227291485</c:v>
                </c:pt>
                <c:pt idx="136">
                  <c:v>2.2746958401703301</c:v>
                </c:pt>
                <c:pt idx="137">
                  <c:v>2.8736112737676027</c:v>
                </c:pt>
                <c:pt idx="138">
                  <c:v>3.2592803733958675</c:v>
                </c:pt>
                <c:pt idx="139">
                  <c:v>3.2532782951267727</c:v>
                </c:pt>
                <c:pt idx="140">
                  <c:v>2.7071902386408002</c:v>
                </c:pt>
                <c:pt idx="141">
                  <c:v>1.8982935753609</c:v>
                </c:pt>
                <c:pt idx="142">
                  <c:v>1.2902046139206225</c:v>
                </c:pt>
                <c:pt idx="143">
                  <c:v>0.76421862857261424</c:v>
                </c:pt>
                <c:pt idx="144">
                  <c:v>-0.20177394077731575</c:v>
                </c:pt>
                <c:pt idx="145">
                  <c:v>-0.69612948226783389</c:v>
                </c:pt>
                <c:pt idx="146">
                  <c:v>-1.063940366200804</c:v>
                </c:pt>
                <c:pt idx="147">
                  <c:v>-1.1348006711832312</c:v>
                </c:pt>
                <c:pt idx="148">
                  <c:v>-0.92128745323761119</c:v>
                </c:pt>
                <c:pt idx="149">
                  <c:v>-0.82529494934432424</c:v>
                </c:pt>
                <c:pt idx="150">
                  <c:v>-0.40107635934239222</c:v>
                </c:pt>
                <c:pt idx="151">
                  <c:v>-0.49826515301160174</c:v>
                </c:pt>
                <c:pt idx="152">
                  <c:v>-0.6114963500167867</c:v>
                </c:pt>
                <c:pt idx="153">
                  <c:v>-0.7741626434917942</c:v>
                </c:pt>
                <c:pt idx="154">
                  <c:v>-0.88899383688846356</c:v>
                </c:pt>
                <c:pt idx="155">
                  <c:v>-0.8838917510835036</c:v>
                </c:pt>
                <c:pt idx="156">
                  <c:v>-0.54664438581226349</c:v>
                </c:pt>
                <c:pt idx="157">
                  <c:v>-0.18055813466532772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191936"/>
        <c:axId val="749193472"/>
      </c:lineChart>
      <c:dateAx>
        <c:axId val="749191936"/>
        <c:scaling>
          <c:orientation val="minMax"/>
          <c:min val="34029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749193472"/>
        <c:crosses val="autoZero"/>
        <c:auto val="1"/>
        <c:lblOffset val="100"/>
        <c:baseTimeUnit val="months"/>
      </c:dateAx>
      <c:valAx>
        <c:axId val="7491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749191936"/>
        <c:crosses val="autoZero"/>
        <c:crossBetween val="between"/>
      </c:valAx>
      <c:valAx>
        <c:axId val="7801264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00745088"/>
        <c:crosses val="max"/>
        <c:crossBetween val="between"/>
      </c:valAx>
      <c:catAx>
        <c:axId val="60074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780126464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100000"/>
      </a:schemeClr>
    </a:solidFill>
    <a:ln>
      <a:noFill/>
    </a:ln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3755748841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3581548399E-2"/>
          <c:y val="0.19275462962962964"/>
          <c:w val="0.94930041283690325"/>
          <c:h val="0.6223842592592592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000000"/>
            </a:solidFill>
            <a:ln w="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772961024"/>
        <c:axId val="772860928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FI, Four-Quarter Moving Average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Calculations!$B$58</c:f>
              <c:strCache>
                <c:ptCount val="1"/>
                <c:pt idx="0">
                  <c:v>Total Fiscal Contribution to Real GDP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Calculations!$W$58:$FX$58</c:f>
              <c:numCache>
                <c:formatCode>General</c:formatCode>
                <c:ptCount val="158"/>
                <c:pt idx="0">
                  <c:v>2.4920760996892879</c:v>
                </c:pt>
                <c:pt idx="1">
                  <c:v>2.2439564811818586</c:v>
                </c:pt>
                <c:pt idx="2">
                  <c:v>3.1336401381202745</c:v>
                </c:pt>
                <c:pt idx="3">
                  <c:v>1.5412552880628629</c:v>
                </c:pt>
                <c:pt idx="4">
                  <c:v>0.95088484472439694</c:v>
                </c:pt>
                <c:pt idx="5">
                  <c:v>-1.2402809888679507</c:v>
                </c:pt>
                <c:pt idx="6">
                  <c:v>-0.43786682211747013</c:v>
                </c:pt>
                <c:pt idx="7">
                  <c:v>3.7541801305924535E-2</c:v>
                </c:pt>
                <c:pt idx="8">
                  <c:v>0.50065979163834473</c:v>
                </c:pt>
                <c:pt idx="9">
                  <c:v>7.3862782103245594E-2</c:v>
                </c:pt>
                <c:pt idx="10">
                  <c:v>-0.17776678165559823</c:v>
                </c:pt>
                <c:pt idx="11">
                  <c:v>-0.57418482618466649</c:v>
                </c:pt>
                <c:pt idx="12">
                  <c:v>-0.51558847874560942</c:v>
                </c:pt>
                <c:pt idx="13">
                  <c:v>1.9496503804340759</c:v>
                </c:pt>
                <c:pt idx="14">
                  <c:v>0.13362414657220378</c:v>
                </c:pt>
                <c:pt idx="15">
                  <c:v>0.3308702980621408</c:v>
                </c:pt>
                <c:pt idx="16">
                  <c:v>-1.1602965022047336</c:v>
                </c:pt>
                <c:pt idx="17">
                  <c:v>0.58752190869380194</c:v>
                </c:pt>
                <c:pt idx="18">
                  <c:v>0.27231222515147985</c:v>
                </c:pt>
                <c:pt idx="19">
                  <c:v>0.56548320564606325</c:v>
                </c:pt>
                <c:pt idx="20">
                  <c:v>1.5863098261327502</c:v>
                </c:pt>
                <c:pt idx="21">
                  <c:v>0.26495520036253417</c:v>
                </c:pt>
                <c:pt idx="22">
                  <c:v>-0.2234144212396616</c:v>
                </c:pt>
                <c:pt idx="23">
                  <c:v>0.78440963825966636</c:v>
                </c:pt>
                <c:pt idx="24">
                  <c:v>1.0546616923806338</c:v>
                </c:pt>
                <c:pt idx="25">
                  <c:v>1.4570283154503455E-2</c:v>
                </c:pt>
                <c:pt idx="26">
                  <c:v>-0.58976367495714888</c:v>
                </c:pt>
                <c:pt idx="27">
                  <c:v>0.68851735242106649</c:v>
                </c:pt>
                <c:pt idx="28">
                  <c:v>9.5488902612553092E-2</c:v>
                </c:pt>
                <c:pt idx="29">
                  <c:v>0.68954610474913491</c:v>
                </c:pt>
                <c:pt idx="30">
                  <c:v>1.0828953687848994</c:v>
                </c:pt>
                <c:pt idx="31">
                  <c:v>2.5036331357844404</c:v>
                </c:pt>
                <c:pt idx="32">
                  <c:v>1.8317416646533338</c:v>
                </c:pt>
                <c:pt idx="33">
                  <c:v>1.8217220940758745</c:v>
                </c:pt>
                <c:pt idx="34">
                  <c:v>2.0598773526335425</c:v>
                </c:pt>
                <c:pt idx="35">
                  <c:v>-1.3101355454942794</c:v>
                </c:pt>
                <c:pt idx="36">
                  <c:v>0.63584193674567679</c:v>
                </c:pt>
                <c:pt idx="37">
                  <c:v>1.4527842879246671</c:v>
                </c:pt>
                <c:pt idx="38">
                  <c:v>0.24410300116750761</c:v>
                </c:pt>
                <c:pt idx="39">
                  <c:v>1.2215308246819241</c:v>
                </c:pt>
                <c:pt idx="40">
                  <c:v>0.52327285833731707</c:v>
                </c:pt>
                <c:pt idx="41">
                  <c:v>1.8733836948930256</c:v>
                </c:pt>
                <c:pt idx="42">
                  <c:v>1.9852918272927949</c:v>
                </c:pt>
                <c:pt idx="43">
                  <c:v>-0.3906576250051057</c:v>
                </c:pt>
                <c:pt idx="44">
                  <c:v>0.46652381684068334</c:v>
                </c:pt>
                <c:pt idx="45">
                  <c:v>1.5483410550772372</c:v>
                </c:pt>
                <c:pt idx="46">
                  <c:v>2.1196841318811455</c:v>
                </c:pt>
                <c:pt idx="47">
                  <c:v>-0.68318722952722943</c:v>
                </c:pt>
                <c:pt idx="48">
                  <c:v>0.55891484047085682</c:v>
                </c:pt>
                <c:pt idx="49">
                  <c:v>0.29383976693837177</c:v>
                </c:pt>
                <c:pt idx="50">
                  <c:v>-0.11519289538202379</c:v>
                </c:pt>
                <c:pt idx="51">
                  <c:v>0.69792823190512032</c:v>
                </c:pt>
                <c:pt idx="52">
                  <c:v>-0.58344951071430884</c:v>
                </c:pt>
                <c:pt idx="53">
                  <c:v>0.15924135880407134</c:v>
                </c:pt>
                <c:pt idx="54">
                  <c:v>4.4013329330297828E-2</c:v>
                </c:pt>
                <c:pt idx="55">
                  <c:v>1.5453139767613104</c:v>
                </c:pt>
                <c:pt idx="56">
                  <c:v>-0.71721655340704549</c:v>
                </c:pt>
                <c:pt idx="57">
                  <c:v>1.3329932134478273</c:v>
                </c:pt>
                <c:pt idx="58">
                  <c:v>0.76169894945303174</c:v>
                </c:pt>
                <c:pt idx="59">
                  <c:v>0.63277009325614086</c:v>
                </c:pt>
                <c:pt idx="60">
                  <c:v>1.6133195646060472</c:v>
                </c:pt>
                <c:pt idx="61">
                  <c:v>0.29645861458389278</c:v>
                </c:pt>
                <c:pt idx="62">
                  <c:v>0.2165568334449352</c:v>
                </c:pt>
                <c:pt idx="63">
                  <c:v>0.9451988644551742</c:v>
                </c:pt>
                <c:pt idx="64">
                  <c:v>0.83483572689911323</c:v>
                </c:pt>
                <c:pt idx="65">
                  <c:v>1.1653503373825289</c:v>
                </c:pt>
                <c:pt idx="66">
                  <c:v>0.42719739556984532</c:v>
                </c:pt>
                <c:pt idx="67">
                  <c:v>0.38174385229442404</c:v>
                </c:pt>
                <c:pt idx="68">
                  <c:v>1.9274055782323294</c:v>
                </c:pt>
                <c:pt idx="69">
                  <c:v>0.74433708425205114</c:v>
                </c:pt>
                <c:pt idx="70">
                  <c:v>1.3354285571258242</c:v>
                </c:pt>
                <c:pt idx="71">
                  <c:v>0.32890531156090119</c:v>
                </c:pt>
                <c:pt idx="72">
                  <c:v>-0.55690395361803979</c:v>
                </c:pt>
                <c:pt idx="73">
                  <c:v>0.23314689389461229</c:v>
                </c:pt>
                <c:pt idx="74">
                  <c:v>0.18747355035860566</c:v>
                </c:pt>
                <c:pt idx="75">
                  <c:v>9.54979551213649E-2</c:v>
                </c:pt>
                <c:pt idx="76">
                  <c:v>-1.1183564365315941</c:v>
                </c:pt>
                <c:pt idx="77">
                  <c:v>0.19051724111892426</c:v>
                </c:pt>
                <c:pt idx="78">
                  <c:v>0.97769728945000067</c:v>
                </c:pt>
                <c:pt idx="79">
                  <c:v>-0.71243291550382548</c:v>
                </c:pt>
                <c:pt idx="80">
                  <c:v>-7.4876244174319984E-2</c:v>
                </c:pt>
                <c:pt idx="81">
                  <c:v>0.38933943001939181</c:v>
                </c:pt>
                <c:pt idx="82">
                  <c:v>-0.17207514424033471</c:v>
                </c:pt>
                <c:pt idx="83">
                  <c:v>-0.91532282787608743</c:v>
                </c:pt>
                <c:pt idx="84">
                  <c:v>-9.010479272153335E-2</c:v>
                </c:pt>
                <c:pt idx="85">
                  <c:v>1.0551555231865375</c:v>
                </c:pt>
                <c:pt idx="86">
                  <c:v>-0.25869466271756036</c:v>
                </c:pt>
                <c:pt idx="87">
                  <c:v>0.40584795433257498</c:v>
                </c:pt>
                <c:pt idx="88">
                  <c:v>-0.44931176424385233</c:v>
                </c:pt>
                <c:pt idx="89">
                  <c:v>2.2737083416699888E-2</c:v>
                </c:pt>
                <c:pt idx="90">
                  <c:v>-0.29028753708943189</c:v>
                </c:pt>
                <c:pt idx="91">
                  <c:v>-0.37882735560525022</c:v>
                </c:pt>
                <c:pt idx="92">
                  <c:v>-1.0774671809586494</c:v>
                </c:pt>
                <c:pt idx="93">
                  <c:v>1.0514618205480881</c:v>
                </c:pt>
                <c:pt idx="94">
                  <c:v>0.14573953135694218</c:v>
                </c:pt>
                <c:pt idx="95">
                  <c:v>0.23423527485891654</c:v>
                </c:pt>
                <c:pt idx="96">
                  <c:v>-0.13449270025053478</c:v>
                </c:pt>
                <c:pt idx="97">
                  <c:v>0.2320811565895898</c:v>
                </c:pt>
                <c:pt idx="98">
                  <c:v>0.66714821310120487</c:v>
                </c:pt>
                <c:pt idx="99">
                  <c:v>0.90607017680451851</c:v>
                </c:pt>
                <c:pt idx="100">
                  <c:v>-0.94311449970034733</c:v>
                </c:pt>
                <c:pt idx="101">
                  <c:v>0.63607790963371547</c:v>
                </c:pt>
                <c:pt idx="102">
                  <c:v>-0.18943361198212089</c:v>
                </c:pt>
                <c:pt idx="103">
                  <c:v>0.23028744318869471</c:v>
                </c:pt>
                <c:pt idx="104">
                  <c:v>1.1069965571634028</c:v>
                </c:pt>
                <c:pt idx="105">
                  <c:v>1.516653143968592</c:v>
                </c:pt>
                <c:pt idx="106">
                  <c:v>0.99097667574303139</c:v>
                </c:pt>
                <c:pt idx="107">
                  <c:v>2.3076371269061919</c:v>
                </c:pt>
                <c:pt idx="108">
                  <c:v>2.2872041960359657</c:v>
                </c:pt>
                <c:pt idx="109">
                  <c:v>2.3585263153776235</c:v>
                </c:pt>
                <c:pt idx="110">
                  <c:v>1.9383127984267965</c:v>
                </c:pt>
                <c:pt idx="111">
                  <c:v>1.6314108834453704</c:v>
                </c:pt>
                <c:pt idx="112">
                  <c:v>0.94770305909092944</c:v>
                </c:pt>
                <c:pt idx="113">
                  <c:v>2.3190317132282434</c:v>
                </c:pt>
                <c:pt idx="114">
                  <c:v>1.0333756788385149</c:v>
                </c:pt>
                <c:pt idx="115">
                  <c:v>1.0773022773658574</c:v>
                </c:pt>
                <c:pt idx="116">
                  <c:v>0.59937380811750152</c:v>
                </c:pt>
                <c:pt idx="117">
                  <c:v>0.76616717291247061</c:v>
                </c:pt>
                <c:pt idx="118">
                  <c:v>0.30977534930048095</c:v>
                </c:pt>
                <c:pt idx="119">
                  <c:v>-0.32618277190192502</c:v>
                </c:pt>
                <c:pt idx="120">
                  <c:v>-0.27304824187326759</c:v>
                </c:pt>
                <c:pt idx="121">
                  <c:v>-0.27906496251340684</c:v>
                </c:pt>
                <c:pt idx="122">
                  <c:v>0.19397679460714556</c:v>
                </c:pt>
                <c:pt idx="123">
                  <c:v>-0.75539563498713291</c:v>
                </c:pt>
                <c:pt idx="124">
                  <c:v>7.2602426662916053E-2</c:v>
                </c:pt>
                <c:pt idx="125">
                  <c:v>-0.31942288490421211</c:v>
                </c:pt>
                <c:pt idx="126">
                  <c:v>-0.11696915505419467</c:v>
                </c:pt>
                <c:pt idx="127">
                  <c:v>0.123364250340321</c:v>
                </c:pt>
                <c:pt idx="128">
                  <c:v>-0.45798466839637564</c:v>
                </c:pt>
                <c:pt idx="129">
                  <c:v>0.30700803722889841</c:v>
                </c:pt>
                <c:pt idx="130">
                  <c:v>0.41281888445597015</c:v>
                </c:pt>
                <c:pt idx="131">
                  <c:v>0.36517298547642402</c:v>
                </c:pt>
                <c:pt idx="132">
                  <c:v>0.37650469426788119</c:v>
                </c:pt>
                <c:pt idx="133">
                  <c:v>2.2627310919816859</c:v>
                </c:pt>
                <c:pt idx="134">
                  <c:v>1.8678818389854022</c:v>
                </c:pt>
                <c:pt idx="135">
                  <c:v>0.94113572351005259</c:v>
                </c:pt>
                <c:pt idx="136">
                  <c:v>2.4537876496633211</c:v>
                </c:pt>
                <c:pt idx="137">
                  <c:v>4.1800341267808676</c:v>
                </c:pt>
                <c:pt idx="138">
                  <c:v>3.2693283411708305</c:v>
                </c:pt>
                <c:pt idx="139">
                  <c:v>2.186911554545365</c:v>
                </c:pt>
                <c:pt idx="140">
                  <c:v>1.4622553622471153</c:v>
                </c:pt>
                <c:pt idx="141">
                  <c:v>1.4720568134633869</c:v>
                </c:pt>
                <c:pt idx="142">
                  <c:v>0.91192071524929519</c:v>
                </c:pt>
                <c:pt idx="143">
                  <c:v>-2.5666211919996296E-2</c:v>
                </c:pt>
                <c:pt idx="144">
                  <c:v>-1.795934948073435</c:v>
                </c:pt>
                <c:pt idx="145">
                  <c:v>-0.47764186790209495</c:v>
                </c:pt>
                <c:pt idx="146">
                  <c:v>-1.0946740186769466</c:v>
                </c:pt>
                <c:pt idx="147">
                  <c:v>-0.9444954582069589</c:v>
                </c:pt>
                <c:pt idx="148">
                  <c:v>-1.2727742723817457</c:v>
                </c:pt>
                <c:pt idx="149">
                  <c:v>-0.61658619779065138</c:v>
                </c:pt>
                <c:pt idx="150">
                  <c:v>0.26088135460689099</c:v>
                </c:pt>
                <c:pt idx="151">
                  <c:v>-1.5852327196007798</c:v>
                </c:pt>
                <c:pt idx="152">
                  <c:v>-1.6255331518424343</c:v>
                </c:pt>
                <c:pt idx="153">
                  <c:v>-0.78149502043402097</c:v>
                </c:pt>
                <c:pt idx="154">
                  <c:v>-0.36182217482993406</c:v>
                </c:pt>
                <c:pt idx="155">
                  <c:v>-1.2424302014753397</c:v>
                </c:pt>
                <c:pt idx="156">
                  <c:v>-0.68281190795359648</c:v>
                </c:pt>
                <c:pt idx="157">
                  <c:v>-0.11076555280139055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Calculations!$B$79</c:f>
              <c:strCache>
                <c:ptCount val="1"/>
                <c:pt idx="0">
                  <c:v>MacroAdvisor's Numbers</c:v>
                </c:pt>
              </c:strCache>
            </c:strRef>
          </c:tx>
          <c:spPr>
            <a:ln w="38100" cap="rnd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Calculations!$W$79:$FX$79</c:f>
              <c:numCache>
                <c:formatCode>0.00</c:formatCode>
                <c:ptCount val="158"/>
                <c:pt idx="0">
                  <c:v>0.63118173164866997</c:v>
                </c:pt>
                <c:pt idx="1">
                  <c:v>0.9215228104014398</c:v>
                </c:pt>
                <c:pt idx="2">
                  <c:v>1.6105236920128281</c:v>
                </c:pt>
                <c:pt idx="3">
                  <c:v>1.92505745713429</c:v>
                </c:pt>
                <c:pt idx="4">
                  <c:v>1.9822243500918699</c:v>
                </c:pt>
                <c:pt idx="5">
                  <c:v>1.3892469210444365</c:v>
                </c:pt>
                <c:pt idx="6">
                  <c:v>0.62372357693981073</c:v>
                </c:pt>
                <c:pt idx="7">
                  <c:v>0.22157673115496629</c:v>
                </c:pt>
                <c:pt idx="8">
                  <c:v>-0.15706946303713501</c:v>
                </c:pt>
                <c:pt idx="9">
                  <c:v>0.19243475141177377</c:v>
                </c:pt>
                <c:pt idx="10">
                  <c:v>0.32162096756898328</c:v>
                </c:pt>
                <c:pt idx="11">
                  <c:v>0.27539448469138911</c:v>
                </c:pt>
                <c:pt idx="12">
                  <c:v>0.21030677957139285</c:v>
                </c:pt>
                <c:pt idx="13">
                  <c:v>0.57801488117631006</c:v>
                </c:pt>
                <c:pt idx="14">
                  <c:v>0.64038217216507431</c:v>
                </c:pt>
                <c:pt idx="15">
                  <c:v>0.77723181952128317</c:v>
                </c:pt>
                <c:pt idx="16">
                  <c:v>0.47893416739725492</c:v>
                </c:pt>
                <c:pt idx="17">
                  <c:v>4.6471980063004223E-2</c:v>
                </c:pt>
                <c:pt idx="18">
                  <c:v>-0.12653054598871952</c:v>
                </c:pt>
                <c:pt idx="19">
                  <c:v>-0.14729586596154301</c:v>
                </c:pt>
                <c:pt idx="20">
                  <c:v>0.46432243628792524</c:v>
                </c:pt>
                <c:pt idx="21">
                  <c:v>0.47238945960160206</c:v>
                </c:pt>
                <c:pt idx="22">
                  <c:v>0.37924402989214934</c:v>
                </c:pt>
                <c:pt idx="23">
                  <c:v>0.370029363566097</c:v>
                </c:pt>
                <c:pt idx="24">
                  <c:v>0.16738621960250799</c:v>
                </c:pt>
                <c:pt idx="25">
                  <c:v>0.18006510997258202</c:v>
                </c:pt>
                <c:pt idx="26">
                  <c:v>0.21411093613684473</c:v>
                </c:pt>
                <c:pt idx="27">
                  <c:v>0.35772440527796623</c:v>
                </c:pt>
                <c:pt idx="28">
                  <c:v>0.28889440175170245</c:v>
                </c:pt>
                <c:pt idx="29">
                  <c:v>0.45850690787566495</c:v>
                </c:pt>
                <c:pt idx="30">
                  <c:v>0.92846960672042578</c:v>
                </c:pt>
                <c:pt idx="31">
                  <c:v>1.3021872449582799</c:v>
                </c:pt>
                <c:pt idx="32">
                  <c:v>1.7182841782221052</c:v>
                </c:pt>
                <c:pt idx="33">
                  <c:v>1.9020992532438674</c:v>
                </c:pt>
                <c:pt idx="34">
                  <c:v>2.1362717562150975</c:v>
                </c:pt>
                <c:pt idx="35">
                  <c:v>1.3824262891321508</c:v>
                </c:pt>
                <c:pt idx="36">
                  <c:v>1.2314799465731081</c:v>
                </c:pt>
                <c:pt idx="37">
                  <c:v>1.2957117942334482</c:v>
                </c:pt>
                <c:pt idx="38">
                  <c:v>0.9717799508211632</c:v>
                </c:pt>
                <c:pt idx="39">
                  <c:v>1.5734318242295675</c:v>
                </c:pt>
                <c:pt idx="40">
                  <c:v>1.3725594459859094</c:v>
                </c:pt>
                <c:pt idx="41">
                  <c:v>1.5021464014289818</c:v>
                </c:pt>
                <c:pt idx="42">
                  <c:v>1.9112677581603368</c:v>
                </c:pt>
                <c:pt idx="43">
                  <c:v>1.4793409182309563</c:v>
                </c:pt>
                <c:pt idx="44">
                  <c:v>1.6764604348441718</c:v>
                </c:pt>
                <c:pt idx="45">
                  <c:v>1.6411444341848291</c:v>
                </c:pt>
                <c:pt idx="46">
                  <c:v>1.6623420667628117</c:v>
                </c:pt>
                <c:pt idx="47">
                  <c:v>1.5812186356625977</c:v>
                </c:pt>
                <c:pt idx="48">
                  <c:v>1.5151799091779303</c:v>
                </c:pt>
                <c:pt idx="49">
                  <c:v>0.99294775292904369</c:v>
                </c:pt>
                <c:pt idx="50">
                  <c:v>0.33254503091410015</c:v>
                </c:pt>
                <c:pt idx="51">
                  <c:v>0.7417281601303799</c:v>
                </c:pt>
                <c:pt idx="52">
                  <c:v>0.33961699709405113</c:v>
                </c:pt>
                <c:pt idx="53">
                  <c:v>0.49275556192686065</c:v>
                </c:pt>
                <c:pt idx="54">
                  <c:v>0.61413954322145581</c:v>
                </c:pt>
                <c:pt idx="55">
                  <c:v>0.81615262532779576</c:v>
                </c:pt>
                <c:pt idx="56">
                  <c:v>0.91275346493175702</c:v>
                </c:pt>
                <c:pt idx="57">
                  <c:v>1.0121896012768814</c:v>
                </c:pt>
                <c:pt idx="58">
                  <c:v>1.1665687617649074</c:v>
                </c:pt>
                <c:pt idx="59">
                  <c:v>0.86373029048961758</c:v>
                </c:pt>
                <c:pt idx="60">
                  <c:v>1.2949209220726701</c:v>
                </c:pt>
                <c:pt idx="61">
                  <c:v>1.15537132555559</c:v>
                </c:pt>
                <c:pt idx="62">
                  <c:v>1.0207754797882229</c:v>
                </c:pt>
                <c:pt idx="63">
                  <c:v>1.1252314908325602</c:v>
                </c:pt>
                <c:pt idx="64">
                  <c:v>1.0999809592750154</c:v>
                </c:pt>
                <c:pt idx="65">
                  <c:v>1.3060430435024752</c:v>
                </c:pt>
                <c:pt idx="66">
                  <c:v>1.3333608295187691</c:v>
                </c:pt>
                <c:pt idx="67">
                  <c:v>1.2362932001656042</c:v>
                </c:pt>
                <c:pt idx="68">
                  <c:v>1.4418595439509017</c:v>
                </c:pt>
                <c:pt idx="69">
                  <c:v>1.3291482021698817</c:v>
                </c:pt>
                <c:pt idx="70">
                  <c:v>1.5307344918273125</c:v>
                </c:pt>
                <c:pt idx="71">
                  <c:v>1.3549420927270988</c:v>
                </c:pt>
                <c:pt idx="72">
                  <c:v>0.73306504061338895</c:v>
                </c:pt>
                <c:pt idx="73">
                  <c:v>0.5851306309565445</c:v>
                </c:pt>
                <c:pt idx="74">
                  <c:v>0.27694177849141177</c:v>
                </c:pt>
                <c:pt idx="75">
                  <c:v>0.29533931748280051</c:v>
                </c:pt>
                <c:pt idx="76">
                  <c:v>0.11504136192008624</c:v>
                </c:pt>
                <c:pt idx="77">
                  <c:v>0.16852316686706373</c:v>
                </c:pt>
                <c:pt idx="78">
                  <c:v>0.43351966011649151</c:v>
                </c:pt>
                <c:pt idx="79">
                  <c:v>0.32461745018676336</c:v>
                </c:pt>
                <c:pt idx="80">
                  <c:v>0.71384071811996341</c:v>
                </c:pt>
                <c:pt idx="81">
                  <c:v>0.65545923186991317</c:v>
                </c:pt>
                <c:pt idx="82">
                  <c:v>0.37509944823659841</c:v>
                </c:pt>
                <c:pt idx="83">
                  <c:v>0.22012196943625753</c:v>
                </c:pt>
                <c:pt idx="84">
                  <c:v>7.460035601362075E-2</c:v>
                </c:pt>
                <c:pt idx="85">
                  <c:v>0.25605302623364545</c:v>
                </c:pt>
                <c:pt idx="86">
                  <c:v>0.14699253692516173</c:v>
                </c:pt>
                <c:pt idx="87">
                  <c:v>0.44590082920633922</c:v>
                </c:pt>
                <c:pt idx="88">
                  <c:v>0.40301737828578221</c:v>
                </c:pt>
                <c:pt idx="89">
                  <c:v>0.22962482277662352</c:v>
                </c:pt>
                <c:pt idx="90">
                  <c:v>0.31072277681610827</c:v>
                </c:pt>
                <c:pt idx="91">
                  <c:v>0.23392556410555054</c:v>
                </c:pt>
                <c:pt idx="92">
                  <c:v>0.156539936408509</c:v>
                </c:pt>
                <c:pt idx="93">
                  <c:v>0.41096147885829026</c:v>
                </c:pt>
                <c:pt idx="94">
                  <c:v>0.56594345538797031</c:v>
                </c:pt>
                <c:pt idx="95">
                  <c:v>0.70248336207523254</c:v>
                </c:pt>
                <c:pt idx="96">
                  <c:v>0.95844389157974352</c:v>
                </c:pt>
                <c:pt idx="97">
                  <c:v>0.69016762507468132</c:v>
                </c:pt>
                <c:pt idx="98">
                  <c:v>0.7685123553545925</c:v>
                </c:pt>
                <c:pt idx="99">
                  <c:v>0.90665807348117944</c:v>
                </c:pt>
                <c:pt idx="100">
                  <c:v>0.56841606474835327</c:v>
                </c:pt>
                <c:pt idx="101">
                  <c:v>0.72321394597771549</c:v>
                </c:pt>
                <c:pt idx="102">
                  <c:v>0.52684628726029903</c:v>
                </c:pt>
                <c:pt idx="103">
                  <c:v>0.31071015578324201</c:v>
                </c:pt>
                <c:pt idx="104">
                  <c:v>0.87956125831742649</c:v>
                </c:pt>
                <c:pt idx="105">
                  <c:v>1.1254147270765065</c:v>
                </c:pt>
                <c:pt idx="106">
                  <c:v>1.357953040343973</c:v>
                </c:pt>
                <c:pt idx="107">
                  <c:v>1.9943078011991724</c:v>
                </c:pt>
                <c:pt idx="108">
                  <c:v>2.4849455677227099</c:v>
                </c:pt>
                <c:pt idx="109">
                  <c:v>2.7338397188532326</c:v>
                </c:pt>
                <c:pt idx="110">
                  <c:v>3.0766964091553772</c:v>
                </c:pt>
                <c:pt idx="111">
                  <c:v>2.8776572965884446</c:v>
                </c:pt>
                <c:pt idx="112">
                  <c:v>2.2966376524284975</c:v>
                </c:pt>
                <c:pt idx="113">
                  <c:v>2.1856532710138676</c:v>
                </c:pt>
                <c:pt idx="114">
                  <c:v>1.85231155340678</c:v>
                </c:pt>
                <c:pt idx="115">
                  <c:v>1.604744153585355</c:v>
                </c:pt>
                <c:pt idx="116">
                  <c:v>1.5506067859832551</c:v>
                </c:pt>
                <c:pt idx="117">
                  <c:v>1.2123136502013803</c:v>
                </c:pt>
                <c:pt idx="118">
                  <c:v>1.1478783694155346</c:v>
                </c:pt>
                <c:pt idx="119">
                  <c:v>0.89561366679675969</c:v>
                </c:pt>
                <c:pt idx="120">
                  <c:v>0.70270455490695827</c:v>
                </c:pt>
                <c:pt idx="121">
                  <c:v>0.39501680493674018</c:v>
                </c:pt>
                <c:pt idx="122">
                  <c:v>0.31778691527121095</c:v>
                </c:pt>
                <c:pt idx="123">
                  <c:v>0.17027787538657024</c:v>
                </c:pt>
                <c:pt idx="124">
                  <c:v>0.3232416657851882</c:v>
                </c:pt>
                <c:pt idx="125">
                  <c:v>0.37671983382247626</c:v>
                </c:pt>
                <c:pt idx="126">
                  <c:v>0.306725981599272</c:v>
                </c:pt>
                <c:pt idx="127">
                  <c:v>0.65794655089550502</c:v>
                </c:pt>
                <c:pt idx="128">
                  <c:v>0.50406079758087707</c:v>
                </c:pt>
                <c:pt idx="129">
                  <c:v>0.59788983794691952</c:v>
                </c:pt>
                <c:pt idx="130">
                  <c:v>0.68159972199005558</c:v>
                </c:pt>
                <c:pt idx="131">
                  <c:v>0.62102586724639752</c:v>
                </c:pt>
                <c:pt idx="132">
                  <c:v>0.65858604349496996</c:v>
                </c:pt>
                <c:pt idx="133">
                  <c:v>1.0441696915988326</c:v>
                </c:pt>
                <c:pt idx="134">
                  <c:v>1.1561817590678205</c:v>
                </c:pt>
                <c:pt idx="135">
                  <c:v>1.3518385227291485</c:v>
                </c:pt>
                <c:pt idx="136">
                  <c:v>2.2746958401703301</c:v>
                </c:pt>
                <c:pt idx="137">
                  <c:v>2.8736112737676027</c:v>
                </c:pt>
                <c:pt idx="138">
                  <c:v>3.2592803733958675</c:v>
                </c:pt>
                <c:pt idx="139">
                  <c:v>3.2532782951267727</c:v>
                </c:pt>
                <c:pt idx="140">
                  <c:v>2.7071902386408002</c:v>
                </c:pt>
                <c:pt idx="141">
                  <c:v>1.8982935753609</c:v>
                </c:pt>
                <c:pt idx="142">
                  <c:v>1.2902046139206225</c:v>
                </c:pt>
                <c:pt idx="143">
                  <c:v>0.76421862857261424</c:v>
                </c:pt>
                <c:pt idx="144">
                  <c:v>-0.20177394077731575</c:v>
                </c:pt>
                <c:pt idx="145">
                  <c:v>-0.69612948226783389</c:v>
                </c:pt>
                <c:pt idx="146">
                  <c:v>-1.063940366200804</c:v>
                </c:pt>
                <c:pt idx="147">
                  <c:v>-1.1348006711832312</c:v>
                </c:pt>
                <c:pt idx="148">
                  <c:v>-0.92128745323761119</c:v>
                </c:pt>
                <c:pt idx="149">
                  <c:v>-0.82529494934432424</c:v>
                </c:pt>
                <c:pt idx="150">
                  <c:v>-0.40107635934239222</c:v>
                </c:pt>
                <c:pt idx="151">
                  <c:v>-0.49826515301160174</c:v>
                </c:pt>
                <c:pt idx="152">
                  <c:v>-0.6114963500167867</c:v>
                </c:pt>
                <c:pt idx="153">
                  <c:v>-0.7741626434917942</c:v>
                </c:pt>
                <c:pt idx="154">
                  <c:v>-0.88899383688846356</c:v>
                </c:pt>
                <c:pt idx="155">
                  <c:v>-0.8838917510835036</c:v>
                </c:pt>
                <c:pt idx="156">
                  <c:v>-0.54664438581226349</c:v>
                </c:pt>
                <c:pt idx="157">
                  <c:v>-0.18055813466532772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832640"/>
        <c:axId val="772859008"/>
      </c:lineChart>
      <c:dateAx>
        <c:axId val="772832640"/>
        <c:scaling>
          <c:orientation val="minMax"/>
          <c:min val="27454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772859008"/>
        <c:crosses val="autoZero"/>
        <c:auto val="1"/>
        <c:lblOffset val="100"/>
        <c:baseTimeUnit val="months"/>
      </c:dateAx>
      <c:valAx>
        <c:axId val="7728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772832640"/>
        <c:crosses val="autoZero"/>
        <c:crossBetween val="between"/>
      </c:valAx>
      <c:valAx>
        <c:axId val="77286092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2961024"/>
        <c:crosses val="max"/>
        <c:crossBetween val="between"/>
      </c:valAx>
      <c:catAx>
        <c:axId val="77296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77286092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100000"/>
      </a:schemeClr>
    </a:solidFill>
    <a:ln>
      <a:noFill/>
    </a:ln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3755748841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3581548399E-2"/>
          <c:y val="0.19275462962962964"/>
          <c:w val="0.94930041283690325"/>
          <c:h val="0.6223842592592592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000000"/>
            </a:solidFill>
            <a:ln w="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730457600"/>
        <c:axId val="601324928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FI, Four-Quarter Moving Average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Calculations!$B$58</c:f>
              <c:strCache>
                <c:ptCount val="1"/>
                <c:pt idx="0">
                  <c:v>Total Fiscal Contribution to Real GDP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Calculations!$W$58:$FX$58</c:f>
              <c:numCache>
                <c:formatCode>General</c:formatCode>
                <c:ptCount val="158"/>
                <c:pt idx="0">
                  <c:v>2.4920760996892879</c:v>
                </c:pt>
                <c:pt idx="1">
                  <c:v>2.2439564811818586</c:v>
                </c:pt>
                <c:pt idx="2">
                  <c:v>3.1336401381202745</c:v>
                </c:pt>
                <c:pt idx="3">
                  <c:v>1.5412552880628629</c:v>
                </c:pt>
                <c:pt idx="4">
                  <c:v>0.95088484472439694</c:v>
                </c:pt>
                <c:pt idx="5">
                  <c:v>-1.2402809888679507</c:v>
                </c:pt>
                <c:pt idx="6">
                  <c:v>-0.43786682211747013</c:v>
                </c:pt>
                <c:pt idx="7">
                  <c:v>3.7541801305924535E-2</c:v>
                </c:pt>
                <c:pt idx="8">
                  <c:v>0.50065979163834473</c:v>
                </c:pt>
                <c:pt idx="9">
                  <c:v>7.3862782103245594E-2</c:v>
                </c:pt>
                <c:pt idx="10">
                  <c:v>-0.17776678165559823</c:v>
                </c:pt>
                <c:pt idx="11">
                  <c:v>-0.57418482618466649</c:v>
                </c:pt>
                <c:pt idx="12">
                  <c:v>-0.51558847874560942</c:v>
                </c:pt>
                <c:pt idx="13">
                  <c:v>1.9496503804340759</c:v>
                </c:pt>
                <c:pt idx="14">
                  <c:v>0.13362414657220378</c:v>
                </c:pt>
                <c:pt idx="15">
                  <c:v>0.3308702980621408</c:v>
                </c:pt>
                <c:pt idx="16">
                  <c:v>-1.1602965022047336</c:v>
                </c:pt>
                <c:pt idx="17">
                  <c:v>0.58752190869380194</c:v>
                </c:pt>
                <c:pt idx="18">
                  <c:v>0.27231222515147985</c:v>
                </c:pt>
                <c:pt idx="19">
                  <c:v>0.56548320564606325</c:v>
                </c:pt>
                <c:pt idx="20">
                  <c:v>1.5863098261327502</c:v>
                </c:pt>
                <c:pt idx="21">
                  <c:v>0.26495520036253417</c:v>
                </c:pt>
                <c:pt idx="22">
                  <c:v>-0.2234144212396616</c:v>
                </c:pt>
                <c:pt idx="23">
                  <c:v>0.78440963825966636</c:v>
                </c:pt>
                <c:pt idx="24">
                  <c:v>1.0546616923806338</c:v>
                </c:pt>
                <c:pt idx="25">
                  <c:v>1.4570283154503455E-2</c:v>
                </c:pt>
                <c:pt idx="26">
                  <c:v>-0.58976367495714888</c:v>
                </c:pt>
                <c:pt idx="27">
                  <c:v>0.68851735242106649</c:v>
                </c:pt>
                <c:pt idx="28">
                  <c:v>9.5488902612553092E-2</c:v>
                </c:pt>
                <c:pt idx="29">
                  <c:v>0.68954610474913491</c:v>
                </c:pt>
                <c:pt idx="30">
                  <c:v>1.0828953687848994</c:v>
                </c:pt>
                <c:pt idx="31">
                  <c:v>2.5036331357844404</c:v>
                </c:pt>
                <c:pt idx="32">
                  <c:v>1.8317416646533338</c:v>
                </c:pt>
                <c:pt idx="33">
                  <c:v>1.8217220940758745</c:v>
                </c:pt>
                <c:pt idx="34">
                  <c:v>2.0598773526335425</c:v>
                </c:pt>
                <c:pt idx="35">
                  <c:v>-1.3101355454942794</c:v>
                </c:pt>
                <c:pt idx="36">
                  <c:v>0.63584193674567679</c:v>
                </c:pt>
                <c:pt idx="37">
                  <c:v>1.4527842879246671</c:v>
                </c:pt>
                <c:pt idx="38">
                  <c:v>0.24410300116750761</c:v>
                </c:pt>
                <c:pt idx="39">
                  <c:v>1.2215308246819241</c:v>
                </c:pt>
                <c:pt idx="40">
                  <c:v>0.52327285833731707</c:v>
                </c:pt>
                <c:pt idx="41">
                  <c:v>1.8733836948930256</c:v>
                </c:pt>
                <c:pt idx="42">
                  <c:v>1.9852918272927949</c:v>
                </c:pt>
                <c:pt idx="43">
                  <c:v>-0.3906576250051057</c:v>
                </c:pt>
                <c:pt idx="44">
                  <c:v>0.46652381684068334</c:v>
                </c:pt>
                <c:pt idx="45">
                  <c:v>1.5483410550772372</c:v>
                </c:pt>
                <c:pt idx="46">
                  <c:v>2.1196841318811455</c:v>
                </c:pt>
                <c:pt idx="47">
                  <c:v>-0.68318722952722943</c:v>
                </c:pt>
                <c:pt idx="48">
                  <c:v>0.55891484047085682</c:v>
                </c:pt>
                <c:pt idx="49">
                  <c:v>0.29383976693837177</c:v>
                </c:pt>
                <c:pt idx="50">
                  <c:v>-0.11519289538202379</c:v>
                </c:pt>
                <c:pt idx="51">
                  <c:v>0.69792823190512032</c:v>
                </c:pt>
                <c:pt idx="52">
                  <c:v>-0.58344951071430884</c:v>
                </c:pt>
                <c:pt idx="53">
                  <c:v>0.15924135880407134</c:v>
                </c:pt>
                <c:pt idx="54">
                  <c:v>4.4013329330297828E-2</c:v>
                </c:pt>
                <c:pt idx="55">
                  <c:v>1.5453139767613104</c:v>
                </c:pt>
                <c:pt idx="56">
                  <c:v>-0.71721655340704549</c:v>
                </c:pt>
                <c:pt idx="57">
                  <c:v>1.3329932134478273</c:v>
                </c:pt>
                <c:pt idx="58">
                  <c:v>0.76169894945303174</c:v>
                </c:pt>
                <c:pt idx="59">
                  <c:v>0.63277009325614086</c:v>
                </c:pt>
                <c:pt idx="60">
                  <c:v>1.6133195646060472</c:v>
                </c:pt>
                <c:pt idx="61">
                  <c:v>0.29645861458389278</c:v>
                </c:pt>
                <c:pt idx="62">
                  <c:v>0.2165568334449352</c:v>
                </c:pt>
                <c:pt idx="63">
                  <c:v>0.9451988644551742</c:v>
                </c:pt>
                <c:pt idx="64">
                  <c:v>0.83483572689911323</c:v>
                </c:pt>
                <c:pt idx="65">
                  <c:v>1.1653503373825289</c:v>
                </c:pt>
                <c:pt idx="66">
                  <c:v>0.42719739556984532</c:v>
                </c:pt>
                <c:pt idx="67">
                  <c:v>0.38174385229442404</c:v>
                </c:pt>
                <c:pt idx="68">
                  <c:v>1.9274055782323294</c:v>
                </c:pt>
                <c:pt idx="69">
                  <c:v>0.74433708425205114</c:v>
                </c:pt>
                <c:pt idx="70">
                  <c:v>1.3354285571258242</c:v>
                </c:pt>
                <c:pt idx="71">
                  <c:v>0.32890531156090119</c:v>
                </c:pt>
                <c:pt idx="72">
                  <c:v>-0.55690395361803979</c:v>
                </c:pt>
                <c:pt idx="73">
                  <c:v>0.23314689389461229</c:v>
                </c:pt>
                <c:pt idx="74">
                  <c:v>0.18747355035860566</c:v>
                </c:pt>
                <c:pt idx="75">
                  <c:v>9.54979551213649E-2</c:v>
                </c:pt>
                <c:pt idx="76">
                  <c:v>-1.1183564365315941</c:v>
                </c:pt>
                <c:pt idx="77">
                  <c:v>0.19051724111892426</c:v>
                </c:pt>
                <c:pt idx="78">
                  <c:v>0.97769728945000067</c:v>
                </c:pt>
                <c:pt idx="79">
                  <c:v>-0.71243291550382548</c:v>
                </c:pt>
                <c:pt idx="80">
                  <c:v>-7.4876244174319984E-2</c:v>
                </c:pt>
                <c:pt idx="81">
                  <c:v>0.38933943001939181</c:v>
                </c:pt>
                <c:pt idx="82">
                  <c:v>-0.17207514424033471</c:v>
                </c:pt>
                <c:pt idx="83">
                  <c:v>-0.91532282787608743</c:v>
                </c:pt>
                <c:pt idx="84">
                  <c:v>-9.010479272153335E-2</c:v>
                </c:pt>
                <c:pt idx="85">
                  <c:v>1.0551555231865375</c:v>
                </c:pt>
                <c:pt idx="86">
                  <c:v>-0.25869466271756036</c:v>
                </c:pt>
                <c:pt idx="87">
                  <c:v>0.40584795433257498</c:v>
                </c:pt>
                <c:pt idx="88">
                  <c:v>-0.44931176424385233</c:v>
                </c:pt>
                <c:pt idx="89">
                  <c:v>2.2737083416699888E-2</c:v>
                </c:pt>
                <c:pt idx="90">
                  <c:v>-0.29028753708943189</c:v>
                </c:pt>
                <c:pt idx="91">
                  <c:v>-0.37882735560525022</c:v>
                </c:pt>
                <c:pt idx="92">
                  <c:v>-1.0774671809586494</c:v>
                </c:pt>
                <c:pt idx="93">
                  <c:v>1.0514618205480881</c:v>
                </c:pt>
                <c:pt idx="94">
                  <c:v>0.14573953135694218</c:v>
                </c:pt>
                <c:pt idx="95">
                  <c:v>0.23423527485891654</c:v>
                </c:pt>
                <c:pt idx="96">
                  <c:v>-0.13449270025053478</c:v>
                </c:pt>
                <c:pt idx="97">
                  <c:v>0.2320811565895898</c:v>
                </c:pt>
                <c:pt idx="98">
                  <c:v>0.66714821310120487</c:v>
                </c:pt>
                <c:pt idx="99">
                  <c:v>0.90607017680451851</c:v>
                </c:pt>
                <c:pt idx="100">
                  <c:v>-0.94311449970034733</c:v>
                </c:pt>
                <c:pt idx="101">
                  <c:v>0.63607790963371547</c:v>
                </c:pt>
                <c:pt idx="102">
                  <c:v>-0.18943361198212089</c:v>
                </c:pt>
                <c:pt idx="103">
                  <c:v>0.23028744318869471</c:v>
                </c:pt>
                <c:pt idx="104">
                  <c:v>1.1069965571634028</c:v>
                </c:pt>
                <c:pt idx="105">
                  <c:v>1.516653143968592</c:v>
                </c:pt>
                <c:pt idx="106">
                  <c:v>0.99097667574303139</c:v>
                </c:pt>
                <c:pt idx="107">
                  <c:v>2.3076371269061919</c:v>
                </c:pt>
                <c:pt idx="108">
                  <c:v>2.2872041960359657</c:v>
                </c:pt>
                <c:pt idx="109">
                  <c:v>2.3585263153776235</c:v>
                </c:pt>
                <c:pt idx="110">
                  <c:v>1.9383127984267965</c:v>
                </c:pt>
                <c:pt idx="111">
                  <c:v>1.6314108834453704</c:v>
                </c:pt>
                <c:pt idx="112">
                  <c:v>0.94770305909092944</c:v>
                </c:pt>
                <c:pt idx="113">
                  <c:v>2.3190317132282434</c:v>
                </c:pt>
                <c:pt idx="114">
                  <c:v>1.0333756788385149</c:v>
                </c:pt>
                <c:pt idx="115">
                  <c:v>1.0773022773658574</c:v>
                </c:pt>
                <c:pt idx="116">
                  <c:v>0.59937380811750152</c:v>
                </c:pt>
                <c:pt idx="117">
                  <c:v>0.76616717291247061</c:v>
                </c:pt>
                <c:pt idx="118">
                  <c:v>0.30977534930048095</c:v>
                </c:pt>
                <c:pt idx="119">
                  <c:v>-0.32618277190192502</c:v>
                </c:pt>
                <c:pt idx="120">
                  <c:v>-0.27304824187326759</c:v>
                </c:pt>
                <c:pt idx="121">
                  <c:v>-0.27906496251340684</c:v>
                </c:pt>
                <c:pt idx="122">
                  <c:v>0.19397679460714556</c:v>
                </c:pt>
                <c:pt idx="123">
                  <c:v>-0.75539563498713291</c:v>
                </c:pt>
                <c:pt idx="124">
                  <c:v>7.2602426662916053E-2</c:v>
                </c:pt>
                <c:pt idx="125">
                  <c:v>-0.31942288490421211</c:v>
                </c:pt>
                <c:pt idx="126">
                  <c:v>-0.11696915505419467</c:v>
                </c:pt>
                <c:pt idx="127">
                  <c:v>0.123364250340321</c:v>
                </c:pt>
                <c:pt idx="128">
                  <c:v>-0.45798466839637564</c:v>
                </c:pt>
                <c:pt idx="129">
                  <c:v>0.30700803722889841</c:v>
                </c:pt>
                <c:pt idx="130">
                  <c:v>0.41281888445597015</c:v>
                </c:pt>
                <c:pt idx="131">
                  <c:v>0.36517298547642402</c:v>
                </c:pt>
                <c:pt idx="132">
                  <c:v>0.37650469426788119</c:v>
                </c:pt>
                <c:pt idx="133">
                  <c:v>2.2627310919816859</c:v>
                </c:pt>
                <c:pt idx="134">
                  <c:v>1.8678818389854022</c:v>
                </c:pt>
                <c:pt idx="135">
                  <c:v>0.94113572351005259</c:v>
                </c:pt>
                <c:pt idx="136">
                  <c:v>2.4537876496633211</c:v>
                </c:pt>
                <c:pt idx="137">
                  <c:v>4.1800341267808676</c:v>
                </c:pt>
                <c:pt idx="138">
                  <c:v>3.2693283411708305</c:v>
                </c:pt>
                <c:pt idx="139">
                  <c:v>2.186911554545365</c:v>
                </c:pt>
                <c:pt idx="140">
                  <c:v>1.4622553622471153</c:v>
                </c:pt>
                <c:pt idx="141">
                  <c:v>1.4720568134633869</c:v>
                </c:pt>
                <c:pt idx="142">
                  <c:v>0.91192071524929519</c:v>
                </c:pt>
                <c:pt idx="143">
                  <c:v>-2.5666211919996296E-2</c:v>
                </c:pt>
                <c:pt idx="144">
                  <c:v>-1.795934948073435</c:v>
                </c:pt>
                <c:pt idx="145">
                  <c:v>-0.47764186790209495</c:v>
                </c:pt>
                <c:pt idx="146">
                  <c:v>-1.0946740186769466</c:v>
                </c:pt>
                <c:pt idx="147">
                  <c:v>-0.9444954582069589</c:v>
                </c:pt>
                <c:pt idx="148">
                  <c:v>-1.2727742723817457</c:v>
                </c:pt>
                <c:pt idx="149">
                  <c:v>-0.61658619779065138</c:v>
                </c:pt>
                <c:pt idx="150">
                  <c:v>0.26088135460689099</c:v>
                </c:pt>
                <c:pt idx="151">
                  <c:v>-1.5852327196007798</c:v>
                </c:pt>
                <c:pt idx="152">
                  <c:v>-1.6255331518424343</c:v>
                </c:pt>
                <c:pt idx="153">
                  <c:v>-0.78149502043402097</c:v>
                </c:pt>
                <c:pt idx="154">
                  <c:v>-0.36182217482993406</c:v>
                </c:pt>
                <c:pt idx="155">
                  <c:v>-1.2424302014753397</c:v>
                </c:pt>
                <c:pt idx="156">
                  <c:v>-0.68281190795359648</c:v>
                </c:pt>
                <c:pt idx="157">
                  <c:v>-0.11076555280139055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Calculations!$B$79</c:f>
              <c:strCache>
                <c:ptCount val="1"/>
                <c:pt idx="0">
                  <c:v>MacroAdvisor's Numbers</c:v>
                </c:pt>
              </c:strCache>
            </c:strRef>
          </c:tx>
          <c:spPr>
            <a:ln w="38100" cap="rnd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Calculations!$W$79:$FX$79</c:f>
              <c:numCache>
                <c:formatCode>0.00</c:formatCode>
                <c:ptCount val="158"/>
                <c:pt idx="0">
                  <c:v>0.63118173164866997</c:v>
                </c:pt>
                <c:pt idx="1">
                  <c:v>0.9215228104014398</c:v>
                </c:pt>
                <c:pt idx="2">
                  <c:v>1.6105236920128281</c:v>
                </c:pt>
                <c:pt idx="3">
                  <c:v>1.92505745713429</c:v>
                </c:pt>
                <c:pt idx="4">
                  <c:v>1.9822243500918699</c:v>
                </c:pt>
                <c:pt idx="5">
                  <c:v>1.3892469210444365</c:v>
                </c:pt>
                <c:pt idx="6">
                  <c:v>0.62372357693981073</c:v>
                </c:pt>
                <c:pt idx="7">
                  <c:v>0.22157673115496629</c:v>
                </c:pt>
                <c:pt idx="8">
                  <c:v>-0.15706946303713501</c:v>
                </c:pt>
                <c:pt idx="9">
                  <c:v>0.19243475141177377</c:v>
                </c:pt>
                <c:pt idx="10">
                  <c:v>0.32162096756898328</c:v>
                </c:pt>
                <c:pt idx="11">
                  <c:v>0.27539448469138911</c:v>
                </c:pt>
                <c:pt idx="12">
                  <c:v>0.21030677957139285</c:v>
                </c:pt>
                <c:pt idx="13">
                  <c:v>0.57801488117631006</c:v>
                </c:pt>
                <c:pt idx="14">
                  <c:v>0.64038217216507431</c:v>
                </c:pt>
                <c:pt idx="15">
                  <c:v>0.77723181952128317</c:v>
                </c:pt>
                <c:pt idx="16">
                  <c:v>0.47893416739725492</c:v>
                </c:pt>
                <c:pt idx="17">
                  <c:v>4.6471980063004223E-2</c:v>
                </c:pt>
                <c:pt idx="18">
                  <c:v>-0.12653054598871952</c:v>
                </c:pt>
                <c:pt idx="19">
                  <c:v>-0.14729586596154301</c:v>
                </c:pt>
                <c:pt idx="20">
                  <c:v>0.46432243628792524</c:v>
                </c:pt>
                <c:pt idx="21">
                  <c:v>0.47238945960160206</c:v>
                </c:pt>
                <c:pt idx="22">
                  <c:v>0.37924402989214934</c:v>
                </c:pt>
                <c:pt idx="23">
                  <c:v>0.370029363566097</c:v>
                </c:pt>
                <c:pt idx="24">
                  <c:v>0.16738621960250799</c:v>
                </c:pt>
                <c:pt idx="25">
                  <c:v>0.18006510997258202</c:v>
                </c:pt>
                <c:pt idx="26">
                  <c:v>0.21411093613684473</c:v>
                </c:pt>
                <c:pt idx="27">
                  <c:v>0.35772440527796623</c:v>
                </c:pt>
                <c:pt idx="28">
                  <c:v>0.28889440175170245</c:v>
                </c:pt>
                <c:pt idx="29">
                  <c:v>0.45850690787566495</c:v>
                </c:pt>
                <c:pt idx="30">
                  <c:v>0.92846960672042578</c:v>
                </c:pt>
                <c:pt idx="31">
                  <c:v>1.3021872449582799</c:v>
                </c:pt>
                <c:pt idx="32">
                  <c:v>1.7182841782221052</c:v>
                </c:pt>
                <c:pt idx="33">
                  <c:v>1.9020992532438674</c:v>
                </c:pt>
                <c:pt idx="34">
                  <c:v>2.1362717562150975</c:v>
                </c:pt>
                <c:pt idx="35">
                  <c:v>1.3824262891321508</c:v>
                </c:pt>
                <c:pt idx="36">
                  <c:v>1.2314799465731081</c:v>
                </c:pt>
                <c:pt idx="37">
                  <c:v>1.2957117942334482</c:v>
                </c:pt>
                <c:pt idx="38">
                  <c:v>0.9717799508211632</c:v>
                </c:pt>
                <c:pt idx="39">
                  <c:v>1.5734318242295675</c:v>
                </c:pt>
                <c:pt idx="40">
                  <c:v>1.3725594459859094</c:v>
                </c:pt>
                <c:pt idx="41">
                  <c:v>1.5021464014289818</c:v>
                </c:pt>
                <c:pt idx="42">
                  <c:v>1.9112677581603368</c:v>
                </c:pt>
                <c:pt idx="43">
                  <c:v>1.4793409182309563</c:v>
                </c:pt>
                <c:pt idx="44">
                  <c:v>1.6764604348441718</c:v>
                </c:pt>
                <c:pt idx="45">
                  <c:v>1.6411444341848291</c:v>
                </c:pt>
                <c:pt idx="46">
                  <c:v>1.6623420667628117</c:v>
                </c:pt>
                <c:pt idx="47">
                  <c:v>1.5812186356625977</c:v>
                </c:pt>
                <c:pt idx="48">
                  <c:v>1.5151799091779303</c:v>
                </c:pt>
                <c:pt idx="49">
                  <c:v>0.99294775292904369</c:v>
                </c:pt>
                <c:pt idx="50">
                  <c:v>0.33254503091410015</c:v>
                </c:pt>
                <c:pt idx="51">
                  <c:v>0.7417281601303799</c:v>
                </c:pt>
                <c:pt idx="52">
                  <c:v>0.33961699709405113</c:v>
                </c:pt>
                <c:pt idx="53">
                  <c:v>0.49275556192686065</c:v>
                </c:pt>
                <c:pt idx="54">
                  <c:v>0.61413954322145581</c:v>
                </c:pt>
                <c:pt idx="55">
                  <c:v>0.81615262532779576</c:v>
                </c:pt>
                <c:pt idx="56">
                  <c:v>0.91275346493175702</c:v>
                </c:pt>
                <c:pt idx="57">
                  <c:v>1.0121896012768814</c:v>
                </c:pt>
                <c:pt idx="58">
                  <c:v>1.1665687617649074</c:v>
                </c:pt>
                <c:pt idx="59">
                  <c:v>0.86373029048961758</c:v>
                </c:pt>
                <c:pt idx="60">
                  <c:v>1.2949209220726701</c:v>
                </c:pt>
                <c:pt idx="61">
                  <c:v>1.15537132555559</c:v>
                </c:pt>
                <c:pt idx="62">
                  <c:v>1.0207754797882229</c:v>
                </c:pt>
                <c:pt idx="63">
                  <c:v>1.1252314908325602</c:v>
                </c:pt>
                <c:pt idx="64">
                  <c:v>1.0999809592750154</c:v>
                </c:pt>
                <c:pt idx="65">
                  <c:v>1.3060430435024752</c:v>
                </c:pt>
                <c:pt idx="66">
                  <c:v>1.3333608295187691</c:v>
                </c:pt>
                <c:pt idx="67">
                  <c:v>1.2362932001656042</c:v>
                </c:pt>
                <c:pt idx="68">
                  <c:v>1.4418595439509017</c:v>
                </c:pt>
                <c:pt idx="69">
                  <c:v>1.3291482021698817</c:v>
                </c:pt>
                <c:pt idx="70">
                  <c:v>1.5307344918273125</c:v>
                </c:pt>
                <c:pt idx="71">
                  <c:v>1.3549420927270988</c:v>
                </c:pt>
                <c:pt idx="72">
                  <c:v>0.73306504061338895</c:v>
                </c:pt>
                <c:pt idx="73">
                  <c:v>0.5851306309565445</c:v>
                </c:pt>
                <c:pt idx="74">
                  <c:v>0.27694177849141177</c:v>
                </c:pt>
                <c:pt idx="75">
                  <c:v>0.29533931748280051</c:v>
                </c:pt>
                <c:pt idx="76">
                  <c:v>0.11504136192008624</c:v>
                </c:pt>
                <c:pt idx="77">
                  <c:v>0.16852316686706373</c:v>
                </c:pt>
                <c:pt idx="78">
                  <c:v>0.43351966011649151</c:v>
                </c:pt>
                <c:pt idx="79">
                  <c:v>0.32461745018676336</c:v>
                </c:pt>
                <c:pt idx="80">
                  <c:v>0.71384071811996341</c:v>
                </c:pt>
                <c:pt idx="81">
                  <c:v>0.65545923186991317</c:v>
                </c:pt>
                <c:pt idx="82">
                  <c:v>0.37509944823659841</c:v>
                </c:pt>
                <c:pt idx="83">
                  <c:v>0.22012196943625753</c:v>
                </c:pt>
                <c:pt idx="84">
                  <c:v>7.460035601362075E-2</c:v>
                </c:pt>
                <c:pt idx="85">
                  <c:v>0.25605302623364545</c:v>
                </c:pt>
                <c:pt idx="86">
                  <c:v>0.14699253692516173</c:v>
                </c:pt>
                <c:pt idx="87">
                  <c:v>0.44590082920633922</c:v>
                </c:pt>
                <c:pt idx="88">
                  <c:v>0.40301737828578221</c:v>
                </c:pt>
                <c:pt idx="89">
                  <c:v>0.22962482277662352</c:v>
                </c:pt>
                <c:pt idx="90">
                  <c:v>0.31072277681610827</c:v>
                </c:pt>
                <c:pt idx="91">
                  <c:v>0.23392556410555054</c:v>
                </c:pt>
                <c:pt idx="92">
                  <c:v>0.156539936408509</c:v>
                </c:pt>
                <c:pt idx="93">
                  <c:v>0.41096147885829026</c:v>
                </c:pt>
                <c:pt idx="94">
                  <c:v>0.56594345538797031</c:v>
                </c:pt>
                <c:pt idx="95">
                  <c:v>0.70248336207523254</c:v>
                </c:pt>
                <c:pt idx="96">
                  <c:v>0.95844389157974352</c:v>
                </c:pt>
                <c:pt idx="97">
                  <c:v>0.69016762507468132</c:v>
                </c:pt>
                <c:pt idx="98">
                  <c:v>0.7685123553545925</c:v>
                </c:pt>
                <c:pt idx="99">
                  <c:v>0.90665807348117944</c:v>
                </c:pt>
                <c:pt idx="100">
                  <c:v>0.56841606474835327</c:v>
                </c:pt>
                <c:pt idx="101">
                  <c:v>0.72321394597771549</c:v>
                </c:pt>
                <c:pt idx="102">
                  <c:v>0.52684628726029903</c:v>
                </c:pt>
                <c:pt idx="103">
                  <c:v>0.31071015578324201</c:v>
                </c:pt>
                <c:pt idx="104">
                  <c:v>0.87956125831742649</c:v>
                </c:pt>
                <c:pt idx="105">
                  <c:v>1.1254147270765065</c:v>
                </c:pt>
                <c:pt idx="106">
                  <c:v>1.357953040343973</c:v>
                </c:pt>
                <c:pt idx="107">
                  <c:v>1.9943078011991724</c:v>
                </c:pt>
                <c:pt idx="108">
                  <c:v>2.4849455677227099</c:v>
                </c:pt>
                <c:pt idx="109">
                  <c:v>2.7338397188532326</c:v>
                </c:pt>
                <c:pt idx="110">
                  <c:v>3.0766964091553772</c:v>
                </c:pt>
                <c:pt idx="111">
                  <c:v>2.8776572965884446</c:v>
                </c:pt>
                <c:pt idx="112">
                  <c:v>2.2966376524284975</c:v>
                </c:pt>
                <c:pt idx="113">
                  <c:v>2.1856532710138676</c:v>
                </c:pt>
                <c:pt idx="114">
                  <c:v>1.85231155340678</c:v>
                </c:pt>
                <c:pt idx="115">
                  <c:v>1.604744153585355</c:v>
                </c:pt>
                <c:pt idx="116">
                  <c:v>1.5506067859832551</c:v>
                </c:pt>
                <c:pt idx="117">
                  <c:v>1.2123136502013803</c:v>
                </c:pt>
                <c:pt idx="118">
                  <c:v>1.1478783694155346</c:v>
                </c:pt>
                <c:pt idx="119">
                  <c:v>0.89561366679675969</c:v>
                </c:pt>
                <c:pt idx="120">
                  <c:v>0.70270455490695827</c:v>
                </c:pt>
                <c:pt idx="121">
                  <c:v>0.39501680493674018</c:v>
                </c:pt>
                <c:pt idx="122">
                  <c:v>0.31778691527121095</c:v>
                </c:pt>
                <c:pt idx="123">
                  <c:v>0.17027787538657024</c:v>
                </c:pt>
                <c:pt idx="124">
                  <c:v>0.3232416657851882</c:v>
                </c:pt>
                <c:pt idx="125">
                  <c:v>0.37671983382247626</c:v>
                </c:pt>
                <c:pt idx="126">
                  <c:v>0.306725981599272</c:v>
                </c:pt>
                <c:pt idx="127">
                  <c:v>0.65794655089550502</c:v>
                </c:pt>
                <c:pt idx="128">
                  <c:v>0.50406079758087707</c:v>
                </c:pt>
                <c:pt idx="129">
                  <c:v>0.59788983794691952</c:v>
                </c:pt>
                <c:pt idx="130">
                  <c:v>0.68159972199005558</c:v>
                </c:pt>
                <c:pt idx="131">
                  <c:v>0.62102586724639752</c:v>
                </c:pt>
                <c:pt idx="132">
                  <c:v>0.65858604349496996</c:v>
                </c:pt>
                <c:pt idx="133">
                  <c:v>1.0441696915988326</c:v>
                </c:pt>
                <c:pt idx="134">
                  <c:v>1.1561817590678205</c:v>
                </c:pt>
                <c:pt idx="135">
                  <c:v>1.3518385227291485</c:v>
                </c:pt>
                <c:pt idx="136">
                  <c:v>2.2746958401703301</c:v>
                </c:pt>
                <c:pt idx="137">
                  <c:v>2.8736112737676027</c:v>
                </c:pt>
                <c:pt idx="138">
                  <c:v>3.2592803733958675</c:v>
                </c:pt>
                <c:pt idx="139">
                  <c:v>3.2532782951267727</c:v>
                </c:pt>
                <c:pt idx="140">
                  <c:v>2.7071902386408002</c:v>
                </c:pt>
                <c:pt idx="141">
                  <c:v>1.8982935753609</c:v>
                </c:pt>
                <c:pt idx="142">
                  <c:v>1.2902046139206225</c:v>
                </c:pt>
                <c:pt idx="143">
                  <c:v>0.76421862857261424</c:v>
                </c:pt>
                <c:pt idx="144">
                  <c:v>-0.20177394077731575</c:v>
                </c:pt>
                <c:pt idx="145">
                  <c:v>-0.69612948226783389</c:v>
                </c:pt>
                <c:pt idx="146">
                  <c:v>-1.063940366200804</c:v>
                </c:pt>
                <c:pt idx="147">
                  <c:v>-1.1348006711832312</c:v>
                </c:pt>
                <c:pt idx="148">
                  <c:v>-0.92128745323761119</c:v>
                </c:pt>
                <c:pt idx="149">
                  <c:v>-0.82529494934432424</c:v>
                </c:pt>
                <c:pt idx="150">
                  <c:v>-0.40107635934239222</c:v>
                </c:pt>
                <c:pt idx="151">
                  <c:v>-0.49826515301160174</c:v>
                </c:pt>
                <c:pt idx="152">
                  <c:v>-0.6114963500167867</c:v>
                </c:pt>
                <c:pt idx="153">
                  <c:v>-0.7741626434917942</c:v>
                </c:pt>
                <c:pt idx="154">
                  <c:v>-0.88899383688846356</c:v>
                </c:pt>
                <c:pt idx="155">
                  <c:v>-0.8838917510835036</c:v>
                </c:pt>
                <c:pt idx="156">
                  <c:v>-0.54664438581226349</c:v>
                </c:pt>
                <c:pt idx="157">
                  <c:v>-0.18055813466532772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15040"/>
        <c:axId val="221017216"/>
      </c:lineChart>
      <c:dateAx>
        <c:axId val="219015040"/>
        <c:scaling>
          <c:orientation val="minMax"/>
          <c:min val="38047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1017216"/>
        <c:crosses val="autoZero"/>
        <c:auto val="1"/>
        <c:lblOffset val="100"/>
        <c:baseTimeUnit val="months"/>
      </c:dateAx>
      <c:valAx>
        <c:axId val="2210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219015040"/>
        <c:crosses val="autoZero"/>
        <c:crossBetween val="between"/>
      </c:valAx>
      <c:valAx>
        <c:axId val="60132492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30457600"/>
        <c:crosses val="max"/>
        <c:crossBetween val="between"/>
      </c:valAx>
      <c:catAx>
        <c:axId val="730457600"/>
        <c:scaling>
          <c:orientation val="minMax"/>
        </c:scaling>
        <c:delete val="1"/>
        <c:axPos val="b"/>
        <c:majorTickMark val="out"/>
        <c:minorTickMark val="none"/>
        <c:tickLblPos val="nextTo"/>
        <c:crossAx val="60132492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100000"/>
      </a:schemeClr>
    </a:solidFill>
    <a:ln>
      <a:noFill/>
    </a:ln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3755748841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3581548399E-2"/>
          <c:y val="0.19275462962962964"/>
          <c:w val="0.94930041283690325"/>
          <c:h val="0.6223842592592592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000000"/>
            </a:solidFill>
            <a:ln w="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754166016"/>
        <c:axId val="754164480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FI, Four-Quarter Moving Average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Calculations!$B$58</c:f>
              <c:strCache>
                <c:ptCount val="1"/>
                <c:pt idx="0">
                  <c:v>Total Fiscal Contribution to Real GDP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Calculations!$W$58:$FX$58</c:f>
              <c:numCache>
                <c:formatCode>General</c:formatCode>
                <c:ptCount val="158"/>
                <c:pt idx="0">
                  <c:v>2.4920760996892879</c:v>
                </c:pt>
                <c:pt idx="1">
                  <c:v>2.2439564811818586</c:v>
                </c:pt>
                <c:pt idx="2">
                  <c:v>3.1336401381202745</c:v>
                </c:pt>
                <c:pt idx="3">
                  <c:v>1.5412552880628629</c:v>
                </c:pt>
                <c:pt idx="4">
                  <c:v>0.95088484472439694</c:v>
                </c:pt>
                <c:pt idx="5">
                  <c:v>-1.2402809888679507</c:v>
                </c:pt>
                <c:pt idx="6">
                  <c:v>-0.43786682211747013</c:v>
                </c:pt>
                <c:pt idx="7">
                  <c:v>3.7541801305924535E-2</c:v>
                </c:pt>
                <c:pt idx="8">
                  <c:v>0.50065979163834473</c:v>
                </c:pt>
                <c:pt idx="9">
                  <c:v>7.3862782103245594E-2</c:v>
                </c:pt>
                <c:pt idx="10">
                  <c:v>-0.17776678165559823</c:v>
                </c:pt>
                <c:pt idx="11">
                  <c:v>-0.57418482618466649</c:v>
                </c:pt>
                <c:pt idx="12">
                  <c:v>-0.51558847874560942</c:v>
                </c:pt>
                <c:pt idx="13">
                  <c:v>1.9496503804340759</c:v>
                </c:pt>
                <c:pt idx="14">
                  <c:v>0.13362414657220378</c:v>
                </c:pt>
                <c:pt idx="15">
                  <c:v>0.3308702980621408</c:v>
                </c:pt>
                <c:pt idx="16">
                  <c:v>-1.1602965022047336</c:v>
                </c:pt>
                <c:pt idx="17">
                  <c:v>0.58752190869380194</c:v>
                </c:pt>
                <c:pt idx="18">
                  <c:v>0.27231222515147985</c:v>
                </c:pt>
                <c:pt idx="19">
                  <c:v>0.56548320564606325</c:v>
                </c:pt>
                <c:pt idx="20">
                  <c:v>1.5863098261327502</c:v>
                </c:pt>
                <c:pt idx="21">
                  <c:v>0.26495520036253417</c:v>
                </c:pt>
                <c:pt idx="22">
                  <c:v>-0.2234144212396616</c:v>
                </c:pt>
                <c:pt idx="23">
                  <c:v>0.78440963825966636</c:v>
                </c:pt>
                <c:pt idx="24">
                  <c:v>1.0546616923806338</c:v>
                </c:pt>
                <c:pt idx="25">
                  <c:v>1.4570283154503455E-2</c:v>
                </c:pt>
                <c:pt idx="26">
                  <c:v>-0.58976367495714888</c:v>
                </c:pt>
                <c:pt idx="27">
                  <c:v>0.68851735242106649</c:v>
                </c:pt>
                <c:pt idx="28">
                  <c:v>9.5488902612553092E-2</c:v>
                </c:pt>
                <c:pt idx="29">
                  <c:v>0.68954610474913491</c:v>
                </c:pt>
                <c:pt idx="30">
                  <c:v>1.0828953687848994</c:v>
                </c:pt>
                <c:pt idx="31">
                  <c:v>2.5036331357844404</c:v>
                </c:pt>
                <c:pt idx="32">
                  <c:v>1.8317416646533338</c:v>
                </c:pt>
                <c:pt idx="33">
                  <c:v>1.8217220940758745</c:v>
                </c:pt>
                <c:pt idx="34">
                  <c:v>2.0598773526335425</c:v>
                </c:pt>
                <c:pt idx="35">
                  <c:v>-1.3101355454942794</c:v>
                </c:pt>
                <c:pt idx="36">
                  <c:v>0.63584193674567679</c:v>
                </c:pt>
                <c:pt idx="37">
                  <c:v>1.4527842879246671</c:v>
                </c:pt>
                <c:pt idx="38">
                  <c:v>0.24410300116750761</c:v>
                </c:pt>
                <c:pt idx="39">
                  <c:v>1.2215308246819241</c:v>
                </c:pt>
                <c:pt idx="40">
                  <c:v>0.52327285833731707</c:v>
                </c:pt>
                <c:pt idx="41">
                  <c:v>1.8733836948930256</c:v>
                </c:pt>
                <c:pt idx="42">
                  <c:v>1.9852918272927949</c:v>
                </c:pt>
                <c:pt idx="43">
                  <c:v>-0.3906576250051057</c:v>
                </c:pt>
                <c:pt idx="44">
                  <c:v>0.46652381684068334</c:v>
                </c:pt>
                <c:pt idx="45">
                  <c:v>1.5483410550772372</c:v>
                </c:pt>
                <c:pt idx="46">
                  <c:v>2.1196841318811455</c:v>
                </c:pt>
                <c:pt idx="47">
                  <c:v>-0.68318722952722943</c:v>
                </c:pt>
                <c:pt idx="48">
                  <c:v>0.55891484047085682</c:v>
                </c:pt>
                <c:pt idx="49">
                  <c:v>0.29383976693837177</c:v>
                </c:pt>
                <c:pt idx="50">
                  <c:v>-0.11519289538202379</c:v>
                </c:pt>
                <c:pt idx="51">
                  <c:v>0.69792823190512032</c:v>
                </c:pt>
                <c:pt idx="52">
                  <c:v>-0.58344951071430884</c:v>
                </c:pt>
                <c:pt idx="53">
                  <c:v>0.15924135880407134</c:v>
                </c:pt>
                <c:pt idx="54">
                  <c:v>4.4013329330297828E-2</c:v>
                </c:pt>
                <c:pt idx="55">
                  <c:v>1.5453139767613104</c:v>
                </c:pt>
                <c:pt idx="56">
                  <c:v>-0.71721655340704549</c:v>
                </c:pt>
                <c:pt idx="57">
                  <c:v>1.3329932134478273</c:v>
                </c:pt>
                <c:pt idx="58">
                  <c:v>0.76169894945303174</c:v>
                </c:pt>
                <c:pt idx="59">
                  <c:v>0.63277009325614086</c:v>
                </c:pt>
                <c:pt idx="60">
                  <c:v>1.6133195646060472</c:v>
                </c:pt>
                <c:pt idx="61">
                  <c:v>0.29645861458389278</c:v>
                </c:pt>
                <c:pt idx="62">
                  <c:v>0.2165568334449352</c:v>
                </c:pt>
                <c:pt idx="63">
                  <c:v>0.9451988644551742</c:v>
                </c:pt>
                <c:pt idx="64">
                  <c:v>0.83483572689911323</c:v>
                </c:pt>
                <c:pt idx="65">
                  <c:v>1.1653503373825289</c:v>
                </c:pt>
                <c:pt idx="66">
                  <c:v>0.42719739556984532</c:v>
                </c:pt>
                <c:pt idx="67">
                  <c:v>0.38174385229442404</c:v>
                </c:pt>
                <c:pt idx="68">
                  <c:v>1.9274055782323294</c:v>
                </c:pt>
                <c:pt idx="69">
                  <c:v>0.74433708425205114</c:v>
                </c:pt>
                <c:pt idx="70">
                  <c:v>1.3354285571258242</c:v>
                </c:pt>
                <c:pt idx="71">
                  <c:v>0.32890531156090119</c:v>
                </c:pt>
                <c:pt idx="72">
                  <c:v>-0.55690395361803979</c:v>
                </c:pt>
                <c:pt idx="73">
                  <c:v>0.23314689389461229</c:v>
                </c:pt>
                <c:pt idx="74">
                  <c:v>0.18747355035860566</c:v>
                </c:pt>
                <c:pt idx="75">
                  <c:v>9.54979551213649E-2</c:v>
                </c:pt>
                <c:pt idx="76">
                  <c:v>-1.1183564365315941</c:v>
                </c:pt>
                <c:pt idx="77">
                  <c:v>0.19051724111892426</c:v>
                </c:pt>
                <c:pt idx="78">
                  <c:v>0.97769728945000067</c:v>
                </c:pt>
                <c:pt idx="79">
                  <c:v>-0.71243291550382548</c:v>
                </c:pt>
                <c:pt idx="80">
                  <c:v>-7.4876244174319984E-2</c:v>
                </c:pt>
                <c:pt idx="81">
                  <c:v>0.38933943001939181</c:v>
                </c:pt>
                <c:pt idx="82">
                  <c:v>-0.17207514424033471</c:v>
                </c:pt>
                <c:pt idx="83">
                  <c:v>-0.91532282787608743</c:v>
                </c:pt>
                <c:pt idx="84">
                  <c:v>-9.010479272153335E-2</c:v>
                </c:pt>
                <c:pt idx="85">
                  <c:v>1.0551555231865375</c:v>
                </c:pt>
                <c:pt idx="86">
                  <c:v>-0.25869466271756036</c:v>
                </c:pt>
                <c:pt idx="87">
                  <c:v>0.40584795433257498</c:v>
                </c:pt>
                <c:pt idx="88">
                  <c:v>-0.44931176424385233</c:v>
                </c:pt>
                <c:pt idx="89">
                  <c:v>2.2737083416699888E-2</c:v>
                </c:pt>
                <c:pt idx="90">
                  <c:v>-0.29028753708943189</c:v>
                </c:pt>
                <c:pt idx="91">
                  <c:v>-0.37882735560525022</c:v>
                </c:pt>
                <c:pt idx="92">
                  <c:v>-1.0774671809586494</c:v>
                </c:pt>
                <c:pt idx="93">
                  <c:v>1.0514618205480881</c:v>
                </c:pt>
                <c:pt idx="94">
                  <c:v>0.14573953135694218</c:v>
                </c:pt>
                <c:pt idx="95">
                  <c:v>0.23423527485891654</c:v>
                </c:pt>
                <c:pt idx="96">
                  <c:v>-0.13449270025053478</c:v>
                </c:pt>
                <c:pt idx="97">
                  <c:v>0.2320811565895898</c:v>
                </c:pt>
                <c:pt idx="98">
                  <c:v>0.66714821310120487</c:v>
                </c:pt>
                <c:pt idx="99">
                  <c:v>0.90607017680451851</c:v>
                </c:pt>
                <c:pt idx="100">
                  <c:v>-0.94311449970034733</c:v>
                </c:pt>
                <c:pt idx="101">
                  <c:v>0.63607790963371547</c:v>
                </c:pt>
                <c:pt idx="102">
                  <c:v>-0.18943361198212089</c:v>
                </c:pt>
                <c:pt idx="103">
                  <c:v>0.23028744318869471</c:v>
                </c:pt>
                <c:pt idx="104">
                  <c:v>1.1069965571634028</c:v>
                </c:pt>
                <c:pt idx="105">
                  <c:v>1.516653143968592</c:v>
                </c:pt>
                <c:pt idx="106">
                  <c:v>0.99097667574303139</c:v>
                </c:pt>
                <c:pt idx="107">
                  <c:v>2.3076371269061919</c:v>
                </c:pt>
                <c:pt idx="108">
                  <c:v>2.2872041960359657</c:v>
                </c:pt>
                <c:pt idx="109">
                  <c:v>2.3585263153776235</c:v>
                </c:pt>
                <c:pt idx="110">
                  <c:v>1.9383127984267965</c:v>
                </c:pt>
                <c:pt idx="111">
                  <c:v>1.6314108834453704</c:v>
                </c:pt>
                <c:pt idx="112">
                  <c:v>0.94770305909092944</c:v>
                </c:pt>
                <c:pt idx="113">
                  <c:v>2.3190317132282434</c:v>
                </c:pt>
                <c:pt idx="114">
                  <c:v>1.0333756788385149</c:v>
                </c:pt>
                <c:pt idx="115">
                  <c:v>1.0773022773658574</c:v>
                </c:pt>
                <c:pt idx="116">
                  <c:v>0.59937380811750152</c:v>
                </c:pt>
                <c:pt idx="117">
                  <c:v>0.76616717291247061</c:v>
                </c:pt>
                <c:pt idx="118">
                  <c:v>0.30977534930048095</c:v>
                </c:pt>
                <c:pt idx="119">
                  <c:v>-0.32618277190192502</c:v>
                </c:pt>
                <c:pt idx="120">
                  <c:v>-0.27304824187326759</c:v>
                </c:pt>
                <c:pt idx="121">
                  <c:v>-0.27906496251340684</c:v>
                </c:pt>
                <c:pt idx="122">
                  <c:v>0.19397679460714556</c:v>
                </c:pt>
                <c:pt idx="123">
                  <c:v>-0.75539563498713291</c:v>
                </c:pt>
                <c:pt idx="124">
                  <c:v>7.2602426662916053E-2</c:v>
                </c:pt>
                <c:pt idx="125">
                  <c:v>-0.31942288490421211</c:v>
                </c:pt>
                <c:pt idx="126">
                  <c:v>-0.11696915505419467</c:v>
                </c:pt>
                <c:pt idx="127">
                  <c:v>0.123364250340321</c:v>
                </c:pt>
                <c:pt idx="128">
                  <c:v>-0.45798466839637564</c:v>
                </c:pt>
                <c:pt idx="129">
                  <c:v>0.30700803722889841</c:v>
                </c:pt>
                <c:pt idx="130">
                  <c:v>0.41281888445597015</c:v>
                </c:pt>
                <c:pt idx="131">
                  <c:v>0.36517298547642402</c:v>
                </c:pt>
                <c:pt idx="132">
                  <c:v>0.37650469426788119</c:v>
                </c:pt>
                <c:pt idx="133">
                  <c:v>2.2627310919816859</c:v>
                </c:pt>
                <c:pt idx="134">
                  <c:v>1.8678818389854022</c:v>
                </c:pt>
                <c:pt idx="135">
                  <c:v>0.94113572351005259</c:v>
                </c:pt>
                <c:pt idx="136">
                  <c:v>2.4537876496633211</c:v>
                </c:pt>
                <c:pt idx="137">
                  <c:v>4.1800341267808676</c:v>
                </c:pt>
                <c:pt idx="138">
                  <c:v>3.2693283411708305</c:v>
                </c:pt>
                <c:pt idx="139">
                  <c:v>2.186911554545365</c:v>
                </c:pt>
                <c:pt idx="140">
                  <c:v>1.4622553622471153</c:v>
                </c:pt>
                <c:pt idx="141">
                  <c:v>1.4720568134633869</c:v>
                </c:pt>
                <c:pt idx="142">
                  <c:v>0.91192071524929519</c:v>
                </c:pt>
                <c:pt idx="143">
                  <c:v>-2.5666211919996296E-2</c:v>
                </c:pt>
                <c:pt idx="144">
                  <c:v>-1.795934948073435</c:v>
                </c:pt>
                <c:pt idx="145">
                  <c:v>-0.47764186790209495</c:v>
                </c:pt>
                <c:pt idx="146">
                  <c:v>-1.0946740186769466</c:v>
                </c:pt>
                <c:pt idx="147">
                  <c:v>-0.9444954582069589</c:v>
                </c:pt>
                <c:pt idx="148">
                  <c:v>-1.2727742723817457</c:v>
                </c:pt>
                <c:pt idx="149">
                  <c:v>-0.61658619779065138</c:v>
                </c:pt>
                <c:pt idx="150">
                  <c:v>0.26088135460689099</c:v>
                </c:pt>
                <c:pt idx="151">
                  <c:v>-1.5852327196007798</c:v>
                </c:pt>
                <c:pt idx="152">
                  <c:v>-1.6255331518424343</c:v>
                </c:pt>
                <c:pt idx="153">
                  <c:v>-0.78149502043402097</c:v>
                </c:pt>
                <c:pt idx="154">
                  <c:v>-0.36182217482993406</c:v>
                </c:pt>
                <c:pt idx="155">
                  <c:v>-1.2424302014753397</c:v>
                </c:pt>
                <c:pt idx="156">
                  <c:v>-0.68281190795359648</c:v>
                </c:pt>
                <c:pt idx="157">
                  <c:v>-0.11076555280139055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Calculations!$B$79</c:f>
              <c:strCache>
                <c:ptCount val="1"/>
                <c:pt idx="0">
                  <c:v>MacroAdvisor's Numbers</c:v>
                </c:pt>
              </c:strCache>
            </c:strRef>
          </c:tx>
          <c:spPr>
            <a:ln w="38100" cap="rnd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Calculations!$W$79:$FX$79</c:f>
              <c:numCache>
                <c:formatCode>0.00</c:formatCode>
                <c:ptCount val="158"/>
                <c:pt idx="0">
                  <c:v>0.63118173164866997</c:v>
                </c:pt>
                <c:pt idx="1">
                  <c:v>0.9215228104014398</c:v>
                </c:pt>
                <c:pt idx="2">
                  <c:v>1.6105236920128281</c:v>
                </c:pt>
                <c:pt idx="3">
                  <c:v>1.92505745713429</c:v>
                </c:pt>
                <c:pt idx="4">
                  <c:v>1.9822243500918699</c:v>
                </c:pt>
                <c:pt idx="5">
                  <c:v>1.3892469210444365</c:v>
                </c:pt>
                <c:pt idx="6">
                  <c:v>0.62372357693981073</c:v>
                </c:pt>
                <c:pt idx="7">
                  <c:v>0.22157673115496629</c:v>
                </c:pt>
                <c:pt idx="8">
                  <c:v>-0.15706946303713501</c:v>
                </c:pt>
                <c:pt idx="9">
                  <c:v>0.19243475141177377</c:v>
                </c:pt>
                <c:pt idx="10">
                  <c:v>0.32162096756898328</c:v>
                </c:pt>
                <c:pt idx="11">
                  <c:v>0.27539448469138911</c:v>
                </c:pt>
                <c:pt idx="12">
                  <c:v>0.21030677957139285</c:v>
                </c:pt>
                <c:pt idx="13">
                  <c:v>0.57801488117631006</c:v>
                </c:pt>
                <c:pt idx="14">
                  <c:v>0.64038217216507431</c:v>
                </c:pt>
                <c:pt idx="15">
                  <c:v>0.77723181952128317</c:v>
                </c:pt>
                <c:pt idx="16">
                  <c:v>0.47893416739725492</c:v>
                </c:pt>
                <c:pt idx="17">
                  <c:v>4.6471980063004223E-2</c:v>
                </c:pt>
                <c:pt idx="18">
                  <c:v>-0.12653054598871952</c:v>
                </c:pt>
                <c:pt idx="19">
                  <c:v>-0.14729586596154301</c:v>
                </c:pt>
                <c:pt idx="20">
                  <c:v>0.46432243628792524</c:v>
                </c:pt>
                <c:pt idx="21">
                  <c:v>0.47238945960160206</c:v>
                </c:pt>
                <c:pt idx="22">
                  <c:v>0.37924402989214934</c:v>
                </c:pt>
                <c:pt idx="23">
                  <c:v>0.370029363566097</c:v>
                </c:pt>
                <c:pt idx="24">
                  <c:v>0.16738621960250799</c:v>
                </c:pt>
                <c:pt idx="25">
                  <c:v>0.18006510997258202</c:v>
                </c:pt>
                <c:pt idx="26">
                  <c:v>0.21411093613684473</c:v>
                </c:pt>
                <c:pt idx="27">
                  <c:v>0.35772440527796623</c:v>
                </c:pt>
                <c:pt idx="28">
                  <c:v>0.28889440175170245</c:v>
                </c:pt>
                <c:pt idx="29">
                  <c:v>0.45850690787566495</c:v>
                </c:pt>
                <c:pt idx="30">
                  <c:v>0.92846960672042578</c:v>
                </c:pt>
                <c:pt idx="31">
                  <c:v>1.3021872449582799</c:v>
                </c:pt>
                <c:pt idx="32">
                  <c:v>1.7182841782221052</c:v>
                </c:pt>
                <c:pt idx="33">
                  <c:v>1.9020992532438674</c:v>
                </c:pt>
                <c:pt idx="34">
                  <c:v>2.1362717562150975</c:v>
                </c:pt>
                <c:pt idx="35">
                  <c:v>1.3824262891321508</c:v>
                </c:pt>
                <c:pt idx="36">
                  <c:v>1.2314799465731081</c:v>
                </c:pt>
                <c:pt idx="37">
                  <c:v>1.2957117942334482</c:v>
                </c:pt>
                <c:pt idx="38">
                  <c:v>0.9717799508211632</c:v>
                </c:pt>
                <c:pt idx="39">
                  <c:v>1.5734318242295675</c:v>
                </c:pt>
                <c:pt idx="40">
                  <c:v>1.3725594459859094</c:v>
                </c:pt>
                <c:pt idx="41">
                  <c:v>1.5021464014289818</c:v>
                </c:pt>
                <c:pt idx="42">
                  <c:v>1.9112677581603368</c:v>
                </c:pt>
                <c:pt idx="43">
                  <c:v>1.4793409182309563</c:v>
                </c:pt>
                <c:pt idx="44">
                  <c:v>1.6764604348441718</c:v>
                </c:pt>
                <c:pt idx="45">
                  <c:v>1.6411444341848291</c:v>
                </c:pt>
                <c:pt idx="46">
                  <c:v>1.6623420667628117</c:v>
                </c:pt>
                <c:pt idx="47">
                  <c:v>1.5812186356625977</c:v>
                </c:pt>
                <c:pt idx="48">
                  <c:v>1.5151799091779303</c:v>
                </c:pt>
                <c:pt idx="49">
                  <c:v>0.99294775292904369</c:v>
                </c:pt>
                <c:pt idx="50">
                  <c:v>0.33254503091410015</c:v>
                </c:pt>
                <c:pt idx="51">
                  <c:v>0.7417281601303799</c:v>
                </c:pt>
                <c:pt idx="52">
                  <c:v>0.33961699709405113</c:v>
                </c:pt>
                <c:pt idx="53">
                  <c:v>0.49275556192686065</c:v>
                </c:pt>
                <c:pt idx="54">
                  <c:v>0.61413954322145581</c:v>
                </c:pt>
                <c:pt idx="55">
                  <c:v>0.81615262532779576</c:v>
                </c:pt>
                <c:pt idx="56">
                  <c:v>0.91275346493175702</c:v>
                </c:pt>
                <c:pt idx="57">
                  <c:v>1.0121896012768814</c:v>
                </c:pt>
                <c:pt idx="58">
                  <c:v>1.1665687617649074</c:v>
                </c:pt>
                <c:pt idx="59">
                  <c:v>0.86373029048961758</c:v>
                </c:pt>
                <c:pt idx="60">
                  <c:v>1.2949209220726701</c:v>
                </c:pt>
                <c:pt idx="61">
                  <c:v>1.15537132555559</c:v>
                </c:pt>
                <c:pt idx="62">
                  <c:v>1.0207754797882229</c:v>
                </c:pt>
                <c:pt idx="63">
                  <c:v>1.1252314908325602</c:v>
                </c:pt>
                <c:pt idx="64">
                  <c:v>1.0999809592750154</c:v>
                </c:pt>
                <c:pt idx="65">
                  <c:v>1.3060430435024752</c:v>
                </c:pt>
                <c:pt idx="66">
                  <c:v>1.3333608295187691</c:v>
                </c:pt>
                <c:pt idx="67">
                  <c:v>1.2362932001656042</c:v>
                </c:pt>
                <c:pt idx="68">
                  <c:v>1.4418595439509017</c:v>
                </c:pt>
                <c:pt idx="69">
                  <c:v>1.3291482021698817</c:v>
                </c:pt>
                <c:pt idx="70">
                  <c:v>1.5307344918273125</c:v>
                </c:pt>
                <c:pt idx="71">
                  <c:v>1.3549420927270988</c:v>
                </c:pt>
                <c:pt idx="72">
                  <c:v>0.73306504061338895</c:v>
                </c:pt>
                <c:pt idx="73">
                  <c:v>0.5851306309565445</c:v>
                </c:pt>
                <c:pt idx="74">
                  <c:v>0.27694177849141177</c:v>
                </c:pt>
                <c:pt idx="75">
                  <c:v>0.29533931748280051</c:v>
                </c:pt>
                <c:pt idx="76">
                  <c:v>0.11504136192008624</c:v>
                </c:pt>
                <c:pt idx="77">
                  <c:v>0.16852316686706373</c:v>
                </c:pt>
                <c:pt idx="78">
                  <c:v>0.43351966011649151</c:v>
                </c:pt>
                <c:pt idx="79">
                  <c:v>0.32461745018676336</c:v>
                </c:pt>
                <c:pt idx="80">
                  <c:v>0.71384071811996341</c:v>
                </c:pt>
                <c:pt idx="81">
                  <c:v>0.65545923186991317</c:v>
                </c:pt>
                <c:pt idx="82">
                  <c:v>0.37509944823659841</c:v>
                </c:pt>
                <c:pt idx="83">
                  <c:v>0.22012196943625753</c:v>
                </c:pt>
                <c:pt idx="84">
                  <c:v>7.460035601362075E-2</c:v>
                </c:pt>
                <c:pt idx="85">
                  <c:v>0.25605302623364545</c:v>
                </c:pt>
                <c:pt idx="86">
                  <c:v>0.14699253692516173</c:v>
                </c:pt>
                <c:pt idx="87">
                  <c:v>0.44590082920633922</c:v>
                </c:pt>
                <c:pt idx="88">
                  <c:v>0.40301737828578221</c:v>
                </c:pt>
                <c:pt idx="89">
                  <c:v>0.22962482277662352</c:v>
                </c:pt>
                <c:pt idx="90">
                  <c:v>0.31072277681610827</c:v>
                </c:pt>
                <c:pt idx="91">
                  <c:v>0.23392556410555054</c:v>
                </c:pt>
                <c:pt idx="92">
                  <c:v>0.156539936408509</c:v>
                </c:pt>
                <c:pt idx="93">
                  <c:v>0.41096147885829026</c:v>
                </c:pt>
                <c:pt idx="94">
                  <c:v>0.56594345538797031</c:v>
                </c:pt>
                <c:pt idx="95">
                  <c:v>0.70248336207523254</c:v>
                </c:pt>
                <c:pt idx="96">
                  <c:v>0.95844389157974352</c:v>
                </c:pt>
                <c:pt idx="97">
                  <c:v>0.69016762507468132</c:v>
                </c:pt>
                <c:pt idx="98">
                  <c:v>0.7685123553545925</c:v>
                </c:pt>
                <c:pt idx="99">
                  <c:v>0.90665807348117944</c:v>
                </c:pt>
                <c:pt idx="100">
                  <c:v>0.56841606474835327</c:v>
                </c:pt>
                <c:pt idx="101">
                  <c:v>0.72321394597771549</c:v>
                </c:pt>
                <c:pt idx="102">
                  <c:v>0.52684628726029903</c:v>
                </c:pt>
                <c:pt idx="103">
                  <c:v>0.31071015578324201</c:v>
                </c:pt>
                <c:pt idx="104">
                  <c:v>0.87956125831742649</c:v>
                </c:pt>
                <c:pt idx="105">
                  <c:v>1.1254147270765065</c:v>
                </c:pt>
                <c:pt idx="106">
                  <c:v>1.357953040343973</c:v>
                </c:pt>
                <c:pt idx="107">
                  <c:v>1.9943078011991724</c:v>
                </c:pt>
                <c:pt idx="108">
                  <c:v>2.4849455677227099</c:v>
                </c:pt>
                <c:pt idx="109">
                  <c:v>2.7338397188532326</c:v>
                </c:pt>
                <c:pt idx="110">
                  <c:v>3.0766964091553772</c:v>
                </c:pt>
                <c:pt idx="111">
                  <c:v>2.8776572965884446</c:v>
                </c:pt>
                <c:pt idx="112">
                  <c:v>2.2966376524284975</c:v>
                </c:pt>
                <c:pt idx="113">
                  <c:v>2.1856532710138676</c:v>
                </c:pt>
                <c:pt idx="114">
                  <c:v>1.85231155340678</c:v>
                </c:pt>
                <c:pt idx="115">
                  <c:v>1.604744153585355</c:v>
                </c:pt>
                <c:pt idx="116">
                  <c:v>1.5506067859832551</c:v>
                </c:pt>
                <c:pt idx="117">
                  <c:v>1.2123136502013803</c:v>
                </c:pt>
                <c:pt idx="118">
                  <c:v>1.1478783694155346</c:v>
                </c:pt>
                <c:pt idx="119">
                  <c:v>0.89561366679675969</c:v>
                </c:pt>
                <c:pt idx="120">
                  <c:v>0.70270455490695827</c:v>
                </c:pt>
                <c:pt idx="121">
                  <c:v>0.39501680493674018</c:v>
                </c:pt>
                <c:pt idx="122">
                  <c:v>0.31778691527121095</c:v>
                </c:pt>
                <c:pt idx="123">
                  <c:v>0.17027787538657024</c:v>
                </c:pt>
                <c:pt idx="124">
                  <c:v>0.3232416657851882</c:v>
                </c:pt>
                <c:pt idx="125">
                  <c:v>0.37671983382247626</c:v>
                </c:pt>
                <c:pt idx="126">
                  <c:v>0.306725981599272</c:v>
                </c:pt>
                <c:pt idx="127">
                  <c:v>0.65794655089550502</c:v>
                </c:pt>
                <c:pt idx="128">
                  <c:v>0.50406079758087707</c:v>
                </c:pt>
                <c:pt idx="129">
                  <c:v>0.59788983794691952</c:v>
                </c:pt>
                <c:pt idx="130">
                  <c:v>0.68159972199005558</c:v>
                </c:pt>
                <c:pt idx="131">
                  <c:v>0.62102586724639752</c:v>
                </c:pt>
                <c:pt idx="132">
                  <c:v>0.65858604349496996</c:v>
                </c:pt>
                <c:pt idx="133">
                  <c:v>1.0441696915988326</c:v>
                </c:pt>
                <c:pt idx="134">
                  <c:v>1.1561817590678205</c:v>
                </c:pt>
                <c:pt idx="135">
                  <c:v>1.3518385227291485</c:v>
                </c:pt>
                <c:pt idx="136">
                  <c:v>2.2746958401703301</c:v>
                </c:pt>
                <c:pt idx="137">
                  <c:v>2.8736112737676027</c:v>
                </c:pt>
                <c:pt idx="138">
                  <c:v>3.2592803733958675</c:v>
                </c:pt>
                <c:pt idx="139">
                  <c:v>3.2532782951267727</c:v>
                </c:pt>
                <c:pt idx="140">
                  <c:v>2.7071902386408002</c:v>
                </c:pt>
                <c:pt idx="141">
                  <c:v>1.8982935753609</c:v>
                </c:pt>
                <c:pt idx="142">
                  <c:v>1.2902046139206225</c:v>
                </c:pt>
                <c:pt idx="143">
                  <c:v>0.76421862857261424</c:v>
                </c:pt>
                <c:pt idx="144">
                  <c:v>-0.20177394077731575</c:v>
                </c:pt>
                <c:pt idx="145">
                  <c:v>-0.69612948226783389</c:v>
                </c:pt>
                <c:pt idx="146">
                  <c:v>-1.063940366200804</c:v>
                </c:pt>
                <c:pt idx="147">
                  <c:v>-1.1348006711832312</c:v>
                </c:pt>
                <c:pt idx="148">
                  <c:v>-0.92128745323761119</c:v>
                </c:pt>
                <c:pt idx="149">
                  <c:v>-0.82529494934432424</c:v>
                </c:pt>
                <c:pt idx="150">
                  <c:v>-0.40107635934239222</c:v>
                </c:pt>
                <c:pt idx="151">
                  <c:v>-0.49826515301160174</c:v>
                </c:pt>
                <c:pt idx="152">
                  <c:v>-0.6114963500167867</c:v>
                </c:pt>
                <c:pt idx="153">
                  <c:v>-0.7741626434917942</c:v>
                </c:pt>
                <c:pt idx="154">
                  <c:v>-0.88899383688846356</c:v>
                </c:pt>
                <c:pt idx="155">
                  <c:v>-0.8838917510835036</c:v>
                </c:pt>
                <c:pt idx="156">
                  <c:v>-0.54664438581226349</c:v>
                </c:pt>
                <c:pt idx="157">
                  <c:v>-0.18055813466532772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155520"/>
        <c:axId val="754157056"/>
      </c:lineChart>
      <c:dateAx>
        <c:axId val="754155520"/>
        <c:scaling>
          <c:orientation val="minMax"/>
          <c:min val="39873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754157056"/>
        <c:crosses val="autoZero"/>
        <c:auto val="1"/>
        <c:lblOffset val="100"/>
        <c:baseTimeUnit val="months"/>
      </c:dateAx>
      <c:valAx>
        <c:axId val="7541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754155520"/>
        <c:crosses val="autoZero"/>
        <c:crossBetween val="between"/>
      </c:valAx>
      <c:valAx>
        <c:axId val="7541644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54166016"/>
        <c:crosses val="max"/>
        <c:crossBetween val="between"/>
      </c:valAx>
      <c:catAx>
        <c:axId val="754166016"/>
        <c:scaling>
          <c:orientation val="minMax"/>
        </c:scaling>
        <c:delete val="1"/>
        <c:axPos val="b"/>
        <c:majorTickMark val="out"/>
        <c:minorTickMark val="none"/>
        <c:tickLblPos val="nextTo"/>
        <c:crossAx val="7541644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100000"/>
      </a:schemeClr>
    </a:solidFill>
    <a:ln>
      <a:noFill/>
    </a:ln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3755748841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3581548399E-2"/>
          <c:y val="0.19275462962962964"/>
          <c:w val="0.94930041283690325"/>
          <c:h val="0.62238425925925922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999999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730077824"/>
        <c:axId val="730065920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FI, Four-Quarter Moving Average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Calculations!$B$58</c:f>
              <c:strCache>
                <c:ptCount val="1"/>
                <c:pt idx="0">
                  <c:v>Total Fiscal Contribution to Real GDP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Calculations!$W$58:$FX$58</c:f>
              <c:numCache>
                <c:formatCode>General</c:formatCode>
                <c:ptCount val="158"/>
                <c:pt idx="0">
                  <c:v>2.4920760996892879</c:v>
                </c:pt>
                <c:pt idx="1">
                  <c:v>2.2439564811818586</c:v>
                </c:pt>
                <c:pt idx="2">
                  <c:v>3.1336401381202745</c:v>
                </c:pt>
                <c:pt idx="3">
                  <c:v>1.5412552880628629</c:v>
                </c:pt>
                <c:pt idx="4">
                  <c:v>0.95088484472439694</c:v>
                </c:pt>
                <c:pt idx="5">
                  <c:v>-1.2402809888679507</c:v>
                </c:pt>
                <c:pt idx="6">
                  <c:v>-0.43786682211747013</c:v>
                </c:pt>
                <c:pt idx="7">
                  <c:v>3.7541801305924535E-2</c:v>
                </c:pt>
                <c:pt idx="8">
                  <c:v>0.50065979163834473</c:v>
                </c:pt>
                <c:pt idx="9">
                  <c:v>7.3862782103245594E-2</c:v>
                </c:pt>
                <c:pt idx="10">
                  <c:v>-0.17776678165559823</c:v>
                </c:pt>
                <c:pt idx="11">
                  <c:v>-0.57418482618466649</c:v>
                </c:pt>
                <c:pt idx="12">
                  <c:v>-0.51558847874560942</c:v>
                </c:pt>
                <c:pt idx="13">
                  <c:v>1.9496503804340759</c:v>
                </c:pt>
                <c:pt idx="14">
                  <c:v>0.13362414657220378</c:v>
                </c:pt>
                <c:pt idx="15">
                  <c:v>0.3308702980621408</c:v>
                </c:pt>
                <c:pt idx="16">
                  <c:v>-1.1602965022047336</c:v>
                </c:pt>
                <c:pt idx="17">
                  <c:v>0.58752190869380194</c:v>
                </c:pt>
                <c:pt idx="18">
                  <c:v>0.27231222515147985</c:v>
                </c:pt>
                <c:pt idx="19">
                  <c:v>0.56548320564606325</c:v>
                </c:pt>
                <c:pt idx="20">
                  <c:v>1.5863098261327502</c:v>
                </c:pt>
                <c:pt idx="21">
                  <c:v>0.26495520036253417</c:v>
                </c:pt>
                <c:pt idx="22">
                  <c:v>-0.2234144212396616</c:v>
                </c:pt>
                <c:pt idx="23">
                  <c:v>0.78440963825966636</c:v>
                </c:pt>
                <c:pt idx="24">
                  <c:v>1.0546616923806338</c:v>
                </c:pt>
                <c:pt idx="25">
                  <c:v>1.4570283154503455E-2</c:v>
                </c:pt>
                <c:pt idx="26">
                  <c:v>-0.58976367495714888</c:v>
                </c:pt>
                <c:pt idx="27">
                  <c:v>0.68851735242106649</c:v>
                </c:pt>
                <c:pt idx="28">
                  <c:v>9.5488902612553092E-2</c:v>
                </c:pt>
                <c:pt idx="29">
                  <c:v>0.68954610474913491</c:v>
                </c:pt>
                <c:pt idx="30">
                  <c:v>1.0828953687848994</c:v>
                </c:pt>
                <c:pt idx="31">
                  <c:v>2.5036331357844404</c:v>
                </c:pt>
                <c:pt idx="32">
                  <c:v>1.8317416646533338</c:v>
                </c:pt>
                <c:pt idx="33">
                  <c:v>1.8217220940758745</c:v>
                </c:pt>
                <c:pt idx="34">
                  <c:v>2.0598773526335425</c:v>
                </c:pt>
                <c:pt idx="35">
                  <c:v>-1.3101355454942794</c:v>
                </c:pt>
                <c:pt idx="36">
                  <c:v>0.63584193674567679</c:v>
                </c:pt>
                <c:pt idx="37">
                  <c:v>1.4527842879246671</c:v>
                </c:pt>
                <c:pt idx="38">
                  <c:v>0.24410300116750761</c:v>
                </c:pt>
                <c:pt idx="39">
                  <c:v>1.2215308246819241</c:v>
                </c:pt>
                <c:pt idx="40">
                  <c:v>0.52327285833731707</c:v>
                </c:pt>
                <c:pt idx="41">
                  <c:v>1.8733836948930256</c:v>
                </c:pt>
                <c:pt idx="42">
                  <c:v>1.9852918272927949</c:v>
                </c:pt>
                <c:pt idx="43">
                  <c:v>-0.3906576250051057</c:v>
                </c:pt>
                <c:pt idx="44">
                  <c:v>0.46652381684068334</c:v>
                </c:pt>
                <c:pt idx="45">
                  <c:v>1.5483410550772372</c:v>
                </c:pt>
                <c:pt idx="46">
                  <c:v>2.1196841318811455</c:v>
                </c:pt>
                <c:pt idx="47">
                  <c:v>-0.68318722952722943</c:v>
                </c:pt>
                <c:pt idx="48">
                  <c:v>0.55891484047085682</c:v>
                </c:pt>
                <c:pt idx="49">
                  <c:v>0.29383976693837177</c:v>
                </c:pt>
                <c:pt idx="50">
                  <c:v>-0.11519289538202379</c:v>
                </c:pt>
                <c:pt idx="51">
                  <c:v>0.69792823190512032</c:v>
                </c:pt>
                <c:pt idx="52">
                  <c:v>-0.58344951071430884</c:v>
                </c:pt>
                <c:pt idx="53">
                  <c:v>0.15924135880407134</c:v>
                </c:pt>
                <c:pt idx="54">
                  <c:v>4.4013329330297828E-2</c:v>
                </c:pt>
                <c:pt idx="55">
                  <c:v>1.5453139767613104</c:v>
                </c:pt>
                <c:pt idx="56">
                  <c:v>-0.71721655340704549</c:v>
                </c:pt>
                <c:pt idx="57">
                  <c:v>1.3329932134478273</c:v>
                </c:pt>
                <c:pt idx="58">
                  <c:v>0.76169894945303174</c:v>
                </c:pt>
                <c:pt idx="59">
                  <c:v>0.63277009325614086</c:v>
                </c:pt>
                <c:pt idx="60">
                  <c:v>1.6133195646060472</c:v>
                </c:pt>
                <c:pt idx="61">
                  <c:v>0.29645861458389278</c:v>
                </c:pt>
                <c:pt idx="62">
                  <c:v>0.2165568334449352</c:v>
                </c:pt>
                <c:pt idx="63">
                  <c:v>0.9451988644551742</c:v>
                </c:pt>
                <c:pt idx="64">
                  <c:v>0.83483572689911323</c:v>
                </c:pt>
                <c:pt idx="65">
                  <c:v>1.1653503373825289</c:v>
                </c:pt>
                <c:pt idx="66">
                  <c:v>0.42719739556984532</c:v>
                </c:pt>
                <c:pt idx="67">
                  <c:v>0.38174385229442404</c:v>
                </c:pt>
                <c:pt idx="68">
                  <c:v>1.9274055782323294</c:v>
                </c:pt>
                <c:pt idx="69">
                  <c:v>0.74433708425205114</c:v>
                </c:pt>
                <c:pt idx="70">
                  <c:v>1.3354285571258242</c:v>
                </c:pt>
                <c:pt idx="71">
                  <c:v>0.32890531156090119</c:v>
                </c:pt>
                <c:pt idx="72">
                  <c:v>-0.55690395361803979</c:v>
                </c:pt>
                <c:pt idx="73">
                  <c:v>0.23314689389461229</c:v>
                </c:pt>
                <c:pt idx="74">
                  <c:v>0.18747355035860566</c:v>
                </c:pt>
                <c:pt idx="75">
                  <c:v>9.54979551213649E-2</c:v>
                </c:pt>
                <c:pt idx="76">
                  <c:v>-1.1183564365315941</c:v>
                </c:pt>
                <c:pt idx="77">
                  <c:v>0.19051724111892426</c:v>
                </c:pt>
                <c:pt idx="78">
                  <c:v>0.97769728945000067</c:v>
                </c:pt>
                <c:pt idx="79">
                  <c:v>-0.71243291550382548</c:v>
                </c:pt>
                <c:pt idx="80">
                  <c:v>-7.4876244174319984E-2</c:v>
                </c:pt>
                <c:pt idx="81">
                  <c:v>0.38933943001939181</c:v>
                </c:pt>
                <c:pt idx="82">
                  <c:v>-0.17207514424033471</c:v>
                </c:pt>
                <c:pt idx="83">
                  <c:v>-0.91532282787608743</c:v>
                </c:pt>
                <c:pt idx="84">
                  <c:v>-9.010479272153335E-2</c:v>
                </c:pt>
                <c:pt idx="85">
                  <c:v>1.0551555231865375</c:v>
                </c:pt>
                <c:pt idx="86">
                  <c:v>-0.25869466271756036</c:v>
                </c:pt>
                <c:pt idx="87">
                  <c:v>0.40584795433257498</c:v>
                </c:pt>
                <c:pt idx="88">
                  <c:v>-0.44931176424385233</c:v>
                </c:pt>
                <c:pt idx="89">
                  <c:v>2.2737083416699888E-2</c:v>
                </c:pt>
                <c:pt idx="90">
                  <c:v>-0.29028753708943189</c:v>
                </c:pt>
                <c:pt idx="91">
                  <c:v>-0.37882735560525022</c:v>
                </c:pt>
                <c:pt idx="92">
                  <c:v>-1.0774671809586494</c:v>
                </c:pt>
                <c:pt idx="93">
                  <c:v>1.0514618205480881</c:v>
                </c:pt>
                <c:pt idx="94">
                  <c:v>0.14573953135694218</c:v>
                </c:pt>
                <c:pt idx="95">
                  <c:v>0.23423527485891654</c:v>
                </c:pt>
                <c:pt idx="96">
                  <c:v>-0.13449270025053478</c:v>
                </c:pt>
                <c:pt idx="97">
                  <c:v>0.2320811565895898</c:v>
                </c:pt>
                <c:pt idx="98">
                  <c:v>0.66714821310120487</c:v>
                </c:pt>
                <c:pt idx="99">
                  <c:v>0.90607017680451851</c:v>
                </c:pt>
                <c:pt idx="100">
                  <c:v>-0.94311449970034733</c:v>
                </c:pt>
                <c:pt idx="101">
                  <c:v>0.63607790963371547</c:v>
                </c:pt>
                <c:pt idx="102">
                  <c:v>-0.18943361198212089</c:v>
                </c:pt>
                <c:pt idx="103">
                  <c:v>0.23028744318869471</c:v>
                </c:pt>
                <c:pt idx="104">
                  <c:v>1.1069965571634028</c:v>
                </c:pt>
                <c:pt idx="105">
                  <c:v>1.516653143968592</c:v>
                </c:pt>
                <c:pt idx="106">
                  <c:v>0.99097667574303139</c:v>
                </c:pt>
                <c:pt idx="107">
                  <c:v>2.3076371269061919</c:v>
                </c:pt>
                <c:pt idx="108">
                  <c:v>2.2872041960359657</c:v>
                </c:pt>
                <c:pt idx="109">
                  <c:v>2.3585263153776235</c:v>
                </c:pt>
                <c:pt idx="110">
                  <c:v>1.9383127984267965</c:v>
                </c:pt>
                <c:pt idx="111">
                  <c:v>1.6314108834453704</c:v>
                </c:pt>
                <c:pt idx="112">
                  <c:v>0.94770305909092944</c:v>
                </c:pt>
                <c:pt idx="113">
                  <c:v>2.3190317132282434</c:v>
                </c:pt>
                <c:pt idx="114">
                  <c:v>1.0333756788385149</c:v>
                </c:pt>
                <c:pt idx="115">
                  <c:v>1.0773022773658574</c:v>
                </c:pt>
                <c:pt idx="116">
                  <c:v>0.59937380811750152</c:v>
                </c:pt>
                <c:pt idx="117">
                  <c:v>0.76616717291247061</c:v>
                </c:pt>
                <c:pt idx="118">
                  <c:v>0.30977534930048095</c:v>
                </c:pt>
                <c:pt idx="119">
                  <c:v>-0.32618277190192502</c:v>
                </c:pt>
                <c:pt idx="120">
                  <c:v>-0.27304824187326759</c:v>
                </c:pt>
                <c:pt idx="121">
                  <c:v>-0.27906496251340684</c:v>
                </c:pt>
                <c:pt idx="122">
                  <c:v>0.19397679460714556</c:v>
                </c:pt>
                <c:pt idx="123">
                  <c:v>-0.75539563498713291</c:v>
                </c:pt>
                <c:pt idx="124">
                  <c:v>7.2602426662916053E-2</c:v>
                </c:pt>
                <c:pt idx="125">
                  <c:v>-0.31942288490421211</c:v>
                </c:pt>
                <c:pt idx="126">
                  <c:v>-0.11696915505419467</c:v>
                </c:pt>
                <c:pt idx="127">
                  <c:v>0.123364250340321</c:v>
                </c:pt>
                <c:pt idx="128">
                  <c:v>-0.45798466839637564</c:v>
                </c:pt>
                <c:pt idx="129">
                  <c:v>0.30700803722889841</c:v>
                </c:pt>
                <c:pt idx="130">
                  <c:v>0.41281888445597015</c:v>
                </c:pt>
                <c:pt idx="131">
                  <c:v>0.36517298547642402</c:v>
                </c:pt>
                <c:pt idx="132">
                  <c:v>0.37650469426788119</c:v>
                </c:pt>
                <c:pt idx="133">
                  <c:v>2.2627310919816859</c:v>
                </c:pt>
                <c:pt idx="134">
                  <c:v>1.8678818389854022</c:v>
                </c:pt>
                <c:pt idx="135">
                  <c:v>0.94113572351005259</c:v>
                </c:pt>
                <c:pt idx="136">
                  <c:v>2.4537876496633211</c:v>
                </c:pt>
                <c:pt idx="137">
                  <c:v>4.1800341267808676</c:v>
                </c:pt>
                <c:pt idx="138">
                  <c:v>3.2693283411708305</c:v>
                </c:pt>
                <c:pt idx="139">
                  <c:v>2.186911554545365</c:v>
                </c:pt>
                <c:pt idx="140">
                  <c:v>1.4622553622471153</c:v>
                </c:pt>
                <c:pt idx="141">
                  <c:v>1.4720568134633869</c:v>
                </c:pt>
                <c:pt idx="142">
                  <c:v>0.91192071524929519</c:v>
                </c:pt>
                <c:pt idx="143">
                  <c:v>-2.5666211919996296E-2</c:v>
                </c:pt>
                <c:pt idx="144">
                  <c:v>-1.795934948073435</c:v>
                </c:pt>
                <c:pt idx="145">
                  <c:v>-0.47764186790209495</c:v>
                </c:pt>
                <c:pt idx="146">
                  <c:v>-1.0946740186769466</c:v>
                </c:pt>
                <c:pt idx="147">
                  <c:v>-0.9444954582069589</c:v>
                </c:pt>
                <c:pt idx="148">
                  <c:v>-1.2727742723817457</c:v>
                </c:pt>
                <c:pt idx="149">
                  <c:v>-0.61658619779065138</c:v>
                </c:pt>
                <c:pt idx="150">
                  <c:v>0.26088135460689099</c:v>
                </c:pt>
                <c:pt idx="151">
                  <c:v>-1.5852327196007798</c:v>
                </c:pt>
                <c:pt idx="152">
                  <c:v>-1.6255331518424343</c:v>
                </c:pt>
                <c:pt idx="153">
                  <c:v>-0.78149502043402097</c:v>
                </c:pt>
                <c:pt idx="154">
                  <c:v>-0.36182217482993406</c:v>
                </c:pt>
                <c:pt idx="155">
                  <c:v>-1.2424302014753397</c:v>
                </c:pt>
                <c:pt idx="156">
                  <c:v>-0.68281190795359648</c:v>
                </c:pt>
                <c:pt idx="157">
                  <c:v>-0.11076555280139055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Calculations!$B$67</c:f>
              <c:strCache>
                <c:ptCount val="1"/>
                <c:pt idx="0">
                  <c:v>Neutral, Four-Quarter Moving Average</c:v>
                </c:pt>
              </c:strCache>
            </c:strRef>
          </c:tx>
          <c:spPr>
            <a:ln w="3810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Calculations!$W$67:$FX$67</c:f>
              <c:numCache>
                <c:formatCode>General</c:formatCode>
                <c:ptCount val="158"/>
                <c:pt idx="0">
                  <c:v>0.82512185623020018</c:v>
                </c:pt>
                <c:pt idx="1">
                  <c:v>0.81564563084638364</c:v>
                </c:pt>
                <c:pt idx="2">
                  <c:v>0.79885620280723058</c:v>
                </c:pt>
                <c:pt idx="3">
                  <c:v>0.77799482922494201</c:v>
                </c:pt>
                <c:pt idx="4">
                  <c:v>0.75734820622420163</c:v>
                </c:pt>
                <c:pt idx="5">
                  <c:v>0.73456773507549067</c:v>
                </c:pt>
                <c:pt idx="6">
                  <c:v>0.71588451066970926</c:v>
                </c:pt>
                <c:pt idx="7">
                  <c:v>0.702182621849749</c:v>
                </c:pt>
                <c:pt idx="8">
                  <c:v>0.69911745785778923</c:v>
                </c:pt>
                <c:pt idx="9">
                  <c:v>0.7085405780533931</c:v>
                </c:pt>
                <c:pt idx="10">
                  <c:v>0.72323610896911439</c:v>
                </c:pt>
                <c:pt idx="11">
                  <c:v>0.7388829255860383</c:v>
                </c:pt>
                <c:pt idx="12">
                  <c:v>0.75397370297401023</c:v>
                </c:pt>
                <c:pt idx="13">
                  <c:v>0.77255663903338823</c:v>
                </c:pt>
                <c:pt idx="14">
                  <c:v>0.78469735213477332</c:v>
                </c:pt>
                <c:pt idx="15">
                  <c:v>0.79072824071956671</c:v>
                </c:pt>
                <c:pt idx="16">
                  <c:v>0.78235557050738525</c:v>
                </c:pt>
                <c:pt idx="17">
                  <c:v>0.75115476935756564</c:v>
                </c:pt>
                <c:pt idx="18">
                  <c:v>0.71435505236296903</c:v>
                </c:pt>
                <c:pt idx="19">
                  <c:v>0.67047063384086492</c:v>
                </c:pt>
                <c:pt idx="20">
                  <c:v>0.61861774064721486</c:v>
                </c:pt>
                <c:pt idx="21">
                  <c:v>0.56160979778286568</c:v>
                </c:pt>
                <c:pt idx="22">
                  <c:v>0.51002885944939502</c:v>
                </c:pt>
                <c:pt idx="23">
                  <c:v>0.46602956032670739</c:v>
                </c:pt>
                <c:pt idx="24">
                  <c:v>0.44308337542091064</c:v>
                </c:pt>
                <c:pt idx="25">
                  <c:v>0.44861229558845817</c:v>
                </c:pt>
                <c:pt idx="26">
                  <c:v>0.4650861202038381</c:v>
                </c:pt>
                <c:pt idx="27">
                  <c:v>0.49004989967051615</c:v>
                </c:pt>
                <c:pt idx="28">
                  <c:v>0.53119970997819865</c:v>
                </c:pt>
                <c:pt idx="29">
                  <c:v>0.56847437758330865</c:v>
                </c:pt>
                <c:pt idx="30">
                  <c:v>0.60208959731478484</c:v>
                </c:pt>
                <c:pt idx="31">
                  <c:v>0.63434681115876757</c:v>
                </c:pt>
                <c:pt idx="32">
                  <c:v>0.64295491905076907</c:v>
                </c:pt>
                <c:pt idx="33">
                  <c:v>0.64359324761879388</c:v>
                </c:pt>
                <c:pt idx="34">
                  <c:v>0.6399485206077633</c:v>
                </c:pt>
                <c:pt idx="35">
                  <c:v>0.63490617102835867</c:v>
                </c:pt>
                <c:pt idx="36">
                  <c:v>0.63158423657378171</c:v>
                </c:pt>
                <c:pt idx="37">
                  <c:v>0.63411475366906322</c:v>
                </c:pt>
                <c:pt idx="38">
                  <c:v>0.64126966953445752</c:v>
                </c:pt>
                <c:pt idx="39">
                  <c:v>0.64983618911839103</c:v>
                </c:pt>
                <c:pt idx="40">
                  <c:v>0.66661704879398254</c:v>
                </c:pt>
                <c:pt idx="41">
                  <c:v>0.68314262188742514</c:v>
                </c:pt>
                <c:pt idx="42">
                  <c:v>0.69979840251872949</c:v>
                </c:pt>
                <c:pt idx="43">
                  <c:v>0.71583066679740726</c:v>
                </c:pt>
                <c:pt idx="44">
                  <c:v>0.72448635040896769</c:v>
                </c:pt>
                <c:pt idx="45">
                  <c:v>0.72781882380792173</c:v>
                </c:pt>
                <c:pt idx="46">
                  <c:v>0.72902087328827214</c:v>
                </c:pt>
                <c:pt idx="47">
                  <c:v>0.72886093363514903</c:v>
                </c:pt>
                <c:pt idx="48">
                  <c:v>0.72481578477550979</c:v>
                </c:pt>
                <c:pt idx="49">
                  <c:v>0.719486931258285</c:v>
                </c:pt>
                <c:pt idx="50">
                  <c:v>0.7104549847872369</c:v>
                </c:pt>
                <c:pt idx="51">
                  <c:v>0.69785537325993219</c:v>
                </c:pt>
                <c:pt idx="52">
                  <c:v>0.68667128140561728</c:v>
                </c:pt>
                <c:pt idx="53">
                  <c:v>0.67541690180323732</c:v>
                </c:pt>
                <c:pt idx="54">
                  <c:v>0.66320446059935312</c:v>
                </c:pt>
                <c:pt idx="55">
                  <c:v>0.65070683119537365</c:v>
                </c:pt>
                <c:pt idx="56">
                  <c:v>0.64233224174967551</c:v>
                </c:pt>
                <c:pt idx="57">
                  <c:v>0.63422163190753855</c:v>
                </c:pt>
                <c:pt idx="58">
                  <c:v>0.62947612828524147</c:v>
                </c:pt>
                <c:pt idx="59">
                  <c:v>0.62689286318682202</c:v>
                </c:pt>
                <c:pt idx="60">
                  <c:v>0.62332558263412852</c:v>
                </c:pt>
                <c:pt idx="61">
                  <c:v>0.62236011497963384</c:v>
                </c:pt>
                <c:pt idx="62">
                  <c:v>0.61918662873893626</c:v>
                </c:pt>
                <c:pt idx="63">
                  <c:v>0.61498903687551676</c:v>
                </c:pt>
                <c:pt idx="64">
                  <c:v>0.61304478876401136</c:v>
                </c:pt>
                <c:pt idx="65">
                  <c:v>0.60852991929329647</c:v>
                </c:pt>
                <c:pt idx="66">
                  <c:v>0.60313522661906938</c:v>
                </c:pt>
                <c:pt idx="67">
                  <c:v>0.59782671450754088</c:v>
                </c:pt>
                <c:pt idx="68">
                  <c:v>0.58926990395773293</c:v>
                </c:pt>
                <c:pt idx="69">
                  <c:v>0.58464104000285633</c:v>
                </c:pt>
                <c:pt idx="70">
                  <c:v>0.58217766030978579</c:v>
                </c:pt>
                <c:pt idx="71">
                  <c:v>0.58252026562655179</c:v>
                </c:pt>
                <c:pt idx="72">
                  <c:v>0.58558027633794174</c:v>
                </c:pt>
                <c:pt idx="73">
                  <c:v>0.58579582951053522</c:v>
                </c:pt>
                <c:pt idx="74">
                  <c:v>0.58699519154589785</c:v>
                </c:pt>
                <c:pt idx="75">
                  <c:v>0.58711342828322266</c:v>
                </c:pt>
                <c:pt idx="76">
                  <c:v>0.58401637622550173</c:v>
                </c:pt>
                <c:pt idx="77">
                  <c:v>0.57944500748680627</c:v>
                </c:pt>
                <c:pt idx="78">
                  <c:v>0.57437784456333529</c:v>
                </c:pt>
                <c:pt idx="79">
                  <c:v>0.57220500916534234</c:v>
                </c:pt>
                <c:pt idx="80">
                  <c:v>0.57086999442924713</c:v>
                </c:pt>
                <c:pt idx="81">
                  <c:v>0.5746948745226178</c:v>
                </c:pt>
                <c:pt idx="82">
                  <c:v>0.5806926509795598</c:v>
                </c:pt>
                <c:pt idx="83">
                  <c:v>0.58366060880861459</c:v>
                </c:pt>
                <c:pt idx="84">
                  <c:v>0.58786129648083829</c:v>
                </c:pt>
                <c:pt idx="85">
                  <c:v>0.59098021910736287</c:v>
                </c:pt>
                <c:pt idx="86">
                  <c:v>0.59228336723000119</c:v>
                </c:pt>
                <c:pt idx="87">
                  <c:v>0.59414903334507341</c:v>
                </c:pt>
                <c:pt idx="88">
                  <c:v>0.59660003455092336</c:v>
                </c:pt>
                <c:pt idx="89">
                  <c:v>0.59839911166073101</c:v>
                </c:pt>
                <c:pt idx="90">
                  <c:v>0.60081559438094601</c:v>
                </c:pt>
                <c:pt idx="91">
                  <c:v>0.60281513906175144</c:v>
                </c:pt>
                <c:pt idx="92">
                  <c:v>0.60557970328867805</c:v>
                </c:pt>
                <c:pt idx="93">
                  <c:v>0.60795819507601068</c:v>
                </c:pt>
                <c:pt idx="94">
                  <c:v>0.61265716896188971</c:v>
                </c:pt>
                <c:pt idx="95">
                  <c:v>0.61839494116660354</c:v>
                </c:pt>
                <c:pt idx="96">
                  <c:v>0.62329097612322149</c:v>
                </c:pt>
                <c:pt idx="97">
                  <c:v>0.62808812546304538</c:v>
                </c:pt>
                <c:pt idx="98">
                  <c:v>0.63148856118193675</c:v>
                </c:pt>
                <c:pt idx="99">
                  <c:v>0.6355196375461265</c:v>
                </c:pt>
                <c:pt idx="100">
                  <c:v>0.63991023699062721</c:v>
                </c:pt>
                <c:pt idx="101">
                  <c:v>0.64652976726658462</c:v>
                </c:pt>
                <c:pt idx="102">
                  <c:v>0.6511289695970619</c:v>
                </c:pt>
                <c:pt idx="103">
                  <c:v>0.65417946420075779</c:v>
                </c:pt>
                <c:pt idx="104">
                  <c:v>0.65641652654799043</c:v>
                </c:pt>
                <c:pt idx="105">
                  <c:v>0.65793685905909516</c:v>
                </c:pt>
                <c:pt idx="106">
                  <c:v>0.65977823522666246</c:v>
                </c:pt>
                <c:pt idx="107">
                  <c:v>0.65933812256074142</c:v>
                </c:pt>
                <c:pt idx="108">
                  <c:v>0.65543479573082108</c:v>
                </c:pt>
                <c:pt idx="109">
                  <c:v>0.65112988685580542</c:v>
                </c:pt>
                <c:pt idx="110">
                  <c:v>0.64394503488775112</c:v>
                </c:pt>
                <c:pt idx="111">
                  <c:v>0.63515880117749068</c:v>
                </c:pt>
                <c:pt idx="112">
                  <c:v>0.62639467455125697</c:v>
                </c:pt>
                <c:pt idx="113">
                  <c:v>0.60936064986101401</c:v>
                </c:pt>
                <c:pt idx="114">
                  <c:v>0.59030683556139518</c:v>
                </c:pt>
                <c:pt idx="115">
                  <c:v>0.5671941016286014</c:v>
                </c:pt>
                <c:pt idx="116">
                  <c:v>0.53918967391086703</c:v>
                </c:pt>
                <c:pt idx="117">
                  <c:v>0.51380000328995734</c:v>
                </c:pt>
                <c:pt idx="118">
                  <c:v>0.48991272511058637</c:v>
                </c:pt>
                <c:pt idx="119">
                  <c:v>0.47180931411074734</c:v>
                </c:pt>
                <c:pt idx="120">
                  <c:v>0.46194194807407463</c:v>
                </c:pt>
                <c:pt idx="121">
                  <c:v>0.45517222652285516</c:v>
                </c:pt>
                <c:pt idx="122">
                  <c:v>0.45127215206703974</c:v>
                </c:pt>
                <c:pt idx="123">
                  <c:v>0.44973526001400849</c:v>
                </c:pt>
                <c:pt idx="124">
                  <c:v>0.44867049814923288</c:v>
                </c:pt>
                <c:pt idx="125">
                  <c:v>0.44996888684754843</c:v>
                </c:pt>
                <c:pt idx="126">
                  <c:v>0.45247545067364953</c:v>
                </c:pt>
                <c:pt idx="127">
                  <c:v>0.45476039189780687</c:v>
                </c:pt>
                <c:pt idx="128">
                  <c:v>0.45688345239814881</c:v>
                </c:pt>
                <c:pt idx="129">
                  <c:v>0.46070377787808225</c:v>
                </c:pt>
                <c:pt idx="130">
                  <c:v>0.46277622569352189</c:v>
                </c:pt>
                <c:pt idx="131">
                  <c:v>0.46269565360652148</c:v>
                </c:pt>
                <c:pt idx="132">
                  <c:v>0.45892281532366941</c:v>
                </c:pt>
                <c:pt idx="133">
                  <c:v>0.45023162072972422</c:v>
                </c:pt>
                <c:pt idx="134">
                  <c:v>0.438425018763268</c:v>
                </c:pt>
                <c:pt idx="135">
                  <c:v>0.42450105059056842</c:v>
                </c:pt>
                <c:pt idx="136">
                  <c:v>0.40639298976617788</c:v>
                </c:pt>
                <c:pt idx="137">
                  <c:v>0.38106618831212019</c:v>
                </c:pt>
                <c:pt idx="138">
                  <c:v>0.35575425866802335</c:v>
                </c:pt>
                <c:pt idx="139">
                  <c:v>0.3306039953978534</c:v>
                </c:pt>
                <c:pt idx="140">
                  <c:v>0.30910909318227708</c:v>
                </c:pt>
                <c:pt idx="141">
                  <c:v>0.29482627162802622</c:v>
                </c:pt>
                <c:pt idx="142">
                  <c:v>0.28410261199244524</c:v>
                </c:pt>
                <c:pt idx="143">
                  <c:v>0.27757953703077481</c:v>
                </c:pt>
                <c:pt idx="144">
                  <c:v>0.27881296570321379</c:v>
                </c:pt>
                <c:pt idx="145">
                  <c:v>0.28371946995869085</c:v>
                </c:pt>
                <c:pt idx="146">
                  <c:v>0.29082274779562561</c:v>
                </c:pt>
                <c:pt idx="147">
                  <c:v>0.29869497766937242</c:v>
                </c:pt>
                <c:pt idx="148">
                  <c:v>0.30334563443581364</c:v>
                </c:pt>
                <c:pt idx="149">
                  <c:v>0.30848971718292656</c:v>
                </c:pt>
                <c:pt idx="150">
                  <c:v>0.31245720161367702</c:v>
                </c:pt>
                <c:pt idx="151">
                  <c:v>0.31613800240335621</c:v>
                </c:pt>
                <c:pt idx="152">
                  <c:v>0.31817243102621789</c:v>
                </c:pt>
                <c:pt idx="153">
                  <c:v>0.31596101218744466</c:v>
                </c:pt>
                <c:pt idx="154">
                  <c:v>0.31322560977196756</c:v>
                </c:pt>
                <c:pt idx="155">
                  <c:v>0.30928636350200395</c:v>
                </c:pt>
                <c:pt idx="156">
                  <c:v>0.30483766387360739</c:v>
                </c:pt>
                <c:pt idx="157">
                  <c:v>0.30329200233871945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Calculations!$B$62</c:f>
              <c:strCache>
                <c:ptCount val="1"/>
                <c:pt idx="0">
                  <c:v>Neutral FI as a Share of Real Potential GDP</c:v>
                </c:pt>
              </c:strCache>
            </c:strRef>
          </c:tx>
          <c:spPr>
            <a:ln w="38100" cap="rnd" cmpd="sng" algn="ctr">
              <a:solidFill>
                <a:srgbClr val="91B57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Calculations!$W$62:$FX$62</c:f>
              <c:numCache>
                <c:formatCode>General</c:formatCode>
                <c:ptCount val="158"/>
                <c:pt idx="0">
                  <c:v>0.80889092549606512</c:v>
                </c:pt>
                <c:pt idx="1">
                  <c:v>0.79199639878106343</c:v>
                </c:pt>
                <c:pt idx="2">
                  <c:v>0.76461535517145252</c:v>
                </c:pt>
                <c:pt idx="3">
                  <c:v>0.74647663745118675</c:v>
                </c:pt>
                <c:pt idx="4">
                  <c:v>0.7263044334931037</c:v>
                </c:pt>
                <c:pt idx="5">
                  <c:v>0.70087451418621971</c:v>
                </c:pt>
                <c:pt idx="6">
                  <c:v>0.68988245754832722</c:v>
                </c:pt>
                <c:pt idx="7">
                  <c:v>0.69166908217134548</c:v>
                </c:pt>
                <c:pt idx="8">
                  <c:v>0.71404377752526427</c:v>
                </c:pt>
                <c:pt idx="9">
                  <c:v>0.73856699496863554</c:v>
                </c:pt>
                <c:pt idx="10">
                  <c:v>0.74866458121121249</c:v>
                </c:pt>
                <c:pt idx="11">
                  <c:v>0.75425634863904112</c:v>
                </c:pt>
                <c:pt idx="12">
                  <c:v>0.77440688707715155</c:v>
                </c:pt>
                <c:pt idx="13">
                  <c:v>0.81289873920614775</c:v>
                </c:pt>
                <c:pt idx="14">
                  <c:v>0.79722743361675241</c:v>
                </c:pt>
                <c:pt idx="15">
                  <c:v>0.77837990297821558</c:v>
                </c:pt>
                <c:pt idx="16">
                  <c:v>0.74091620622842524</c:v>
                </c:pt>
                <c:pt idx="17">
                  <c:v>0.68809553460686901</c:v>
                </c:pt>
                <c:pt idx="18">
                  <c:v>0.65002856563836631</c:v>
                </c:pt>
                <c:pt idx="19">
                  <c:v>0.60284222888979888</c:v>
                </c:pt>
                <c:pt idx="20">
                  <c:v>0.53350463345382537</c:v>
                </c:pt>
                <c:pt idx="21">
                  <c:v>0.46006376314947234</c:v>
                </c:pt>
                <c:pt idx="22">
                  <c:v>0.44370481230448372</c:v>
                </c:pt>
                <c:pt idx="23">
                  <c:v>0.42684503239904814</c:v>
                </c:pt>
                <c:pt idx="24">
                  <c:v>0.44171989383063837</c:v>
                </c:pt>
                <c:pt idx="25">
                  <c:v>0.48217944381966249</c:v>
                </c:pt>
                <c:pt idx="26">
                  <c:v>0.50960011076600342</c:v>
                </c:pt>
                <c:pt idx="27">
                  <c:v>0.52670015026576023</c:v>
                </c:pt>
                <c:pt idx="28">
                  <c:v>0.60631913506136847</c:v>
                </c:pt>
                <c:pt idx="29">
                  <c:v>0.63127811424010283</c:v>
                </c:pt>
                <c:pt idx="30">
                  <c:v>0.64406098969190828</c:v>
                </c:pt>
                <c:pt idx="31">
                  <c:v>0.6557290056416909</c:v>
                </c:pt>
                <c:pt idx="32">
                  <c:v>0.64075156662937438</c:v>
                </c:pt>
                <c:pt idx="33">
                  <c:v>0.63383142851220198</c:v>
                </c:pt>
                <c:pt idx="34">
                  <c:v>0.62948208164778618</c:v>
                </c:pt>
                <c:pt idx="35">
                  <c:v>0.63555960732407202</c:v>
                </c:pt>
                <c:pt idx="36">
                  <c:v>0.62746382881106655</c:v>
                </c:pt>
                <c:pt idx="37">
                  <c:v>0.64395349689332793</c:v>
                </c:pt>
                <c:pt idx="38">
                  <c:v>0.65810174510936315</c:v>
                </c:pt>
                <c:pt idx="39">
                  <c:v>0.66982568565980627</c:v>
                </c:pt>
                <c:pt idx="40">
                  <c:v>0.69458726751343314</c:v>
                </c:pt>
                <c:pt idx="41">
                  <c:v>0.71005578926709789</c:v>
                </c:pt>
                <c:pt idx="42">
                  <c:v>0.72472486763458077</c:v>
                </c:pt>
                <c:pt idx="43">
                  <c:v>0.73395474277451744</c:v>
                </c:pt>
                <c:pt idx="44">
                  <c:v>0.72921000195967467</c:v>
                </c:pt>
                <c:pt idx="45">
                  <c:v>0.72338568286291394</c:v>
                </c:pt>
                <c:pt idx="46">
                  <c:v>0.72953306555598274</c:v>
                </c:pt>
                <c:pt idx="47">
                  <c:v>0.73331498416202479</c:v>
                </c:pt>
                <c:pt idx="48">
                  <c:v>0.71302940652111779</c:v>
                </c:pt>
                <c:pt idx="49">
                  <c:v>0.7020702687940148</c:v>
                </c:pt>
                <c:pt idx="50">
                  <c:v>0.69340527967179055</c:v>
                </c:pt>
                <c:pt idx="51">
                  <c:v>0.68291653805280539</c:v>
                </c:pt>
                <c:pt idx="52">
                  <c:v>0.66829303910385807</c:v>
                </c:pt>
                <c:pt idx="53">
                  <c:v>0.65705275038449518</c:v>
                </c:pt>
                <c:pt idx="54">
                  <c:v>0.64455551485625362</c:v>
                </c:pt>
                <c:pt idx="55">
                  <c:v>0.63292602043688739</c:v>
                </c:pt>
                <c:pt idx="56">
                  <c:v>0.63479468132106587</c:v>
                </c:pt>
                <c:pt idx="57">
                  <c:v>0.62461031101594733</c:v>
                </c:pt>
                <c:pt idx="58">
                  <c:v>0.62557350036706527</c:v>
                </c:pt>
                <c:pt idx="59">
                  <c:v>0.62259296004320985</c:v>
                </c:pt>
                <c:pt idx="60">
                  <c:v>0.62052555911029172</c:v>
                </c:pt>
                <c:pt idx="61">
                  <c:v>0.62074844039796839</c:v>
                </c:pt>
                <c:pt idx="62">
                  <c:v>0.61287955540427508</c:v>
                </c:pt>
                <c:pt idx="63">
                  <c:v>0.60580259258953173</c:v>
                </c:pt>
                <c:pt idx="64">
                  <c:v>0.61274856666427002</c:v>
                </c:pt>
                <c:pt idx="65">
                  <c:v>0.60268896251510884</c:v>
                </c:pt>
                <c:pt idx="66">
                  <c:v>0.59130078470736691</c:v>
                </c:pt>
                <c:pt idx="67">
                  <c:v>0.58456854414341808</c:v>
                </c:pt>
                <c:pt idx="68">
                  <c:v>0.57852132446503801</c:v>
                </c:pt>
                <c:pt idx="69">
                  <c:v>0.58417350669560242</c:v>
                </c:pt>
                <c:pt idx="70">
                  <c:v>0.58144726593508456</c:v>
                </c:pt>
                <c:pt idx="71">
                  <c:v>0.5859389654104824</c:v>
                </c:pt>
                <c:pt idx="72">
                  <c:v>0.59076136731059747</c:v>
                </c:pt>
                <c:pt idx="73">
                  <c:v>0.58503571938597632</c:v>
                </c:pt>
                <c:pt idx="74">
                  <c:v>0.58624471407653511</c:v>
                </c:pt>
                <c:pt idx="75">
                  <c:v>0.58641191235978207</c:v>
                </c:pt>
                <c:pt idx="76">
                  <c:v>0.57837315907971365</c:v>
                </c:pt>
                <c:pt idx="77">
                  <c:v>0.56675024443119437</c:v>
                </c:pt>
                <c:pt idx="78">
                  <c:v>0.56597606238265097</c:v>
                </c:pt>
                <c:pt idx="79">
                  <c:v>0.57772057076781014</c:v>
                </c:pt>
                <c:pt idx="80">
                  <c:v>0.57303310013533315</c:v>
                </c:pt>
                <c:pt idx="81">
                  <c:v>0.58204976480467685</c:v>
                </c:pt>
                <c:pt idx="82">
                  <c:v>0.58996716821041884</c:v>
                </c:pt>
                <c:pt idx="83">
                  <c:v>0.58959240208402963</c:v>
                </c:pt>
                <c:pt idx="84">
                  <c:v>0.58983585082422807</c:v>
                </c:pt>
                <c:pt idx="85">
                  <c:v>0.59452545531077516</c:v>
                </c:pt>
                <c:pt idx="86">
                  <c:v>0.59517976070097178</c:v>
                </c:pt>
                <c:pt idx="87">
                  <c:v>0.59705506654431872</c:v>
                </c:pt>
                <c:pt idx="88">
                  <c:v>0.59963985564762767</c:v>
                </c:pt>
                <c:pt idx="89">
                  <c:v>0.60172176375000586</c:v>
                </c:pt>
                <c:pt idx="90">
                  <c:v>0.60484569158183177</c:v>
                </c:pt>
                <c:pt idx="91">
                  <c:v>0.60505324526754034</c:v>
                </c:pt>
                <c:pt idx="92">
                  <c:v>0.61069811255533435</c:v>
                </c:pt>
                <c:pt idx="93">
                  <c:v>0.61123573089933614</c:v>
                </c:pt>
                <c:pt idx="94">
                  <c:v>0.6236415871253479</c:v>
                </c:pt>
                <c:pt idx="95">
                  <c:v>0.62800433408639555</c:v>
                </c:pt>
                <c:pt idx="96">
                  <c:v>0.63028225238180635</c:v>
                </c:pt>
                <c:pt idx="97">
                  <c:v>0.63042432825863171</c:v>
                </c:pt>
                <c:pt idx="98">
                  <c:v>0.63724333000091338</c:v>
                </c:pt>
                <c:pt idx="99">
                  <c:v>0.64412863954315469</c:v>
                </c:pt>
                <c:pt idx="100">
                  <c:v>0.64784465015980919</c:v>
                </c:pt>
                <c:pt idx="101">
                  <c:v>0.65690244936246112</c:v>
                </c:pt>
                <c:pt idx="102">
                  <c:v>0.65564013932282283</c:v>
                </c:pt>
                <c:pt idx="103">
                  <c:v>0.65633061795793812</c:v>
                </c:pt>
                <c:pt idx="104">
                  <c:v>0.65679289954873987</c:v>
                </c:pt>
                <c:pt idx="105">
                  <c:v>0.66298377940688002</c:v>
                </c:pt>
                <c:pt idx="106">
                  <c:v>0.66300564399309181</c:v>
                </c:pt>
                <c:pt idx="107">
                  <c:v>0.65457016729425399</c:v>
                </c:pt>
                <c:pt idx="108">
                  <c:v>0.64117959222905851</c:v>
                </c:pt>
                <c:pt idx="109">
                  <c:v>0.64576414390681736</c:v>
                </c:pt>
                <c:pt idx="110">
                  <c:v>0.63426623612087463</c:v>
                </c:pt>
                <c:pt idx="111">
                  <c:v>0.61942523245321235</c:v>
                </c:pt>
                <c:pt idx="112">
                  <c:v>0.60612308572412366</c:v>
                </c:pt>
                <c:pt idx="113">
                  <c:v>0.57762804514584565</c:v>
                </c:pt>
                <c:pt idx="114">
                  <c:v>0.55805097892239952</c:v>
                </c:pt>
                <c:pt idx="115">
                  <c:v>0.52697429672203666</c:v>
                </c:pt>
                <c:pt idx="116">
                  <c:v>0.4941053748531859</c:v>
                </c:pt>
                <c:pt idx="117">
                  <c:v>0.47606936266220762</c:v>
                </c:pt>
                <c:pt idx="118">
                  <c:v>0.46250186620491529</c:v>
                </c:pt>
                <c:pt idx="119">
                  <c:v>0.45456065272268054</c:v>
                </c:pt>
                <c:pt idx="120">
                  <c:v>0.45463591070649528</c:v>
                </c:pt>
                <c:pt idx="121">
                  <c:v>0.44899047645732948</c:v>
                </c:pt>
                <c:pt idx="122">
                  <c:v>0.44690156838165379</c:v>
                </c:pt>
                <c:pt idx="123">
                  <c:v>0.44841308451055534</c:v>
                </c:pt>
                <c:pt idx="124">
                  <c:v>0.4503768632473929</c:v>
                </c:pt>
                <c:pt idx="125">
                  <c:v>0.4541840312505917</c:v>
                </c:pt>
                <c:pt idx="126">
                  <c:v>0.45692782368605811</c:v>
                </c:pt>
                <c:pt idx="127">
                  <c:v>0.45755284940718483</c:v>
                </c:pt>
                <c:pt idx="128">
                  <c:v>0.45886910524876051</c:v>
                </c:pt>
                <c:pt idx="129">
                  <c:v>0.46946533317032563</c:v>
                </c:pt>
                <c:pt idx="130">
                  <c:v>0.46521761494781666</c:v>
                </c:pt>
                <c:pt idx="131">
                  <c:v>0.45723056105918308</c:v>
                </c:pt>
                <c:pt idx="132">
                  <c:v>0.44377775211735232</c:v>
                </c:pt>
                <c:pt idx="133">
                  <c:v>0.43470055479454478</c:v>
                </c:pt>
                <c:pt idx="134">
                  <c:v>0.41799120708199183</c:v>
                </c:pt>
                <c:pt idx="135">
                  <c:v>0.4015346883683848</c:v>
                </c:pt>
                <c:pt idx="136">
                  <c:v>0.37134550881979017</c:v>
                </c:pt>
                <c:pt idx="137">
                  <c:v>0.33339334897831407</c:v>
                </c:pt>
                <c:pt idx="138">
                  <c:v>0.3167434885056043</c:v>
                </c:pt>
                <c:pt idx="139">
                  <c:v>0.30093363528770495</c:v>
                </c:pt>
                <c:pt idx="140">
                  <c:v>0.28536589995748513</c:v>
                </c:pt>
                <c:pt idx="141">
                  <c:v>0.27626206276131049</c:v>
                </c:pt>
                <c:pt idx="142">
                  <c:v>0.27384884996328052</c:v>
                </c:pt>
                <c:pt idx="143">
                  <c:v>0.27484133544102313</c:v>
                </c:pt>
                <c:pt idx="144">
                  <c:v>0.29029961464724086</c:v>
                </c:pt>
                <c:pt idx="145">
                  <c:v>0.2958880797832189</c:v>
                </c:pt>
                <c:pt idx="146">
                  <c:v>0.30226196131101957</c:v>
                </c:pt>
                <c:pt idx="147">
                  <c:v>0.30633025493601024</c:v>
                </c:pt>
                <c:pt idx="148">
                  <c:v>0.30890224171300584</c:v>
                </c:pt>
                <c:pt idx="149">
                  <c:v>0.31646441077167059</c:v>
                </c:pt>
                <c:pt idx="150">
                  <c:v>0.31813189903402134</c:v>
                </c:pt>
                <c:pt idx="151">
                  <c:v>0.32105345809472713</c:v>
                </c:pt>
                <c:pt idx="152">
                  <c:v>0.31703995620445252</c:v>
                </c:pt>
                <c:pt idx="153">
                  <c:v>0.30761873541657769</c:v>
                </c:pt>
                <c:pt idx="154">
                  <c:v>0.3071902893721129</c:v>
                </c:pt>
                <c:pt idx="155">
                  <c:v>0.30529647301487278</c:v>
                </c:pt>
                <c:pt idx="156">
                  <c:v>0.29924515769086613</c:v>
                </c:pt>
                <c:pt idx="157">
                  <c:v>0.30143608927702603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051712"/>
        <c:axId val="730062848"/>
      </c:lineChart>
      <c:dateAx>
        <c:axId val="730051712"/>
        <c:scaling>
          <c:orientation val="minMax"/>
          <c:min val="34029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730062848"/>
        <c:crosses val="autoZero"/>
        <c:auto val="1"/>
        <c:lblOffset val="100"/>
        <c:baseTimeUnit val="months"/>
      </c:dateAx>
      <c:valAx>
        <c:axId val="7300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730051712"/>
        <c:crosses val="autoZero"/>
        <c:crossBetween val="between"/>
      </c:valAx>
      <c:valAx>
        <c:axId val="7300659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30077824"/>
        <c:crosses val="max"/>
        <c:crossBetween val="between"/>
      </c:valAx>
      <c:catAx>
        <c:axId val="730077824"/>
        <c:scaling>
          <c:orientation val="minMax"/>
        </c:scaling>
        <c:delete val="1"/>
        <c:axPos val="b"/>
        <c:majorTickMark val="out"/>
        <c:minorTickMark val="none"/>
        <c:tickLblPos val="nextTo"/>
        <c:crossAx val="73006592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7136289369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8181492217E-2"/>
          <c:y val="0.19275462962962964"/>
          <c:w val="0.94930040363701562"/>
          <c:h val="0.62238425925925922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999999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950901376"/>
        <c:axId val="950899840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FI, Four-Quarter Moving Average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Calculations!$B$58</c:f>
              <c:strCache>
                <c:ptCount val="1"/>
                <c:pt idx="0">
                  <c:v>Total Fiscal Contribution to Real GDP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Calculations!$W$58:$FX$58</c:f>
              <c:numCache>
                <c:formatCode>General</c:formatCode>
                <c:ptCount val="158"/>
                <c:pt idx="0">
                  <c:v>2.4920760996892879</c:v>
                </c:pt>
                <c:pt idx="1">
                  <c:v>2.2439564811818586</c:v>
                </c:pt>
                <c:pt idx="2">
                  <c:v>3.1336401381202745</c:v>
                </c:pt>
                <c:pt idx="3">
                  <c:v>1.5412552880628629</c:v>
                </c:pt>
                <c:pt idx="4">
                  <c:v>0.95088484472439694</c:v>
                </c:pt>
                <c:pt idx="5">
                  <c:v>-1.2402809888679507</c:v>
                </c:pt>
                <c:pt idx="6">
                  <c:v>-0.43786682211747013</c:v>
                </c:pt>
                <c:pt idx="7">
                  <c:v>3.7541801305924535E-2</c:v>
                </c:pt>
                <c:pt idx="8">
                  <c:v>0.50065979163834473</c:v>
                </c:pt>
                <c:pt idx="9">
                  <c:v>7.3862782103245594E-2</c:v>
                </c:pt>
                <c:pt idx="10">
                  <c:v>-0.17776678165559823</c:v>
                </c:pt>
                <c:pt idx="11">
                  <c:v>-0.57418482618466649</c:v>
                </c:pt>
                <c:pt idx="12">
                  <c:v>-0.51558847874560942</c:v>
                </c:pt>
                <c:pt idx="13">
                  <c:v>1.9496503804340759</c:v>
                </c:pt>
                <c:pt idx="14">
                  <c:v>0.13362414657220378</c:v>
                </c:pt>
                <c:pt idx="15">
                  <c:v>0.3308702980621408</c:v>
                </c:pt>
                <c:pt idx="16">
                  <c:v>-1.1602965022047336</c:v>
                </c:pt>
                <c:pt idx="17">
                  <c:v>0.58752190869380194</c:v>
                </c:pt>
                <c:pt idx="18">
                  <c:v>0.27231222515147985</c:v>
                </c:pt>
                <c:pt idx="19">
                  <c:v>0.56548320564606325</c:v>
                </c:pt>
                <c:pt idx="20">
                  <c:v>1.5863098261327502</c:v>
                </c:pt>
                <c:pt idx="21">
                  <c:v>0.26495520036253417</c:v>
                </c:pt>
                <c:pt idx="22">
                  <c:v>-0.2234144212396616</c:v>
                </c:pt>
                <c:pt idx="23">
                  <c:v>0.78440963825966636</c:v>
                </c:pt>
                <c:pt idx="24">
                  <c:v>1.0546616923806338</c:v>
                </c:pt>
                <c:pt idx="25">
                  <c:v>1.4570283154503455E-2</c:v>
                </c:pt>
                <c:pt idx="26">
                  <c:v>-0.58976367495714888</c:v>
                </c:pt>
                <c:pt idx="27">
                  <c:v>0.68851735242106649</c:v>
                </c:pt>
                <c:pt idx="28">
                  <c:v>9.5488902612553092E-2</c:v>
                </c:pt>
                <c:pt idx="29">
                  <c:v>0.68954610474913491</c:v>
                </c:pt>
                <c:pt idx="30">
                  <c:v>1.0828953687848994</c:v>
                </c:pt>
                <c:pt idx="31">
                  <c:v>2.5036331357844404</c:v>
                </c:pt>
                <c:pt idx="32">
                  <c:v>1.8317416646533338</c:v>
                </c:pt>
                <c:pt idx="33">
                  <c:v>1.8217220940758745</c:v>
                </c:pt>
                <c:pt idx="34">
                  <c:v>2.0598773526335425</c:v>
                </c:pt>
                <c:pt idx="35">
                  <c:v>-1.3101355454942794</c:v>
                </c:pt>
                <c:pt idx="36">
                  <c:v>0.63584193674567679</c:v>
                </c:pt>
                <c:pt idx="37">
                  <c:v>1.4527842879246671</c:v>
                </c:pt>
                <c:pt idx="38">
                  <c:v>0.24410300116750761</c:v>
                </c:pt>
                <c:pt idx="39">
                  <c:v>1.2215308246819241</c:v>
                </c:pt>
                <c:pt idx="40">
                  <c:v>0.52327285833731707</c:v>
                </c:pt>
                <c:pt idx="41">
                  <c:v>1.8733836948930256</c:v>
                </c:pt>
                <c:pt idx="42">
                  <c:v>1.9852918272927949</c:v>
                </c:pt>
                <c:pt idx="43">
                  <c:v>-0.3906576250051057</c:v>
                </c:pt>
                <c:pt idx="44">
                  <c:v>0.46652381684068334</c:v>
                </c:pt>
                <c:pt idx="45">
                  <c:v>1.5483410550772372</c:v>
                </c:pt>
                <c:pt idx="46">
                  <c:v>2.1196841318811455</c:v>
                </c:pt>
                <c:pt idx="47">
                  <c:v>-0.68318722952722943</c:v>
                </c:pt>
                <c:pt idx="48">
                  <c:v>0.55891484047085682</c:v>
                </c:pt>
                <c:pt idx="49">
                  <c:v>0.29383976693837177</c:v>
                </c:pt>
                <c:pt idx="50">
                  <c:v>-0.11519289538202379</c:v>
                </c:pt>
                <c:pt idx="51">
                  <c:v>0.69792823190512032</c:v>
                </c:pt>
                <c:pt idx="52">
                  <c:v>-0.58344951071430884</c:v>
                </c:pt>
                <c:pt idx="53">
                  <c:v>0.15924135880407134</c:v>
                </c:pt>
                <c:pt idx="54">
                  <c:v>4.4013329330297828E-2</c:v>
                </c:pt>
                <c:pt idx="55">
                  <c:v>1.5453139767613104</c:v>
                </c:pt>
                <c:pt idx="56">
                  <c:v>-0.71721655340704549</c:v>
                </c:pt>
                <c:pt idx="57">
                  <c:v>1.3329932134478273</c:v>
                </c:pt>
                <c:pt idx="58">
                  <c:v>0.76169894945303174</c:v>
                </c:pt>
                <c:pt idx="59">
                  <c:v>0.63277009325614086</c:v>
                </c:pt>
                <c:pt idx="60">
                  <c:v>1.6133195646060472</c:v>
                </c:pt>
                <c:pt idx="61">
                  <c:v>0.29645861458389278</c:v>
                </c:pt>
                <c:pt idx="62">
                  <c:v>0.2165568334449352</c:v>
                </c:pt>
                <c:pt idx="63">
                  <c:v>0.9451988644551742</c:v>
                </c:pt>
                <c:pt idx="64">
                  <c:v>0.83483572689911323</c:v>
                </c:pt>
                <c:pt idx="65">
                  <c:v>1.1653503373825289</c:v>
                </c:pt>
                <c:pt idx="66">
                  <c:v>0.42719739556984532</c:v>
                </c:pt>
                <c:pt idx="67">
                  <c:v>0.38174385229442404</c:v>
                </c:pt>
                <c:pt idx="68">
                  <c:v>1.9274055782323294</c:v>
                </c:pt>
                <c:pt idx="69">
                  <c:v>0.74433708425205114</c:v>
                </c:pt>
                <c:pt idx="70">
                  <c:v>1.3354285571258242</c:v>
                </c:pt>
                <c:pt idx="71">
                  <c:v>0.32890531156090119</c:v>
                </c:pt>
                <c:pt idx="72">
                  <c:v>-0.55690395361803979</c:v>
                </c:pt>
                <c:pt idx="73">
                  <c:v>0.23314689389461229</c:v>
                </c:pt>
                <c:pt idx="74">
                  <c:v>0.18747355035860566</c:v>
                </c:pt>
                <c:pt idx="75">
                  <c:v>9.54979551213649E-2</c:v>
                </c:pt>
                <c:pt idx="76">
                  <c:v>-1.1183564365315941</c:v>
                </c:pt>
                <c:pt idx="77">
                  <c:v>0.19051724111892426</c:v>
                </c:pt>
                <c:pt idx="78">
                  <c:v>0.97769728945000067</c:v>
                </c:pt>
                <c:pt idx="79">
                  <c:v>-0.71243291550382548</c:v>
                </c:pt>
                <c:pt idx="80">
                  <c:v>-7.4876244174319984E-2</c:v>
                </c:pt>
                <c:pt idx="81">
                  <c:v>0.38933943001939181</c:v>
                </c:pt>
                <c:pt idx="82">
                  <c:v>-0.17207514424033471</c:v>
                </c:pt>
                <c:pt idx="83">
                  <c:v>-0.91532282787608743</c:v>
                </c:pt>
                <c:pt idx="84">
                  <c:v>-9.010479272153335E-2</c:v>
                </c:pt>
                <c:pt idx="85">
                  <c:v>1.0551555231865375</c:v>
                </c:pt>
                <c:pt idx="86">
                  <c:v>-0.25869466271756036</c:v>
                </c:pt>
                <c:pt idx="87">
                  <c:v>0.40584795433257498</c:v>
                </c:pt>
                <c:pt idx="88">
                  <c:v>-0.44931176424385233</c:v>
                </c:pt>
                <c:pt idx="89">
                  <c:v>2.2737083416699888E-2</c:v>
                </c:pt>
                <c:pt idx="90">
                  <c:v>-0.29028753708943189</c:v>
                </c:pt>
                <c:pt idx="91">
                  <c:v>-0.37882735560525022</c:v>
                </c:pt>
                <c:pt idx="92">
                  <c:v>-1.0774671809586494</c:v>
                </c:pt>
                <c:pt idx="93">
                  <c:v>1.0514618205480881</c:v>
                </c:pt>
                <c:pt idx="94">
                  <c:v>0.14573953135694218</c:v>
                </c:pt>
                <c:pt idx="95">
                  <c:v>0.23423527485891654</c:v>
                </c:pt>
                <c:pt idx="96">
                  <c:v>-0.13449270025053478</c:v>
                </c:pt>
                <c:pt idx="97">
                  <c:v>0.2320811565895898</c:v>
                </c:pt>
                <c:pt idx="98">
                  <c:v>0.66714821310120487</c:v>
                </c:pt>
                <c:pt idx="99">
                  <c:v>0.90607017680451851</c:v>
                </c:pt>
                <c:pt idx="100">
                  <c:v>-0.94311449970034733</c:v>
                </c:pt>
                <c:pt idx="101">
                  <c:v>0.63607790963371547</c:v>
                </c:pt>
                <c:pt idx="102">
                  <c:v>-0.18943361198212089</c:v>
                </c:pt>
                <c:pt idx="103">
                  <c:v>0.23028744318869471</c:v>
                </c:pt>
                <c:pt idx="104">
                  <c:v>1.1069965571634028</c:v>
                </c:pt>
                <c:pt idx="105">
                  <c:v>1.516653143968592</c:v>
                </c:pt>
                <c:pt idx="106">
                  <c:v>0.99097667574303139</c:v>
                </c:pt>
                <c:pt idx="107">
                  <c:v>2.3076371269061919</c:v>
                </c:pt>
                <c:pt idx="108">
                  <c:v>2.2872041960359657</c:v>
                </c:pt>
                <c:pt idx="109">
                  <c:v>2.3585263153776235</c:v>
                </c:pt>
                <c:pt idx="110">
                  <c:v>1.9383127984267965</c:v>
                </c:pt>
                <c:pt idx="111">
                  <c:v>1.6314108834453704</c:v>
                </c:pt>
                <c:pt idx="112">
                  <c:v>0.94770305909092944</c:v>
                </c:pt>
                <c:pt idx="113">
                  <c:v>2.3190317132282434</c:v>
                </c:pt>
                <c:pt idx="114">
                  <c:v>1.0333756788385149</c:v>
                </c:pt>
                <c:pt idx="115">
                  <c:v>1.0773022773658574</c:v>
                </c:pt>
                <c:pt idx="116">
                  <c:v>0.59937380811750152</c:v>
                </c:pt>
                <c:pt idx="117">
                  <c:v>0.76616717291247061</c:v>
                </c:pt>
                <c:pt idx="118">
                  <c:v>0.30977534930048095</c:v>
                </c:pt>
                <c:pt idx="119">
                  <c:v>-0.32618277190192502</c:v>
                </c:pt>
                <c:pt idx="120">
                  <c:v>-0.27304824187326759</c:v>
                </c:pt>
                <c:pt idx="121">
                  <c:v>-0.27906496251340684</c:v>
                </c:pt>
                <c:pt idx="122">
                  <c:v>0.19397679460714556</c:v>
                </c:pt>
                <c:pt idx="123">
                  <c:v>-0.75539563498713291</c:v>
                </c:pt>
                <c:pt idx="124">
                  <c:v>7.2602426662916053E-2</c:v>
                </c:pt>
                <c:pt idx="125">
                  <c:v>-0.31942288490421211</c:v>
                </c:pt>
                <c:pt idx="126">
                  <c:v>-0.11696915505419467</c:v>
                </c:pt>
                <c:pt idx="127">
                  <c:v>0.123364250340321</c:v>
                </c:pt>
                <c:pt idx="128">
                  <c:v>-0.45798466839637564</c:v>
                </c:pt>
                <c:pt idx="129">
                  <c:v>0.30700803722889841</c:v>
                </c:pt>
                <c:pt idx="130">
                  <c:v>0.41281888445597015</c:v>
                </c:pt>
                <c:pt idx="131">
                  <c:v>0.36517298547642402</c:v>
                </c:pt>
                <c:pt idx="132">
                  <c:v>0.37650469426788119</c:v>
                </c:pt>
                <c:pt idx="133">
                  <c:v>2.2627310919816859</c:v>
                </c:pt>
                <c:pt idx="134">
                  <c:v>1.8678818389854022</c:v>
                </c:pt>
                <c:pt idx="135">
                  <c:v>0.94113572351005259</c:v>
                </c:pt>
                <c:pt idx="136">
                  <c:v>2.4537876496633211</c:v>
                </c:pt>
                <c:pt idx="137">
                  <c:v>4.1800341267808676</c:v>
                </c:pt>
                <c:pt idx="138">
                  <c:v>3.2693283411708305</c:v>
                </c:pt>
                <c:pt idx="139">
                  <c:v>2.186911554545365</c:v>
                </c:pt>
                <c:pt idx="140">
                  <c:v>1.4622553622471153</c:v>
                </c:pt>
                <c:pt idx="141">
                  <c:v>1.4720568134633869</c:v>
                </c:pt>
                <c:pt idx="142">
                  <c:v>0.91192071524929519</c:v>
                </c:pt>
                <c:pt idx="143">
                  <c:v>-2.5666211919996296E-2</c:v>
                </c:pt>
                <c:pt idx="144">
                  <c:v>-1.795934948073435</c:v>
                </c:pt>
                <c:pt idx="145">
                  <c:v>-0.47764186790209495</c:v>
                </c:pt>
                <c:pt idx="146">
                  <c:v>-1.0946740186769466</c:v>
                </c:pt>
                <c:pt idx="147">
                  <c:v>-0.9444954582069589</c:v>
                </c:pt>
                <c:pt idx="148">
                  <c:v>-1.2727742723817457</c:v>
                </c:pt>
                <c:pt idx="149">
                  <c:v>-0.61658619779065138</c:v>
                </c:pt>
                <c:pt idx="150">
                  <c:v>0.26088135460689099</c:v>
                </c:pt>
                <c:pt idx="151">
                  <c:v>-1.5852327196007798</c:v>
                </c:pt>
                <c:pt idx="152">
                  <c:v>-1.6255331518424343</c:v>
                </c:pt>
                <c:pt idx="153">
                  <c:v>-0.78149502043402097</c:v>
                </c:pt>
                <c:pt idx="154">
                  <c:v>-0.36182217482993406</c:v>
                </c:pt>
                <c:pt idx="155">
                  <c:v>-1.2424302014753397</c:v>
                </c:pt>
                <c:pt idx="156">
                  <c:v>-0.68281190795359648</c:v>
                </c:pt>
                <c:pt idx="157">
                  <c:v>-0.11076555280139055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Calculations!$B$67</c:f>
              <c:strCache>
                <c:ptCount val="1"/>
                <c:pt idx="0">
                  <c:v>Neutral, Four-Quarter Moving Average</c:v>
                </c:pt>
              </c:strCache>
            </c:strRef>
          </c:tx>
          <c:spPr>
            <a:ln w="3810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Calculations!$W$67:$FX$67</c:f>
              <c:numCache>
                <c:formatCode>General</c:formatCode>
                <c:ptCount val="158"/>
                <c:pt idx="0">
                  <c:v>0.82512185623020018</c:v>
                </c:pt>
                <c:pt idx="1">
                  <c:v>0.81564563084638364</c:v>
                </c:pt>
                <c:pt idx="2">
                  <c:v>0.79885620280723058</c:v>
                </c:pt>
                <c:pt idx="3">
                  <c:v>0.77799482922494201</c:v>
                </c:pt>
                <c:pt idx="4">
                  <c:v>0.75734820622420163</c:v>
                </c:pt>
                <c:pt idx="5">
                  <c:v>0.73456773507549067</c:v>
                </c:pt>
                <c:pt idx="6">
                  <c:v>0.71588451066970926</c:v>
                </c:pt>
                <c:pt idx="7">
                  <c:v>0.702182621849749</c:v>
                </c:pt>
                <c:pt idx="8">
                  <c:v>0.69911745785778923</c:v>
                </c:pt>
                <c:pt idx="9">
                  <c:v>0.7085405780533931</c:v>
                </c:pt>
                <c:pt idx="10">
                  <c:v>0.72323610896911439</c:v>
                </c:pt>
                <c:pt idx="11">
                  <c:v>0.7388829255860383</c:v>
                </c:pt>
                <c:pt idx="12">
                  <c:v>0.75397370297401023</c:v>
                </c:pt>
                <c:pt idx="13">
                  <c:v>0.77255663903338823</c:v>
                </c:pt>
                <c:pt idx="14">
                  <c:v>0.78469735213477332</c:v>
                </c:pt>
                <c:pt idx="15">
                  <c:v>0.79072824071956671</c:v>
                </c:pt>
                <c:pt idx="16">
                  <c:v>0.78235557050738525</c:v>
                </c:pt>
                <c:pt idx="17">
                  <c:v>0.75115476935756564</c:v>
                </c:pt>
                <c:pt idx="18">
                  <c:v>0.71435505236296903</c:v>
                </c:pt>
                <c:pt idx="19">
                  <c:v>0.67047063384086492</c:v>
                </c:pt>
                <c:pt idx="20">
                  <c:v>0.61861774064721486</c:v>
                </c:pt>
                <c:pt idx="21">
                  <c:v>0.56160979778286568</c:v>
                </c:pt>
                <c:pt idx="22">
                  <c:v>0.51002885944939502</c:v>
                </c:pt>
                <c:pt idx="23">
                  <c:v>0.46602956032670739</c:v>
                </c:pt>
                <c:pt idx="24">
                  <c:v>0.44308337542091064</c:v>
                </c:pt>
                <c:pt idx="25">
                  <c:v>0.44861229558845817</c:v>
                </c:pt>
                <c:pt idx="26">
                  <c:v>0.4650861202038381</c:v>
                </c:pt>
                <c:pt idx="27">
                  <c:v>0.49004989967051615</c:v>
                </c:pt>
                <c:pt idx="28">
                  <c:v>0.53119970997819865</c:v>
                </c:pt>
                <c:pt idx="29">
                  <c:v>0.56847437758330865</c:v>
                </c:pt>
                <c:pt idx="30">
                  <c:v>0.60208959731478484</c:v>
                </c:pt>
                <c:pt idx="31">
                  <c:v>0.63434681115876757</c:v>
                </c:pt>
                <c:pt idx="32">
                  <c:v>0.64295491905076907</c:v>
                </c:pt>
                <c:pt idx="33">
                  <c:v>0.64359324761879388</c:v>
                </c:pt>
                <c:pt idx="34">
                  <c:v>0.6399485206077633</c:v>
                </c:pt>
                <c:pt idx="35">
                  <c:v>0.63490617102835867</c:v>
                </c:pt>
                <c:pt idx="36">
                  <c:v>0.63158423657378171</c:v>
                </c:pt>
                <c:pt idx="37">
                  <c:v>0.63411475366906322</c:v>
                </c:pt>
                <c:pt idx="38">
                  <c:v>0.64126966953445752</c:v>
                </c:pt>
                <c:pt idx="39">
                  <c:v>0.64983618911839103</c:v>
                </c:pt>
                <c:pt idx="40">
                  <c:v>0.66661704879398254</c:v>
                </c:pt>
                <c:pt idx="41">
                  <c:v>0.68314262188742514</c:v>
                </c:pt>
                <c:pt idx="42">
                  <c:v>0.69979840251872949</c:v>
                </c:pt>
                <c:pt idx="43">
                  <c:v>0.71583066679740726</c:v>
                </c:pt>
                <c:pt idx="44">
                  <c:v>0.72448635040896769</c:v>
                </c:pt>
                <c:pt idx="45">
                  <c:v>0.72781882380792173</c:v>
                </c:pt>
                <c:pt idx="46">
                  <c:v>0.72902087328827214</c:v>
                </c:pt>
                <c:pt idx="47">
                  <c:v>0.72886093363514903</c:v>
                </c:pt>
                <c:pt idx="48">
                  <c:v>0.72481578477550979</c:v>
                </c:pt>
                <c:pt idx="49">
                  <c:v>0.719486931258285</c:v>
                </c:pt>
                <c:pt idx="50">
                  <c:v>0.7104549847872369</c:v>
                </c:pt>
                <c:pt idx="51">
                  <c:v>0.69785537325993219</c:v>
                </c:pt>
                <c:pt idx="52">
                  <c:v>0.68667128140561728</c:v>
                </c:pt>
                <c:pt idx="53">
                  <c:v>0.67541690180323732</c:v>
                </c:pt>
                <c:pt idx="54">
                  <c:v>0.66320446059935312</c:v>
                </c:pt>
                <c:pt idx="55">
                  <c:v>0.65070683119537365</c:v>
                </c:pt>
                <c:pt idx="56">
                  <c:v>0.64233224174967551</c:v>
                </c:pt>
                <c:pt idx="57">
                  <c:v>0.63422163190753855</c:v>
                </c:pt>
                <c:pt idx="58">
                  <c:v>0.62947612828524147</c:v>
                </c:pt>
                <c:pt idx="59">
                  <c:v>0.62689286318682202</c:v>
                </c:pt>
                <c:pt idx="60">
                  <c:v>0.62332558263412852</c:v>
                </c:pt>
                <c:pt idx="61">
                  <c:v>0.62236011497963384</c:v>
                </c:pt>
                <c:pt idx="62">
                  <c:v>0.61918662873893626</c:v>
                </c:pt>
                <c:pt idx="63">
                  <c:v>0.61498903687551676</c:v>
                </c:pt>
                <c:pt idx="64">
                  <c:v>0.61304478876401136</c:v>
                </c:pt>
                <c:pt idx="65">
                  <c:v>0.60852991929329647</c:v>
                </c:pt>
                <c:pt idx="66">
                  <c:v>0.60313522661906938</c:v>
                </c:pt>
                <c:pt idx="67">
                  <c:v>0.59782671450754088</c:v>
                </c:pt>
                <c:pt idx="68">
                  <c:v>0.58926990395773293</c:v>
                </c:pt>
                <c:pt idx="69">
                  <c:v>0.58464104000285633</c:v>
                </c:pt>
                <c:pt idx="70">
                  <c:v>0.58217766030978579</c:v>
                </c:pt>
                <c:pt idx="71">
                  <c:v>0.58252026562655179</c:v>
                </c:pt>
                <c:pt idx="72">
                  <c:v>0.58558027633794174</c:v>
                </c:pt>
                <c:pt idx="73">
                  <c:v>0.58579582951053522</c:v>
                </c:pt>
                <c:pt idx="74">
                  <c:v>0.58699519154589785</c:v>
                </c:pt>
                <c:pt idx="75">
                  <c:v>0.58711342828322266</c:v>
                </c:pt>
                <c:pt idx="76">
                  <c:v>0.58401637622550173</c:v>
                </c:pt>
                <c:pt idx="77">
                  <c:v>0.57944500748680627</c:v>
                </c:pt>
                <c:pt idx="78">
                  <c:v>0.57437784456333529</c:v>
                </c:pt>
                <c:pt idx="79">
                  <c:v>0.57220500916534234</c:v>
                </c:pt>
                <c:pt idx="80">
                  <c:v>0.57086999442924713</c:v>
                </c:pt>
                <c:pt idx="81">
                  <c:v>0.5746948745226178</c:v>
                </c:pt>
                <c:pt idx="82">
                  <c:v>0.5806926509795598</c:v>
                </c:pt>
                <c:pt idx="83">
                  <c:v>0.58366060880861459</c:v>
                </c:pt>
                <c:pt idx="84">
                  <c:v>0.58786129648083829</c:v>
                </c:pt>
                <c:pt idx="85">
                  <c:v>0.59098021910736287</c:v>
                </c:pt>
                <c:pt idx="86">
                  <c:v>0.59228336723000119</c:v>
                </c:pt>
                <c:pt idx="87">
                  <c:v>0.59414903334507341</c:v>
                </c:pt>
                <c:pt idx="88">
                  <c:v>0.59660003455092336</c:v>
                </c:pt>
                <c:pt idx="89">
                  <c:v>0.59839911166073101</c:v>
                </c:pt>
                <c:pt idx="90">
                  <c:v>0.60081559438094601</c:v>
                </c:pt>
                <c:pt idx="91">
                  <c:v>0.60281513906175144</c:v>
                </c:pt>
                <c:pt idx="92">
                  <c:v>0.60557970328867805</c:v>
                </c:pt>
                <c:pt idx="93">
                  <c:v>0.60795819507601068</c:v>
                </c:pt>
                <c:pt idx="94">
                  <c:v>0.61265716896188971</c:v>
                </c:pt>
                <c:pt idx="95">
                  <c:v>0.61839494116660354</c:v>
                </c:pt>
                <c:pt idx="96">
                  <c:v>0.62329097612322149</c:v>
                </c:pt>
                <c:pt idx="97">
                  <c:v>0.62808812546304538</c:v>
                </c:pt>
                <c:pt idx="98">
                  <c:v>0.63148856118193675</c:v>
                </c:pt>
                <c:pt idx="99">
                  <c:v>0.6355196375461265</c:v>
                </c:pt>
                <c:pt idx="100">
                  <c:v>0.63991023699062721</c:v>
                </c:pt>
                <c:pt idx="101">
                  <c:v>0.64652976726658462</c:v>
                </c:pt>
                <c:pt idx="102">
                  <c:v>0.6511289695970619</c:v>
                </c:pt>
                <c:pt idx="103">
                  <c:v>0.65417946420075779</c:v>
                </c:pt>
                <c:pt idx="104">
                  <c:v>0.65641652654799043</c:v>
                </c:pt>
                <c:pt idx="105">
                  <c:v>0.65793685905909516</c:v>
                </c:pt>
                <c:pt idx="106">
                  <c:v>0.65977823522666246</c:v>
                </c:pt>
                <c:pt idx="107">
                  <c:v>0.65933812256074142</c:v>
                </c:pt>
                <c:pt idx="108">
                  <c:v>0.65543479573082108</c:v>
                </c:pt>
                <c:pt idx="109">
                  <c:v>0.65112988685580542</c:v>
                </c:pt>
                <c:pt idx="110">
                  <c:v>0.64394503488775112</c:v>
                </c:pt>
                <c:pt idx="111">
                  <c:v>0.63515880117749068</c:v>
                </c:pt>
                <c:pt idx="112">
                  <c:v>0.62639467455125697</c:v>
                </c:pt>
                <c:pt idx="113">
                  <c:v>0.60936064986101401</c:v>
                </c:pt>
                <c:pt idx="114">
                  <c:v>0.59030683556139518</c:v>
                </c:pt>
                <c:pt idx="115">
                  <c:v>0.5671941016286014</c:v>
                </c:pt>
                <c:pt idx="116">
                  <c:v>0.53918967391086703</c:v>
                </c:pt>
                <c:pt idx="117">
                  <c:v>0.51380000328995734</c:v>
                </c:pt>
                <c:pt idx="118">
                  <c:v>0.48991272511058637</c:v>
                </c:pt>
                <c:pt idx="119">
                  <c:v>0.47180931411074734</c:v>
                </c:pt>
                <c:pt idx="120">
                  <c:v>0.46194194807407463</c:v>
                </c:pt>
                <c:pt idx="121">
                  <c:v>0.45517222652285516</c:v>
                </c:pt>
                <c:pt idx="122">
                  <c:v>0.45127215206703974</c:v>
                </c:pt>
                <c:pt idx="123">
                  <c:v>0.44973526001400849</c:v>
                </c:pt>
                <c:pt idx="124">
                  <c:v>0.44867049814923288</c:v>
                </c:pt>
                <c:pt idx="125">
                  <c:v>0.44996888684754843</c:v>
                </c:pt>
                <c:pt idx="126">
                  <c:v>0.45247545067364953</c:v>
                </c:pt>
                <c:pt idx="127">
                  <c:v>0.45476039189780687</c:v>
                </c:pt>
                <c:pt idx="128">
                  <c:v>0.45688345239814881</c:v>
                </c:pt>
                <c:pt idx="129">
                  <c:v>0.46070377787808225</c:v>
                </c:pt>
                <c:pt idx="130">
                  <c:v>0.46277622569352189</c:v>
                </c:pt>
                <c:pt idx="131">
                  <c:v>0.46269565360652148</c:v>
                </c:pt>
                <c:pt idx="132">
                  <c:v>0.45892281532366941</c:v>
                </c:pt>
                <c:pt idx="133">
                  <c:v>0.45023162072972422</c:v>
                </c:pt>
                <c:pt idx="134">
                  <c:v>0.438425018763268</c:v>
                </c:pt>
                <c:pt idx="135">
                  <c:v>0.42450105059056842</c:v>
                </c:pt>
                <c:pt idx="136">
                  <c:v>0.40639298976617788</c:v>
                </c:pt>
                <c:pt idx="137">
                  <c:v>0.38106618831212019</c:v>
                </c:pt>
                <c:pt idx="138">
                  <c:v>0.35575425866802335</c:v>
                </c:pt>
                <c:pt idx="139">
                  <c:v>0.3306039953978534</c:v>
                </c:pt>
                <c:pt idx="140">
                  <c:v>0.30910909318227708</c:v>
                </c:pt>
                <c:pt idx="141">
                  <c:v>0.29482627162802622</c:v>
                </c:pt>
                <c:pt idx="142">
                  <c:v>0.28410261199244524</c:v>
                </c:pt>
                <c:pt idx="143">
                  <c:v>0.27757953703077481</c:v>
                </c:pt>
                <c:pt idx="144">
                  <c:v>0.27881296570321379</c:v>
                </c:pt>
                <c:pt idx="145">
                  <c:v>0.28371946995869085</c:v>
                </c:pt>
                <c:pt idx="146">
                  <c:v>0.29082274779562561</c:v>
                </c:pt>
                <c:pt idx="147">
                  <c:v>0.29869497766937242</c:v>
                </c:pt>
                <c:pt idx="148">
                  <c:v>0.30334563443581364</c:v>
                </c:pt>
                <c:pt idx="149">
                  <c:v>0.30848971718292656</c:v>
                </c:pt>
                <c:pt idx="150">
                  <c:v>0.31245720161367702</c:v>
                </c:pt>
                <c:pt idx="151">
                  <c:v>0.31613800240335621</c:v>
                </c:pt>
                <c:pt idx="152">
                  <c:v>0.31817243102621789</c:v>
                </c:pt>
                <c:pt idx="153">
                  <c:v>0.31596101218744466</c:v>
                </c:pt>
                <c:pt idx="154">
                  <c:v>0.31322560977196756</c:v>
                </c:pt>
                <c:pt idx="155">
                  <c:v>0.30928636350200395</c:v>
                </c:pt>
                <c:pt idx="156">
                  <c:v>0.30483766387360739</c:v>
                </c:pt>
                <c:pt idx="157">
                  <c:v>0.30329200233871945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Calculations!$B$62</c:f>
              <c:strCache>
                <c:ptCount val="1"/>
                <c:pt idx="0">
                  <c:v>Neutral FI as a Share of Real Potential GDP</c:v>
                </c:pt>
              </c:strCache>
            </c:strRef>
          </c:tx>
          <c:spPr>
            <a:ln w="38100" cap="rnd" cmpd="sng" algn="ctr">
              <a:solidFill>
                <a:srgbClr val="91B57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Calculations!$W$62:$FX$62</c:f>
              <c:numCache>
                <c:formatCode>General</c:formatCode>
                <c:ptCount val="158"/>
                <c:pt idx="0">
                  <c:v>0.80889092549606512</c:v>
                </c:pt>
                <c:pt idx="1">
                  <c:v>0.79199639878106343</c:v>
                </c:pt>
                <c:pt idx="2">
                  <c:v>0.76461535517145252</c:v>
                </c:pt>
                <c:pt idx="3">
                  <c:v>0.74647663745118675</c:v>
                </c:pt>
                <c:pt idx="4">
                  <c:v>0.7263044334931037</c:v>
                </c:pt>
                <c:pt idx="5">
                  <c:v>0.70087451418621971</c:v>
                </c:pt>
                <c:pt idx="6">
                  <c:v>0.68988245754832722</c:v>
                </c:pt>
                <c:pt idx="7">
                  <c:v>0.69166908217134548</c:v>
                </c:pt>
                <c:pt idx="8">
                  <c:v>0.71404377752526427</c:v>
                </c:pt>
                <c:pt idx="9">
                  <c:v>0.73856699496863554</c:v>
                </c:pt>
                <c:pt idx="10">
                  <c:v>0.74866458121121249</c:v>
                </c:pt>
                <c:pt idx="11">
                  <c:v>0.75425634863904112</c:v>
                </c:pt>
                <c:pt idx="12">
                  <c:v>0.77440688707715155</c:v>
                </c:pt>
                <c:pt idx="13">
                  <c:v>0.81289873920614775</c:v>
                </c:pt>
                <c:pt idx="14">
                  <c:v>0.79722743361675241</c:v>
                </c:pt>
                <c:pt idx="15">
                  <c:v>0.77837990297821558</c:v>
                </c:pt>
                <c:pt idx="16">
                  <c:v>0.74091620622842524</c:v>
                </c:pt>
                <c:pt idx="17">
                  <c:v>0.68809553460686901</c:v>
                </c:pt>
                <c:pt idx="18">
                  <c:v>0.65002856563836631</c:v>
                </c:pt>
                <c:pt idx="19">
                  <c:v>0.60284222888979888</c:v>
                </c:pt>
                <c:pt idx="20">
                  <c:v>0.53350463345382537</c:v>
                </c:pt>
                <c:pt idx="21">
                  <c:v>0.46006376314947234</c:v>
                </c:pt>
                <c:pt idx="22">
                  <c:v>0.44370481230448372</c:v>
                </c:pt>
                <c:pt idx="23">
                  <c:v>0.42684503239904814</c:v>
                </c:pt>
                <c:pt idx="24">
                  <c:v>0.44171989383063837</c:v>
                </c:pt>
                <c:pt idx="25">
                  <c:v>0.48217944381966249</c:v>
                </c:pt>
                <c:pt idx="26">
                  <c:v>0.50960011076600342</c:v>
                </c:pt>
                <c:pt idx="27">
                  <c:v>0.52670015026576023</c:v>
                </c:pt>
                <c:pt idx="28">
                  <c:v>0.60631913506136847</c:v>
                </c:pt>
                <c:pt idx="29">
                  <c:v>0.63127811424010283</c:v>
                </c:pt>
                <c:pt idx="30">
                  <c:v>0.64406098969190828</c:v>
                </c:pt>
                <c:pt idx="31">
                  <c:v>0.6557290056416909</c:v>
                </c:pt>
                <c:pt idx="32">
                  <c:v>0.64075156662937438</c:v>
                </c:pt>
                <c:pt idx="33">
                  <c:v>0.63383142851220198</c:v>
                </c:pt>
                <c:pt idx="34">
                  <c:v>0.62948208164778618</c:v>
                </c:pt>
                <c:pt idx="35">
                  <c:v>0.63555960732407202</c:v>
                </c:pt>
                <c:pt idx="36">
                  <c:v>0.62746382881106655</c:v>
                </c:pt>
                <c:pt idx="37">
                  <c:v>0.64395349689332793</c:v>
                </c:pt>
                <c:pt idx="38">
                  <c:v>0.65810174510936315</c:v>
                </c:pt>
                <c:pt idx="39">
                  <c:v>0.66982568565980627</c:v>
                </c:pt>
                <c:pt idx="40">
                  <c:v>0.69458726751343314</c:v>
                </c:pt>
                <c:pt idx="41">
                  <c:v>0.71005578926709789</c:v>
                </c:pt>
                <c:pt idx="42">
                  <c:v>0.72472486763458077</c:v>
                </c:pt>
                <c:pt idx="43">
                  <c:v>0.73395474277451744</c:v>
                </c:pt>
                <c:pt idx="44">
                  <c:v>0.72921000195967467</c:v>
                </c:pt>
                <c:pt idx="45">
                  <c:v>0.72338568286291394</c:v>
                </c:pt>
                <c:pt idx="46">
                  <c:v>0.72953306555598274</c:v>
                </c:pt>
                <c:pt idx="47">
                  <c:v>0.73331498416202479</c:v>
                </c:pt>
                <c:pt idx="48">
                  <c:v>0.71302940652111779</c:v>
                </c:pt>
                <c:pt idx="49">
                  <c:v>0.7020702687940148</c:v>
                </c:pt>
                <c:pt idx="50">
                  <c:v>0.69340527967179055</c:v>
                </c:pt>
                <c:pt idx="51">
                  <c:v>0.68291653805280539</c:v>
                </c:pt>
                <c:pt idx="52">
                  <c:v>0.66829303910385807</c:v>
                </c:pt>
                <c:pt idx="53">
                  <c:v>0.65705275038449518</c:v>
                </c:pt>
                <c:pt idx="54">
                  <c:v>0.64455551485625362</c:v>
                </c:pt>
                <c:pt idx="55">
                  <c:v>0.63292602043688739</c:v>
                </c:pt>
                <c:pt idx="56">
                  <c:v>0.63479468132106587</c:v>
                </c:pt>
                <c:pt idx="57">
                  <c:v>0.62461031101594733</c:v>
                </c:pt>
                <c:pt idx="58">
                  <c:v>0.62557350036706527</c:v>
                </c:pt>
                <c:pt idx="59">
                  <c:v>0.62259296004320985</c:v>
                </c:pt>
                <c:pt idx="60">
                  <c:v>0.62052555911029172</c:v>
                </c:pt>
                <c:pt idx="61">
                  <c:v>0.62074844039796839</c:v>
                </c:pt>
                <c:pt idx="62">
                  <c:v>0.61287955540427508</c:v>
                </c:pt>
                <c:pt idx="63">
                  <c:v>0.60580259258953173</c:v>
                </c:pt>
                <c:pt idx="64">
                  <c:v>0.61274856666427002</c:v>
                </c:pt>
                <c:pt idx="65">
                  <c:v>0.60268896251510884</c:v>
                </c:pt>
                <c:pt idx="66">
                  <c:v>0.59130078470736691</c:v>
                </c:pt>
                <c:pt idx="67">
                  <c:v>0.58456854414341808</c:v>
                </c:pt>
                <c:pt idx="68">
                  <c:v>0.57852132446503801</c:v>
                </c:pt>
                <c:pt idx="69">
                  <c:v>0.58417350669560242</c:v>
                </c:pt>
                <c:pt idx="70">
                  <c:v>0.58144726593508456</c:v>
                </c:pt>
                <c:pt idx="71">
                  <c:v>0.5859389654104824</c:v>
                </c:pt>
                <c:pt idx="72">
                  <c:v>0.59076136731059747</c:v>
                </c:pt>
                <c:pt idx="73">
                  <c:v>0.58503571938597632</c:v>
                </c:pt>
                <c:pt idx="74">
                  <c:v>0.58624471407653511</c:v>
                </c:pt>
                <c:pt idx="75">
                  <c:v>0.58641191235978207</c:v>
                </c:pt>
                <c:pt idx="76">
                  <c:v>0.57837315907971365</c:v>
                </c:pt>
                <c:pt idx="77">
                  <c:v>0.56675024443119437</c:v>
                </c:pt>
                <c:pt idx="78">
                  <c:v>0.56597606238265097</c:v>
                </c:pt>
                <c:pt idx="79">
                  <c:v>0.57772057076781014</c:v>
                </c:pt>
                <c:pt idx="80">
                  <c:v>0.57303310013533315</c:v>
                </c:pt>
                <c:pt idx="81">
                  <c:v>0.58204976480467685</c:v>
                </c:pt>
                <c:pt idx="82">
                  <c:v>0.58996716821041884</c:v>
                </c:pt>
                <c:pt idx="83">
                  <c:v>0.58959240208402963</c:v>
                </c:pt>
                <c:pt idx="84">
                  <c:v>0.58983585082422807</c:v>
                </c:pt>
                <c:pt idx="85">
                  <c:v>0.59452545531077516</c:v>
                </c:pt>
                <c:pt idx="86">
                  <c:v>0.59517976070097178</c:v>
                </c:pt>
                <c:pt idx="87">
                  <c:v>0.59705506654431872</c:v>
                </c:pt>
                <c:pt idx="88">
                  <c:v>0.59963985564762767</c:v>
                </c:pt>
                <c:pt idx="89">
                  <c:v>0.60172176375000586</c:v>
                </c:pt>
                <c:pt idx="90">
                  <c:v>0.60484569158183177</c:v>
                </c:pt>
                <c:pt idx="91">
                  <c:v>0.60505324526754034</c:v>
                </c:pt>
                <c:pt idx="92">
                  <c:v>0.61069811255533435</c:v>
                </c:pt>
                <c:pt idx="93">
                  <c:v>0.61123573089933614</c:v>
                </c:pt>
                <c:pt idx="94">
                  <c:v>0.6236415871253479</c:v>
                </c:pt>
                <c:pt idx="95">
                  <c:v>0.62800433408639555</c:v>
                </c:pt>
                <c:pt idx="96">
                  <c:v>0.63028225238180635</c:v>
                </c:pt>
                <c:pt idx="97">
                  <c:v>0.63042432825863171</c:v>
                </c:pt>
                <c:pt idx="98">
                  <c:v>0.63724333000091338</c:v>
                </c:pt>
                <c:pt idx="99">
                  <c:v>0.64412863954315469</c:v>
                </c:pt>
                <c:pt idx="100">
                  <c:v>0.64784465015980919</c:v>
                </c:pt>
                <c:pt idx="101">
                  <c:v>0.65690244936246112</c:v>
                </c:pt>
                <c:pt idx="102">
                  <c:v>0.65564013932282283</c:v>
                </c:pt>
                <c:pt idx="103">
                  <c:v>0.65633061795793812</c:v>
                </c:pt>
                <c:pt idx="104">
                  <c:v>0.65679289954873987</c:v>
                </c:pt>
                <c:pt idx="105">
                  <c:v>0.66298377940688002</c:v>
                </c:pt>
                <c:pt idx="106">
                  <c:v>0.66300564399309181</c:v>
                </c:pt>
                <c:pt idx="107">
                  <c:v>0.65457016729425399</c:v>
                </c:pt>
                <c:pt idx="108">
                  <c:v>0.64117959222905851</c:v>
                </c:pt>
                <c:pt idx="109">
                  <c:v>0.64576414390681736</c:v>
                </c:pt>
                <c:pt idx="110">
                  <c:v>0.63426623612087463</c:v>
                </c:pt>
                <c:pt idx="111">
                  <c:v>0.61942523245321235</c:v>
                </c:pt>
                <c:pt idx="112">
                  <c:v>0.60612308572412366</c:v>
                </c:pt>
                <c:pt idx="113">
                  <c:v>0.57762804514584565</c:v>
                </c:pt>
                <c:pt idx="114">
                  <c:v>0.55805097892239952</c:v>
                </c:pt>
                <c:pt idx="115">
                  <c:v>0.52697429672203666</c:v>
                </c:pt>
                <c:pt idx="116">
                  <c:v>0.4941053748531859</c:v>
                </c:pt>
                <c:pt idx="117">
                  <c:v>0.47606936266220762</c:v>
                </c:pt>
                <c:pt idx="118">
                  <c:v>0.46250186620491529</c:v>
                </c:pt>
                <c:pt idx="119">
                  <c:v>0.45456065272268054</c:v>
                </c:pt>
                <c:pt idx="120">
                  <c:v>0.45463591070649528</c:v>
                </c:pt>
                <c:pt idx="121">
                  <c:v>0.44899047645732948</c:v>
                </c:pt>
                <c:pt idx="122">
                  <c:v>0.44690156838165379</c:v>
                </c:pt>
                <c:pt idx="123">
                  <c:v>0.44841308451055534</c:v>
                </c:pt>
                <c:pt idx="124">
                  <c:v>0.4503768632473929</c:v>
                </c:pt>
                <c:pt idx="125">
                  <c:v>0.4541840312505917</c:v>
                </c:pt>
                <c:pt idx="126">
                  <c:v>0.45692782368605811</c:v>
                </c:pt>
                <c:pt idx="127">
                  <c:v>0.45755284940718483</c:v>
                </c:pt>
                <c:pt idx="128">
                  <c:v>0.45886910524876051</c:v>
                </c:pt>
                <c:pt idx="129">
                  <c:v>0.46946533317032563</c:v>
                </c:pt>
                <c:pt idx="130">
                  <c:v>0.46521761494781666</c:v>
                </c:pt>
                <c:pt idx="131">
                  <c:v>0.45723056105918308</c:v>
                </c:pt>
                <c:pt idx="132">
                  <c:v>0.44377775211735232</c:v>
                </c:pt>
                <c:pt idx="133">
                  <c:v>0.43470055479454478</c:v>
                </c:pt>
                <c:pt idx="134">
                  <c:v>0.41799120708199183</c:v>
                </c:pt>
                <c:pt idx="135">
                  <c:v>0.4015346883683848</c:v>
                </c:pt>
                <c:pt idx="136">
                  <c:v>0.37134550881979017</c:v>
                </c:pt>
                <c:pt idx="137">
                  <c:v>0.33339334897831407</c:v>
                </c:pt>
                <c:pt idx="138">
                  <c:v>0.3167434885056043</c:v>
                </c:pt>
                <c:pt idx="139">
                  <c:v>0.30093363528770495</c:v>
                </c:pt>
                <c:pt idx="140">
                  <c:v>0.28536589995748513</c:v>
                </c:pt>
                <c:pt idx="141">
                  <c:v>0.27626206276131049</c:v>
                </c:pt>
                <c:pt idx="142">
                  <c:v>0.27384884996328052</c:v>
                </c:pt>
                <c:pt idx="143">
                  <c:v>0.27484133544102313</c:v>
                </c:pt>
                <c:pt idx="144">
                  <c:v>0.29029961464724086</c:v>
                </c:pt>
                <c:pt idx="145">
                  <c:v>0.2958880797832189</c:v>
                </c:pt>
                <c:pt idx="146">
                  <c:v>0.30226196131101957</c:v>
                </c:pt>
                <c:pt idx="147">
                  <c:v>0.30633025493601024</c:v>
                </c:pt>
                <c:pt idx="148">
                  <c:v>0.30890224171300584</c:v>
                </c:pt>
                <c:pt idx="149">
                  <c:v>0.31646441077167059</c:v>
                </c:pt>
                <c:pt idx="150">
                  <c:v>0.31813189903402134</c:v>
                </c:pt>
                <c:pt idx="151">
                  <c:v>0.32105345809472713</c:v>
                </c:pt>
                <c:pt idx="152">
                  <c:v>0.31703995620445252</c:v>
                </c:pt>
                <c:pt idx="153">
                  <c:v>0.30761873541657769</c:v>
                </c:pt>
                <c:pt idx="154">
                  <c:v>0.3071902893721129</c:v>
                </c:pt>
                <c:pt idx="155">
                  <c:v>0.30529647301487278</c:v>
                </c:pt>
                <c:pt idx="156">
                  <c:v>0.29924515769086613</c:v>
                </c:pt>
                <c:pt idx="157">
                  <c:v>0.30143608927702603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871936"/>
        <c:axId val="950873472"/>
      </c:lineChart>
      <c:dateAx>
        <c:axId val="950871936"/>
        <c:scaling>
          <c:orientation val="minMax"/>
          <c:min val="27454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950873472"/>
        <c:crosses val="autoZero"/>
        <c:auto val="1"/>
        <c:lblOffset val="100"/>
        <c:baseTimeUnit val="months"/>
      </c:dateAx>
      <c:valAx>
        <c:axId val="9508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950871936"/>
        <c:crosses val="autoZero"/>
        <c:crossBetween val="between"/>
      </c:valAx>
      <c:valAx>
        <c:axId val="95089984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50901376"/>
        <c:crosses val="max"/>
        <c:crossBetween val="between"/>
      </c:valAx>
      <c:catAx>
        <c:axId val="950901376"/>
        <c:scaling>
          <c:orientation val="minMax"/>
        </c:scaling>
        <c:delete val="1"/>
        <c:axPos val="b"/>
        <c:majorTickMark val="out"/>
        <c:minorTickMark val="none"/>
        <c:tickLblPos val="nextTo"/>
        <c:crossAx val="9508998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280145</xdr:colOff>
      <xdr:row>85</xdr:row>
      <xdr:rowOff>101972</xdr:rowOff>
    </xdr:from>
    <xdr:to>
      <xdr:col>125</xdr:col>
      <xdr:colOff>560293</xdr:colOff>
      <xdr:row>108</xdr:row>
      <xdr:rowOff>156881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119</xdr:col>
      <xdr:colOff>0</xdr:colOff>
      <xdr:row>111</xdr:row>
      <xdr:rowOff>0</xdr:rowOff>
    </xdr:from>
    <xdr:to>
      <xdr:col>125</xdr:col>
      <xdr:colOff>280148</xdr:colOff>
      <xdr:row>134</xdr:row>
      <xdr:rowOff>54909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263338</xdr:colOff>
      <xdr:row>81</xdr:row>
      <xdr:rowOff>141192</xdr:rowOff>
    </xdr:from>
    <xdr:to>
      <xdr:col>1</xdr:col>
      <xdr:colOff>2588558</xdr:colOff>
      <xdr:row>103</xdr:row>
      <xdr:rowOff>112057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3</xdr:row>
      <xdr:rowOff>133350</xdr:rowOff>
    </xdr:from>
    <xdr:to>
      <xdr:col>10</xdr:col>
      <xdr:colOff>542925</xdr:colOff>
      <xdr:row>18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11</xdr:col>
      <xdr:colOff>0</xdr:colOff>
      <xdr:row>42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11</xdr:col>
      <xdr:colOff>0</xdr:colOff>
      <xdr:row>65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75</xdr:row>
      <xdr:rowOff>0</xdr:rowOff>
    </xdr:from>
    <xdr:to>
      <xdr:col>11</xdr:col>
      <xdr:colOff>0</xdr:colOff>
      <xdr:row>89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504825</xdr:colOff>
      <xdr:row>3</xdr:row>
      <xdr:rowOff>142875</xdr:rowOff>
    </xdr:from>
    <xdr:to>
      <xdr:col>21</xdr:col>
      <xdr:colOff>504825</xdr:colOff>
      <xdr:row>18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22</xdr:col>
      <xdr:colOff>0</xdr:colOff>
      <xdr:row>42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51</xdr:row>
      <xdr:rowOff>0</xdr:rowOff>
    </xdr:from>
    <xdr:to>
      <xdr:col>22</xdr:col>
      <xdr:colOff>0</xdr:colOff>
      <xdr:row>65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75</xdr:row>
      <xdr:rowOff>0</xdr:rowOff>
    </xdr:from>
    <xdr:to>
      <xdr:col>22</xdr:col>
      <xdr:colOff>0</xdr:colOff>
      <xdr:row>89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33</xdr:col>
      <xdr:colOff>0</xdr:colOff>
      <xdr:row>18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33</xdr:col>
      <xdr:colOff>0</xdr:colOff>
      <xdr:row>42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51</xdr:row>
      <xdr:rowOff>0</xdr:rowOff>
    </xdr:from>
    <xdr:to>
      <xdr:col>33</xdr:col>
      <xdr:colOff>0</xdr:colOff>
      <xdr:row>65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33</xdr:col>
      <xdr:colOff>0</xdr:colOff>
      <xdr:row>89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%20Advisors%20FI/MacroAdvisorsFiscal%20Stimulus_BASE4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HART"/>
      <sheetName val="MPCs"/>
    </sheetNames>
    <sheetDataSet>
      <sheetData sheetId="0">
        <row r="14">
          <cell r="R14">
            <v>1975.1</v>
          </cell>
          <cell r="S14">
            <v>1</v>
          </cell>
          <cell r="T14">
            <v>0.63118173164866997</v>
          </cell>
          <cell r="U14">
            <v>0.12213104351520584</v>
          </cell>
          <cell r="AC14">
            <v>0.50905068813346466</v>
          </cell>
        </row>
        <row r="15">
          <cell r="R15">
            <v>1975.1999999999998</v>
          </cell>
          <cell r="S15">
            <v>0</v>
          </cell>
          <cell r="T15">
            <v>0.9215228104014398</v>
          </cell>
          <cell r="U15">
            <v>0.52613232727936332</v>
          </cell>
          <cell r="AC15">
            <v>0.39539048312207453</v>
          </cell>
        </row>
        <row r="16">
          <cell r="R16">
            <v>1975.2999999999997</v>
          </cell>
          <cell r="S16">
            <v>0</v>
          </cell>
          <cell r="T16">
            <v>1.6105236920128281</v>
          </cell>
          <cell r="U16">
            <v>0.97088858296949532</v>
          </cell>
          <cell r="AC16">
            <v>0.6396351090433301</v>
          </cell>
        </row>
        <row r="17">
          <cell r="R17">
            <v>1975.3999999999996</v>
          </cell>
          <cell r="S17">
            <v>0</v>
          </cell>
          <cell r="T17">
            <v>1.92505745713429</v>
          </cell>
          <cell r="U17">
            <v>1.0020556519236887</v>
          </cell>
          <cell r="AC17">
            <v>0.9230018052106006</v>
          </cell>
        </row>
        <row r="18">
          <cell r="R18">
            <v>1976.1</v>
          </cell>
          <cell r="S18">
            <v>0</v>
          </cell>
          <cell r="T18">
            <v>1.9822243500918699</v>
          </cell>
          <cell r="U18">
            <v>1.2886746280749286</v>
          </cell>
          <cell r="AC18">
            <v>0.69354972201693943</v>
          </cell>
        </row>
        <row r="19">
          <cell r="R19">
            <v>1976.1999999999998</v>
          </cell>
          <cell r="S19">
            <v>0</v>
          </cell>
          <cell r="T19">
            <v>1.3892469210444365</v>
          </cell>
          <cell r="U19">
            <v>0.89106318324415301</v>
          </cell>
          <cell r="AC19">
            <v>0.4981837378002838</v>
          </cell>
        </row>
        <row r="20">
          <cell r="R20">
            <v>1976.2999999999997</v>
          </cell>
          <cell r="S20">
            <v>0</v>
          </cell>
          <cell r="T20">
            <v>0.62372357693981073</v>
          </cell>
          <cell r="U20">
            <v>0.39006091122923625</v>
          </cell>
          <cell r="AC20">
            <v>0.23366266571057576</v>
          </cell>
        </row>
        <row r="21">
          <cell r="R21">
            <v>1976.3999999999996</v>
          </cell>
          <cell r="S21">
            <v>0</v>
          </cell>
          <cell r="T21">
            <v>0.22157673115496629</v>
          </cell>
          <cell r="U21">
            <v>0.26480824830705602</v>
          </cell>
          <cell r="AC21">
            <v>-4.323151715209049E-2</v>
          </cell>
        </row>
        <row r="22">
          <cell r="R22">
            <v>1977.1</v>
          </cell>
          <cell r="S22">
            <v>0</v>
          </cell>
          <cell r="T22">
            <v>-0.15706946303713501</v>
          </cell>
          <cell r="U22">
            <v>-7.501435961797958E-3</v>
          </cell>
          <cell r="AC22">
            <v>-0.14956802707533651</v>
          </cell>
        </row>
        <row r="23">
          <cell r="R23">
            <v>1977.1999999999998</v>
          </cell>
          <cell r="S23">
            <v>0</v>
          </cell>
          <cell r="T23">
            <v>0.19243475141177377</v>
          </cell>
          <cell r="U23">
            <v>4.8882846002333662E-2</v>
          </cell>
          <cell r="AC23">
            <v>0.14355190540944052</v>
          </cell>
        </row>
        <row r="24">
          <cell r="R24">
            <v>1977.2999999999997</v>
          </cell>
          <cell r="S24">
            <v>0</v>
          </cell>
          <cell r="T24">
            <v>0.32162096756898328</v>
          </cell>
          <cell r="U24">
            <v>0.14188306778355539</v>
          </cell>
          <cell r="AC24">
            <v>0.17973789978542798</v>
          </cell>
        </row>
        <row r="25">
          <cell r="R25">
            <v>1977.3999999999996</v>
          </cell>
          <cell r="S25">
            <v>0</v>
          </cell>
          <cell r="T25">
            <v>0.27539448469138911</v>
          </cell>
          <cell r="U25">
            <v>3.3538188103348646E-2</v>
          </cell>
          <cell r="AC25">
            <v>0.24185629658804048</v>
          </cell>
        </row>
        <row r="26">
          <cell r="R26">
            <v>1978.1</v>
          </cell>
          <cell r="S26">
            <v>0</v>
          </cell>
          <cell r="T26">
            <v>0.21030677957139285</v>
          </cell>
          <cell r="U26">
            <v>1.318055737258739E-2</v>
          </cell>
          <cell r="AC26">
            <v>0.19712622219880549</v>
          </cell>
        </row>
        <row r="27">
          <cell r="R27">
            <v>1978.1999999999998</v>
          </cell>
          <cell r="S27">
            <v>0</v>
          </cell>
          <cell r="T27">
            <v>0.57801488117631006</v>
          </cell>
          <cell r="U27">
            <v>0.13432174790069826</v>
          </cell>
          <cell r="AC27">
            <v>0.44369313327561122</v>
          </cell>
        </row>
        <row r="28">
          <cell r="R28">
            <v>1978.2999999999997</v>
          </cell>
          <cell r="S28">
            <v>0</v>
          </cell>
          <cell r="T28">
            <v>0.64038217216507431</v>
          </cell>
          <cell r="U28">
            <v>6.0332958271665502E-2</v>
          </cell>
          <cell r="AC28">
            <v>0.58004921389340847</v>
          </cell>
        </row>
        <row r="29">
          <cell r="R29">
            <v>1978.3999999999996</v>
          </cell>
          <cell r="S29">
            <v>0</v>
          </cell>
          <cell r="T29">
            <v>0.77723181952128317</v>
          </cell>
          <cell r="U29">
            <v>0.10871857795203398</v>
          </cell>
          <cell r="AC29">
            <v>0.66851324156924896</v>
          </cell>
        </row>
        <row r="30">
          <cell r="R30">
            <v>1979.1</v>
          </cell>
          <cell r="S30">
            <v>0</v>
          </cell>
          <cell r="T30">
            <v>0.47893416739725492</v>
          </cell>
          <cell r="U30">
            <v>1.3399034599712964E-2</v>
          </cell>
          <cell r="AC30">
            <v>0.46553513279754166</v>
          </cell>
        </row>
        <row r="31">
          <cell r="R31">
            <v>1979.1999999999998</v>
          </cell>
          <cell r="S31">
            <v>0</v>
          </cell>
          <cell r="T31">
            <v>4.6471980063004223E-2</v>
          </cell>
          <cell r="U31">
            <v>-0.16284886638045803</v>
          </cell>
          <cell r="AC31">
            <v>0.20932084644346249</v>
          </cell>
        </row>
        <row r="32">
          <cell r="R32">
            <v>1979.2999999999997</v>
          </cell>
          <cell r="S32">
            <v>0</v>
          </cell>
          <cell r="T32">
            <v>-0.12653054598871952</v>
          </cell>
          <cell r="U32">
            <v>-0.20671257067542453</v>
          </cell>
          <cell r="AC32">
            <v>8.0182024686705003E-2</v>
          </cell>
        </row>
        <row r="33">
          <cell r="R33">
            <v>1979.3999999999996</v>
          </cell>
          <cell r="S33">
            <v>0</v>
          </cell>
          <cell r="T33">
            <v>-0.14729586596154301</v>
          </cell>
          <cell r="U33">
            <v>-0.24226830606747907</v>
          </cell>
          <cell r="AC33">
            <v>9.4972440105936251E-2</v>
          </cell>
        </row>
        <row r="34">
          <cell r="R34">
            <v>1980.1</v>
          </cell>
          <cell r="S34">
            <v>0</v>
          </cell>
          <cell r="T34">
            <v>0.46432243628792524</v>
          </cell>
          <cell r="U34">
            <v>0.14421081529667718</v>
          </cell>
          <cell r="AC34">
            <v>0.32011162099124901</v>
          </cell>
        </row>
        <row r="35">
          <cell r="R35">
            <v>1980.1999999999998</v>
          </cell>
          <cell r="S35">
            <v>1</v>
          </cell>
          <cell r="T35">
            <v>0.47238945960160206</v>
          </cell>
          <cell r="U35">
            <v>0.41807115437199693</v>
          </cell>
          <cell r="AC35">
            <v>5.431830522960629E-2</v>
          </cell>
        </row>
        <row r="36">
          <cell r="R36">
            <v>1980.2999999999997</v>
          </cell>
          <cell r="S36">
            <v>1</v>
          </cell>
          <cell r="T36">
            <v>0.37924402989214934</v>
          </cell>
          <cell r="U36">
            <v>0.48122538405175919</v>
          </cell>
          <cell r="AC36">
            <v>-0.10198135415960874</v>
          </cell>
        </row>
        <row r="37">
          <cell r="R37">
            <v>1980.3999999999996</v>
          </cell>
          <cell r="S37">
            <v>0</v>
          </cell>
          <cell r="T37">
            <v>0.370029363566097</v>
          </cell>
          <cell r="U37">
            <v>0.64007428305272829</v>
          </cell>
          <cell r="AC37">
            <v>-0.27004491948663001</v>
          </cell>
        </row>
        <row r="38">
          <cell r="R38">
            <v>1981.1</v>
          </cell>
          <cell r="S38">
            <v>0</v>
          </cell>
          <cell r="T38">
            <v>0.16738621960250799</v>
          </cell>
          <cell r="U38">
            <v>0.44994704461290197</v>
          </cell>
          <cell r="AC38">
            <v>-0.28256082501039348</v>
          </cell>
        </row>
        <row r="39">
          <cell r="R39">
            <v>1981.1999999999998</v>
          </cell>
          <cell r="S39">
            <v>0</v>
          </cell>
          <cell r="T39">
            <v>0.18006510997258202</v>
          </cell>
          <cell r="U39">
            <v>0.47638745635867874</v>
          </cell>
          <cell r="AC39">
            <v>-0.29632234638609772</v>
          </cell>
        </row>
        <row r="40">
          <cell r="R40">
            <v>1981.2999999999997</v>
          </cell>
          <cell r="S40">
            <v>0</v>
          </cell>
          <cell r="T40">
            <v>0.21411093613684473</v>
          </cell>
          <cell r="U40">
            <v>0.40511349612448022</v>
          </cell>
          <cell r="AC40">
            <v>-0.19100255998763624</v>
          </cell>
        </row>
        <row r="41">
          <cell r="R41">
            <v>1981.3999999999996</v>
          </cell>
          <cell r="S41">
            <v>1</v>
          </cell>
          <cell r="T41">
            <v>0.35772440527796623</v>
          </cell>
          <cell r="U41">
            <v>0.45231865876478894</v>
          </cell>
          <cell r="AC41">
            <v>-9.4594253486823751E-2</v>
          </cell>
        </row>
        <row r="42">
          <cell r="R42">
            <v>1982.1</v>
          </cell>
          <cell r="S42">
            <v>1</v>
          </cell>
          <cell r="T42">
            <v>0.28889440175170245</v>
          </cell>
          <cell r="U42">
            <v>0.45125144277155926</v>
          </cell>
          <cell r="AC42">
            <v>-0.16235704101985798</v>
          </cell>
        </row>
        <row r="43">
          <cell r="R43">
            <v>1982.1999999999998</v>
          </cell>
          <cell r="S43">
            <v>1</v>
          </cell>
          <cell r="T43">
            <v>0.45850690787566495</v>
          </cell>
          <cell r="U43">
            <v>0.37027353699040777</v>
          </cell>
          <cell r="AC43">
            <v>8.8233370885257262E-2</v>
          </cell>
        </row>
        <row r="44">
          <cell r="R44">
            <v>1982.2999999999997</v>
          </cell>
          <cell r="S44">
            <v>1</v>
          </cell>
          <cell r="T44">
            <v>0.92846960672042578</v>
          </cell>
          <cell r="U44">
            <v>0.77975716976442833</v>
          </cell>
          <cell r="AC44">
            <v>0.14871243695599765</v>
          </cell>
        </row>
        <row r="45">
          <cell r="R45">
            <v>1982.3999999999996</v>
          </cell>
          <cell r="S45">
            <v>1</v>
          </cell>
          <cell r="T45">
            <v>1.3021872449582799</v>
          </cell>
          <cell r="U45">
            <v>1.1086523572846274</v>
          </cell>
          <cell r="AC45">
            <v>0.1935348876736529</v>
          </cell>
        </row>
        <row r="46">
          <cell r="R46">
            <v>1983.1</v>
          </cell>
          <cell r="S46">
            <v>0</v>
          </cell>
          <cell r="T46">
            <v>1.7182841782221052</v>
          </cell>
          <cell r="U46">
            <v>1.3945247965605687</v>
          </cell>
          <cell r="AC46">
            <v>0.32375938166153712</v>
          </cell>
        </row>
        <row r="47">
          <cell r="R47">
            <v>1983.1999999999998</v>
          </cell>
          <cell r="S47">
            <v>0</v>
          </cell>
          <cell r="T47">
            <v>1.9020992532438674</v>
          </cell>
          <cell r="U47">
            <v>1.6270861780159724</v>
          </cell>
          <cell r="AC47">
            <v>0.2750130752278957</v>
          </cell>
        </row>
        <row r="48">
          <cell r="R48">
            <v>1983.2999999999997</v>
          </cell>
          <cell r="S48">
            <v>0</v>
          </cell>
          <cell r="T48">
            <v>2.1362717562150975</v>
          </cell>
          <cell r="U48">
            <v>1.7678326591913924</v>
          </cell>
          <cell r="AC48">
            <v>0.36843909702370559</v>
          </cell>
        </row>
        <row r="49">
          <cell r="R49">
            <v>1983.3999999999996</v>
          </cell>
          <cell r="S49">
            <v>0</v>
          </cell>
          <cell r="T49">
            <v>1.3824262891321508</v>
          </cell>
          <cell r="U49">
            <v>1.0617721573228145</v>
          </cell>
          <cell r="AC49">
            <v>0.32065413180933633</v>
          </cell>
        </row>
        <row r="50">
          <cell r="R50">
            <v>1984.1</v>
          </cell>
          <cell r="S50">
            <v>0</v>
          </cell>
          <cell r="T50">
            <v>1.2314799465731081</v>
          </cell>
          <cell r="U50">
            <v>0.87210357781470504</v>
          </cell>
          <cell r="AC50">
            <v>0.3593763687584044</v>
          </cell>
        </row>
        <row r="51">
          <cell r="R51">
            <v>1984.1999999999998</v>
          </cell>
          <cell r="S51">
            <v>0</v>
          </cell>
          <cell r="T51">
            <v>1.2957117942334482</v>
          </cell>
          <cell r="U51">
            <v>0.78865784862333244</v>
          </cell>
          <cell r="AC51">
            <v>0.50705394561011552</v>
          </cell>
        </row>
        <row r="52">
          <cell r="R52">
            <v>1984.2999999999997</v>
          </cell>
          <cell r="S52">
            <v>0</v>
          </cell>
          <cell r="T52">
            <v>0.9717799508211632</v>
          </cell>
          <cell r="U52">
            <v>0.35764665249451372</v>
          </cell>
          <cell r="AC52">
            <v>0.61413329832664898</v>
          </cell>
        </row>
        <row r="53">
          <cell r="R53">
            <v>1984.3999999999996</v>
          </cell>
          <cell r="S53">
            <v>0</v>
          </cell>
          <cell r="T53">
            <v>1.5734318242295675</v>
          </cell>
          <cell r="U53">
            <v>0.85431871431137429</v>
          </cell>
          <cell r="AC53">
            <v>0.71911310991819166</v>
          </cell>
        </row>
        <row r="54">
          <cell r="R54">
            <v>1985.1</v>
          </cell>
          <cell r="S54">
            <v>0</v>
          </cell>
          <cell r="T54">
            <v>1.3725594459859094</v>
          </cell>
          <cell r="U54">
            <v>0.64524164130410022</v>
          </cell>
          <cell r="AC54">
            <v>0.72731780468180696</v>
          </cell>
        </row>
        <row r="55">
          <cell r="R55">
            <v>1985.1999999999998</v>
          </cell>
          <cell r="S55">
            <v>0</v>
          </cell>
          <cell r="T55">
            <v>1.5021464014289818</v>
          </cell>
          <cell r="U55">
            <v>0.68337300078653529</v>
          </cell>
          <cell r="AC55">
            <v>0.81877340064244319</v>
          </cell>
        </row>
        <row r="56">
          <cell r="R56">
            <v>1985.2999999999997</v>
          </cell>
          <cell r="S56">
            <v>0</v>
          </cell>
          <cell r="T56">
            <v>1.9112677581603368</v>
          </cell>
          <cell r="U56">
            <v>1.0537158791588239</v>
          </cell>
          <cell r="AC56">
            <v>0.85755187900150953</v>
          </cell>
        </row>
        <row r="57">
          <cell r="R57">
            <v>1985.3999999999996</v>
          </cell>
          <cell r="S57">
            <v>0</v>
          </cell>
          <cell r="T57">
            <v>1.4793409182309563</v>
          </cell>
          <cell r="U57">
            <v>0.64367098140029388</v>
          </cell>
          <cell r="AC57">
            <v>0.83566993683065971</v>
          </cell>
        </row>
        <row r="58">
          <cell r="R58">
            <v>1986.1</v>
          </cell>
          <cell r="S58">
            <v>0</v>
          </cell>
          <cell r="T58">
            <v>1.6764604348441718</v>
          </cell>
          <cell r="U58">
            <v>0.74154616653812744</v>
          </cell>
          <cell r="AC58">
            <v>0.93491426830604163</v>
          </cell>
        </row>
        <row r="59">
          <cell r="R59">
            <v>1986.1999999999998</v>
          </cell>
          <cell r="S59">
            <v>0</v>
          </cell>
          <cell r="T59">
            <v>1.6411444341848291</v>
          </cell>
          <cell r="U59">
            <v>0.76626714667313001</v>
          </cell>
          <cell r="AC59">
            <v>0.87487728751169724</v>
          </cell>
        </row>
        <row r="60">
          <cell r="R60">
            <v>1986.2999999999997</v>
          </cell>
          <cell r="S60">
            <v>0</v>
          </cell>
          <cell r="T60">
            <v>1.6623420667628117</v>
          </cell>
          <cell r="U60">
            <v>0.85549933752701746</v>
          </cell>
          <cell r="AC60">
            <v>0.80684272923579403</v>
          </cell>
        </row>
        <row r="61">
          <cell r="R61">
            <v>1986.3999999999996</v>
          </cell>
          <cell r="S61">
            <v>0</v>
          </cell>
          <cell r="T61">
            <v>1.5812186356625977</v>
          </cell>
          <cell r="U61">
            <v>0.8162272280527455</v>
          </cell>
          <cell r="AC61">
            <v>0.76499140760985207</v>
          </cell>
        </row>
        <row r="62">
          <cell r="R62">
            <v>1987.1</v>
          </cell>
          <cell r="S62">
            <v>0</v>
          </cell>
          <cell r="T62">
            <v>1.5151799091779303</v>
          </cell>
          <cell r="U62">
            <v>0.88857460361921303</v>
          </cell>
          <cell r="AC62">
            <v>0.62660530555871896</v>
          </cell>
        </row>
        <row r="63">
          <cell r="R63">
            <v>1987.1999999999998</v>
          </cell>
          <cell r="S63">
            <v>0</v>
          </cell>
          <cell r="T63">
            <v>0.99294775292904369</v>
          </cell>
          <cell r="U63">
            <v>0.534082209955003</v>
          </cell>
          <cell r="AC63">
            <v>0.45886554297404419</v>
          </cell>
        </row>
        <row r="64">
          <cell r="R64">
            <v>1987.2999999999997</v>
          </cell>
          <cell r="S64">
            <v>0</v>
          </cell>
          <cell r="T64">
            <v>0.33254503091410015</v>
          </cell>
          <cell r="U64">
            <v>-1.8427104459389256E-2</v>
          </cell>
          <cell r="AC64">
            <v>0.35097213537349126</v>
          </cell>
        </row>
        <row r="65">
          <cell r="R65">
            <v>1987.3999999999996</v>
          </cell>
          <cell r="S65">
            <v>0</v>
          </cell>
          <cell r="T65">
            <v>0.7417281601303799</v>
          </cell>
          <cell r="U65">
            <v>0.27266578708469424</v>
          </cell>
          <cell r="AC65">
            <v>0.46906237304568821</v>
          </cell>
        </row>
        <row r="66">
          <cell r="R66">
            <v>1988.1</v>
          </cell>
          <cell r="S66">
            <v>0</v>
          </cell>
          <cell r="T66">
            <v>0.33961699709405113</v>
          </cell>
          <cell r="U66">
            <v>-0.16222829642956074</v>
          </cell>
          <cell r="AC66">
            <v>0.50184529352361396</v>
          </cell>
        </row>
        <row r="67">
          <cell r="R67">
            <v>1988.1999999999998</v>
          </cell>
          <cell r="S67">
            <v>0</v>
          </cell>
          <cell r="T67">
            <v>0.49275556192686065</v>
          </cell>
          <cell r="U67">
            <v>-0.20975394132967068</v>
          </cell>
          <cell r="AC67">
            <v>0.70250950325653383</v>
          </cell>
        </row>
        <row r="68">
          <cell r="R68">
            <v>1988.2999999999997</v>
          </cell>
          <cell r="S68">
            <v>0</v>
          </cell>
          <cell r="T68">
            <v>0.61413954322145581</v>
          </cell>
          <cell r="U68">
            <v>-0.11675789727872746</v>
          </cell>
          <cell r="AC68">
            <v>0.73089744050018546</v>
          </cell>
        </row>
        <row r="69">
          <cell r="R69">
            <v>1988.3999999999996</v>
          </cell>
          <cell r="S69">
            <v>0</v>
          </cell>
          <cell r="T69">
            <v>0.81615262532779576</v>
          </cell>
          <cell r="U69">
            <v>0.10567340769965106</v>
          </cell>
          <cell r="AC69">
            <v>0.71047921762814825</v>
          </cell>
        </row>
        <row r="70">
          <cell r="R70">
            <v>1989.1</v>
          </cell>
          <cell r="S70">
            <v>0</v>
          </cell>
          <cell r="T70">
            <v>0.91275346493175702</v>
          </cell>
          <cell r="U70">
            <v>0.23304560402886607</v>
          </cell>
          <cell r="AC70">
            <v>0.67970786090289304</v>
          </cell>
        </row>
        <row r="71">
          <cell r="R71">
            <v>1989.1999999999998</v>
          </cell>
          <cell r="S71">
            <v>0</v>
          </cell>
          <cell r="T71">
            <v>1.0121896012768814</v>
          </cell>
          <cell r="U71">
            <v>0.42087605685117346</v>
          </cell>
          <cell r="AC71">
            <v>0.59131354442571049</v>
          </cell>
        </row>
        <row r="72">
          <cell r="R72">
            <v>1989.2999999999997</v>
          </cell>
          <cell r="S72">
            <v>0</v>
          </cell>
          <cell r="T72">
            <v>1.1665687617649074</v>
          </cell>
          <cell r="U72">
            <v>0.49389199687995478</v>
          </cell>
          <cell r="AC72">
            <v>0.67267676488495598</v>
          </cell>
        </row>
        <row r="73">
          <cell r="R73">
            <v>1989.3999999999996</v>
          </cell>
          <cell r="S73">
            <v>0</v>
          </cell>
          <cell r="T73">
            <v>0.86373029048961758</v>
          </cell>
          <cell r="U73">
            <v>0.13420265412096291</v>
          </cell>
          <cell r="AC73">
            <v>0.72952763636865392</v>
          </cell>
        </row>
        <row r="74">
          <cell r="R74">
            <v>1990.1</v>
          </cell>
          <cell r="S74">
            <v>0</v>
          </cell>
          <cell r="T74">
            <v>1.2949209220726701</v>
          </cell>
          <cell r="U74">
            <v>0.44690695396037838</v>
          </cell>
          <cell r="AC74">
            <v>0.84801396811229146</v>
          </cell>
        </row>
        <row r="75">
          <cell r="R75">
            <v>1990.1999999999998</v>
          </cell>
          <cell r="S75">
            <v>0</v>
          </cell>
          <cell r="T75">
            <v>1.15537132555559</v>
          </cell>
          <cell r="U75">
            <v>0.33353925747725238</v>
          </cell>
          <cell r="AC75">
            <v>0.82183206807833664</v>
          </cell>
        </row>
        <row r="76">
          <cell r="R76">
            <v>1990.2999999999997</v>
          </cell>
          <cell r="S76">
            <v>0</v>
          </cell>
          <cell r="T76">
            <v>1.0207754797882229</v>
          </cell>
          <cell r="U76">
            <v>0.19297545648312966</v>
          </cell>
          <cell r="AC76">
            <v>0.82780002330509173</v>
          </cell>
        </row>
        <row r="77">
          <cell r="R77">
            <v>1990.3999999999996</v>
          </cell>
          <cell r="S77">
            <v>1</v>
          </cell>
          <cell r="T77">
            <v>1.1252314908325602</v>
          </cell>
          <cell r="U77">
            <v>0.31396614445230497</v>
          </cell>
          <cell r="AC77">
            <v>0.81126534638025727</v>
          </cell>
        </row>
        <row r="78">
          <cell r="R78">
            <v>1991.1</v>
          </cell>
          <cell r="S78">
            <v>1</v>
          </cell>
          <cell r="T78">
            <v>1.0999809592750154</v>
          </cell>
          <cell r="U78">
            <v>0.40462871956605201</v>
          </cell>
          <cell r="AC78">
            <v>0.69535223970896554</v>
          </cell>
        </row>
        <row r="79">
          <cell r="R79">
            <v>1991.1999999999998</v>
          </cell>
          <cell r="S79">
            <v>0</v>
          </cell>
          <cell r="T79">
            <v>1.3060430435024752</v>
          </cell>
          <cell r="U79">
            <v>0.52381574565213973</v>
          </cell>
          <cell r="AC79">
            <v>0.78222729785033973</v>
          </cell>
        </row>
        <row r="80">
          <cell r="R80">
            <v>1991.2999999999997</v>
          </cell>
          <cell r="S80">
            <v>0</v>
          </cell>
          <cell r="T80">
            <v>1.3333608295187691</v>
          </cell>
          <cell r="U80">
            <v>0.54223659603355001</v>
          </cell>
          <cell r="AC80">
            <v>0.79112423348522332</v>
          </cell>
        </row>
        <row r="81">
          <cell r="R81">
            <v>1991.3999999999996</v>
          </cell>
          <cell r="S81">
            <v>0</v>
          </cell>
          <cell r="T81">
            <v>1.2362932001656042</v>
          </cell>
          <cell r="U81">
            <v>0.4254892890921218</v>
          </cell>
          <cell r="AC81">
            <v>0.81080391107348526</v>
          </cell>
        </row>
        <row r="82">
          <cell r="R82">
            <v>1992.1</v>
          </cell>
          <cell r="S82">
            <v>0</v>
          </cell>
          <cell r="T82">
            <v>1.4418595439509017</v>
          </cell>
          <cell r="U82">
            <v>0.4781097517467543</v>
          </cell>
          <cell r="AC82">
            <v>0.96374979220414958</v>
          </cell>
        </row>
        <row r="83">
          <cell r="R83">
            <v>1992.1999999999998</v>
          </cell>
          <cell r="S83">
            <v>0</v>
          </cell>
          <cell r="T83">
            <v>1.3291482021698817</v>
          </cell>
          <cell r="U83">
            <v>0.46856351986291228</v>
          </cell>
          <cell r="AC83">
            <v>0.8605846823069695</v>
          </cell>
        </row>
        <row r="84">
          <cell r="R84">
            <v>1992.2999999999997</v>
          </cell>
          <cell r="S84">
            <v>0</v>
          </cell>
          <cell r="T84">
            <v>1.5307344918273125</v>
          </cell>
          <cell r="U84">
            <v>0.70538951652015447</v>
          </cell>
          <cell r="AC84">
            <v>0.82534497530715834</v>
          </cell>
        </row>
        <row r="85">
          <cell r="R85">
            <v>1992.3999999999996</v>
          </cell>
          <cell r="S85">
            <v>0</v>
          </cell>
          <cell r="T85">
            <v>1.3549420927270988</v>
          </cell>
          <cell r="U85">
            <v>0.77336989315643223</v>
          </cell>
          <cell r="AC85">
            <v>0.58157219957066641</v>
          </cell>
        </row>
        <row r="86">
          <cell r="R86">
            <v>1993.1</v>
          </cell>
          <cell r="S86">
            <v>0</v>
          </cell>
          <cell r="T86">
            <v>0.73306504061338895</v>
          </cell>
          <cell r="U86">
            <v>0.31864965180582222</v>
          </cell>
          <cell r="AC86">
            <v>0.41441538880756645</v>
          </cell>
        </row>
        <row r="87">
          <cell r="R87">
            <v>1993.1999999999998</v>
          </cell>
          <cell r="S87">
            <v>0</v>
          </cell>
          <cell r="T87">
            <v>0.5851306309565445</v>
          </cell>
          <cell r="U87">
            <v>0.11001329302623002</v>
          </cell>
          <cell r="AC87">
            <v>0.47511733793031469</v>
          </cell>
        </row>
        <row r="88">
          <cell r="R88">
            <v>1993.2999999999997</v>
          </cell>
          <cell r="S88">
            <v>0</v>
          </cell>
          <cell r="T88">
            <v>0.27694177849141177</v>
          </cell>
          <cell r="U88">
            <v>-0.13860198638891602</v>
          </cell>
          <cell r="AC88">
            <v>0.41554376488032774</v>
          </cell>
        </row>
        <row r="89">
          <cell r="R89">
            <v>1993.3999999999996</v>
          </cell>
          <cell r="S89">
            <v>0</v>
          </cell>
          <cell r="T89">
            <v>0.29533931748280051</v>
          </cell>
          <cell r="U89">
            <v>-0.2121639729507821</v>
          </cell>
          <cell r="AC89">
            <v>0.50750329043358278</v>
          </cell>
        </row>
        <row r="90">
          <cell r="R90">
            <v>1994.1</v>
          </cell>
          <cell r="S90">
            <v>0</v>
          </cell>
          <cell r="T90">
            <v>0.11504136192008624</v>
          </cell>
          <cell r="U90">
            <v>-0.34132857969363212</v>
          </cell>
          <cell r="AC90">
            <v>0.45636994161371902</v>
          </cell>
        </row>
        <row r="91">
          <cell r="R91">
            <v>1994.1999999999998</v>
          </cell>
          <cell r="S91">
            <v>0</v>
          </cell>
          <cell r="T91">
            <v>0.16852316686706373</v>
          </cell>
          <cell r="U91">
            <v>-0.34381308291702212</v>
          </cell>
          <cell r="AC91">
            <v>0.51233624978408654</v>
          </cell>
        </row>
        <row r="92">
          <cell r="R92">
            <v>1994.2999999999997</v>
          </cell>
          <cell r="S92">
            <v>0</v>
          </cell>
          <cell r="T92">
            <v>0.43351966011649151</v>
          </cell>
          <cell r="U92">
            <v>-0.11428911556397436</v>
          </cell>
          <cell r="AC92">
            <v>0.54780877568046626</v>
          </cell>
        </row>
        <row r="93">
          <cell r="R93">
            <v>1994.3999999999996</v>
          </cell>
          <cell r="S93">
            <v>0</v>
          </cell>
          <cell r="T93">
            <v>0.32461745018676336</v>
          </cell>
          <cell r="U93">
            <v>-0.24656425507358351</v>
          </cell>
          <cell r="AC93">
            <v>0.57118170526034695</v>
          </cell>
        </row>
        <row r="94">
          <cell r="R94">
            <v>1995.1</v>
          </cell>
          <cell r="S94">
            <v>0</v>
          </cell>
          <cell r="T94">
            <v>0.71384071811996341</v>
          </cell>
          <cell r="U94">
            <v>4.6140575426945094E-2</v>
          </cell>
          <cell r="AC94">
            <v>0.66770014269301803</v>
          </cell>
        </row>
        <row r="95">
          <cell r="R95">
            <v>1995.1999999999998</v>
          </cell>
          <cell r="S95">
            <v>0</v>
          </cell>
          <cell r="T95">
            <v>0.65545923186991317</v>
          </cell>
          <cell r="U95">
            <v>8.8900629513876187E-2</v>
          </cell>
          <cell r="AC95">
            <v>0.5665586023560365</v>
          </cell>
        </row>
        <row r="96">
          <cell r="R96">
            <v>1995.2999999999997</v>
          </cell>
          <cell r="S96">
            <v>0</v>
          </cell>
          <cell r="T96">
            <v>0.37509944823659841</v>
          </cell>
          <cell r="U96">
            <v>-0.11928035087556195</v>
          </cell>
          <cell r="AC96">
            <v>0.49437979911215996</v>
          </cell>
        </row>
        <row r="97">
          <cell r="R97">
            <v>1995.3999999999996</v>
          </cell>
          <cell r="S97">
            <v>0</v>
          </cell>
          <cell r="T97">
            <v>0.22012196943625753</v>
          </cell>
          <cell r="U97">
            <v>-0.14592067347009921</v>
          </cell>
          <cell r="AC97">
            <v>0.36604264290635652</v>
          </cell>
        </row>
        <row r="98">
          <cell r="R98">
            <v>1996.1</v>
          </cell>
          <cell r="S98">
            <v>0</v>
          </cell>
          <cell r="T98">
            <v>7.460035601362075E-2</v>
          </cell>
          <cell r="U98">
            <v>-0.11216722251033003</v>
          </cell>
          <cell r="AC98">
            <v>0.18676757852395093</v>
          </cell>
        </row>
        <row r="99">
          <cell r="R99">
            <v>1996.1999999999998</v>
          </cell>
          <cell r="S99">
            <v>0</v>
          </cell>
          <cell r="T99">
            <v>0.25605302623364545</v>
          </cell>
          <cell r="U99">
            <v>-5.4434965404611638E-2</v>
          </cell>
          <cell r="AC99">
            <v>0.31048799163825819</v>
          </cell>
        </row>
        <row r="100">
          <cell r="R100">
            <v>1996.2999999999997</v>
          </cell>
          <cell r="S100">
            <v>0</v>
          </cell>
          <cell r="T100">
            <v>0.14699253692516173</v>
          </cell>
          <cell r="U100">
            <v>-0.14149459475725651</v>
          </cell>
          <cell r="AC100">
            <v>0.28848713168241946</v>
          </cell>
        </row>
        <row r="101">
          <cell r="R101">
            <v>1996.3999999999996</v>
          </cell>
          <cell r="S101">
            <v>0</v>
          </cell>
          <cell r="T101">
            <v>0.44590082920633922</v>
          </cell>
          <cell r="U101">
            <v>-8.1375519244601159E-3</v>
          </cell>
          <cell r="AC101">
            <v>0.45403838113080042</v>
          </cell>
        </row>
        <row r="102">
          <cell r="R102">
            <v>1997.1</v>
          </cell>
          <cell r="S102">
            <v>0</v>
          </cell>
          <cell r="T102">
            <v>0.40301737828578221</v>
          </cell>
          <cell r="U102">
            <v>-0.23036775109269386</v>
          </cell>
          <cell r="AC102">
            <v>0.63338512937847702</v>
          </cell>
        </row>
        <row r="103">
          <cell r="R103">
            <v>1997.1999999999998</v>
          </cell>
          <cell r="S103">
            <v>0</v>
          </cell>
          <cell r="T103">
            <v>0.22962482277662352</v>
          </cell>
          <cell r="U103">
            <v>-0.18728954829819539</v>
          </cell>
          <cell r="AC103">
            <v>0.41691437107481882</v>
          </cell>
        </row>
        <row r="104">
          <cell r="R104">
            <v>1997.2999999999997</v>
          </cell>
          <cell r="S104">
            <v>0</v>
          </cell>
          <cell r="T104">
            <v>0.31072277681610827</v>
          </cell>
          <cell r="U104">
            <v>-0.11759643884651688</v>
          </cell>
          <cell r="AC104">
            <v>0.42831921566262526</v>
          </cell>
        </row>
        <row r="105">
          <cell r="R105">
            <v>1997.3999999999996</v>
          </cell>
          <cell r="S105">
            <v>0</v>
          </cell>
          <cell r="T105">
            <v>0.23392556410555054</v>
          </cell>
          <cell r="U105">
            <v>-0.12645907335440024</v>
          </cell>
          <cell r="AC105">
            <v>0.36038463745995125</v>
          </cell>
        </row>
        <row r="106">
          <cell r="R106">
            <v>1998.1</v>
          </cell>
          <cell r="S106">
            <v>0</v>
          </cell>
          <cell r="T106">
            <v>0.156539936408509</v>
          </cell>
          <cell r="U106">
            <v>-0.14319557613040629</v>
          </cell>
          <cell r="AC106">
            <v>0.29973551253891573</v>
          </cell>
        </row>
        <row r="107">
          <cell r="R107">
            <v>1998.1999999999998</v>
          </cell>
          <cell r="S107">
            <v>0</v>
          </cell>
          <cell r="T107">
            <v>0.41096147885829026</v>
          </cell>
          <cell r="U107">
            <v>-0.11670864132940079</v>
          </cell>
          <cell r="AC107">
            <v>0.52767012018769255</v>
          </cell>
        </row>
        <row r="108">
          <cell r="R108">
            <v>1998.2999999999997</v>
          </cell>
          <cell r="S108">
            <v>0</v>
          </cell>
          <cell r="T108">
            <v>0.56594345538797031</v>
          </cell>
          <cell r="U108">
            <v>-0.15007459995262523</v>
          </cell>
          <cell r="AC108">
            <v>0.71601805534059526</v>
          </cell>
        </row>
        <row r="109">
          <cell r="R109">
            <v>1998.3999999999996</v>
          </cell>
          <cell r="S109">
            <v>0</v>
          </cell>
          <cell r="T109">
            <v>0.70248336207523254</v>
          </cell>
          <cell r="U109">
            <v>-6.4942685124572755E-2</v>
          </cell>
          <cell r="AC109">
            <v>0.76742604719980445</v>
          </cell>
        </row>
        <row r="110">
          <cell r="R110">
            <v>1999.1</v>
          </cell>
          <cell r="S110">
            <v>0</v>
          </cell>
          <cell r="T110">
            <v>0.95844389157974352</v>
          </cell>
          <cell r="U110">
            <v>8.569615055411102E-2</v>
          </cell>
          <cell r="AC110">
            <v>0.8727477410256318</v>
          </cell>
        </row>
        <row r="111">
          <cell r="R111">
            <v>1999.1999999999998</v>
          </cell>
          <cell r="S111">
            <v>0</v>
          </cell>
          <cell r="T111">
            <v>0.69016762507468132</v>
          </cell>
          <cell r="U111">
            <v>-3.7252550887206012E-2</v>
          </cell>
          <cell r="AC111">
            <v>0.72742017596188546</v>
          </cell>
        </row>
        <row r="112">
          <cell r="R112">
            <v>1999.2999999999997</v>
          </cell>
          <cell r="S112">
            <v>0</v>
          </cell>
          <cell r="T112">
            <v>0.7685123553545925</v>
          </cell>
          <cell r="U112">
            <v>0.10248931817330824</v>
          </cell>
          <cell r="AC112">
            <v>0.66602303718128553</v>
          </cell>
        </row>
        <row r="113">
          <cell r="R113">
            <v>1999.3999999999996</v>
          </cell>
          <cell r="S113">
            <v>0</v>
          </cell>
          <cell r="T113">
            <v>0.90665807348117944</v>
          </cell>
          <cell r="U113">
            <v>0.16674803286596573</v>
          </cell>
          <cell r="AC113">
            <v>0.73991004061521526</v>
          </cell>
        </row>
        <row r="114">
          <cell r="R114">
            <v>2000.1</v>
          </cell>
          <cell r="S114">
            <v>0</v>
          </cell>
          <cell r="T114">
            <v>0.56841606474835327</v>
          </cell>
          <cell r="U114">
            <v>-6.4410159805653511E-2</v>
          </cell>
          <cell r="AC114">
            <v>0.63282622455400872</v>
          </cell>
        </row>
        <row r="115">
          <cell r="R115">
            <v>2000.1999999999998</v>
          </cell>
          <cell r="S115">
            <v>0</v>
          </cell>
          <cell r="T115">
            <v>0.72321394597771549</v>
          </cell>
          <cell r="U115">
            <v>0.13011128821811774</v>
          </cell>
          <cell r="AC115">
            <v>0.5931026577596008</v>
          </cell>
        </row>
        <row r="116">
          <cell r="R116">
            <v>2000.2999999999997</v>
          </cell>
          <cell r="S116">
            <v>0</v>
          </cell>
          <cell r="T116">
            <v>0.52684628726029903</v>
          </cell>
          <cell r="U116">
            <v>-3.2141906747453278E-2</v>
          </cell>
          <cell r="AC116">
            <v>0.55898819400775401</v>
          </cell>
        </row>
        <row r="117">
          <cell r="R117">
            <v>2000.3999999999996</v>
          </cell>
          <cell r="S117">
            <v>0</v>
          </cell>
          <cell r="T117">
            <v>0.31071015578324201</v>
          </cell>
          <cell r="U117">
            <v>-0.16987247595045901</v>
          </cell>
          <cell r="AC117">
            <v>0.48058263173370275</v>
          </cell>
        </row>
        <row r="118">
          <cell r="R118">
            <v>2001.1</v>
          </cell>
          <cell r="S118">
            <v>0</v>
          </cell>
          <cell r="T118">
            <v>0.87956125831742649</v>
          </cell>
          <cell r="U118">
            <v>0.29117384808578772</v>
          </cell>
          <cell r="AC118">
            <v>0.58838741023164076</v>
          </cell>
        </row>
        <row r="119">
          <cell r="R119">
            <v>2001.1999999999998</v>
          </cell>
          <cell r="S119">
            <v>1</v>
          </cell>
          <cell r="T119">
            <v>1.1254147270765065</v>
          </cell>
          <cell r="U119">
            <v>0.2573937999749295</v>
          </cell>
          <cell r="AC119">
            <v>0.86802092710157752</v>
          </cell>
        </row>
        <row r="120">
          <cell r="R120">
            <v>2001.2999999999997</v>
          </cell>
          <cell r="S120">
            <v>1</v>
          </cell>
          <cell r="T120">
            <v>1.357953040343973</v>
          </cell>
          <cell r="U120">
            <v>0.62036177919749402</v>
          </cell>
          <cell r="AC120">
            <v>0.73759126114647944</v>
          </cell>
        </row>
        <row r="121">
          <cell r="R121">
            <v>2001.3999999999996</v>
          </cell>
          <cell r="S121">
            <v>1</v>
          </cell>
          <cell r="T121">
            <v>1.9943078011991724</v>
          </cell>
          <cell r="U121">
            <v>0.93167934651271378</v>
          </cell>
          <cell r="AC121">
            <v>1.0626284546864566</v>
          </cell>
        </row>
        <row r="122">
          <cell r="R122">
            <v>2002.1</v>
          </cell>
          <cell r="S122">
            <v>0</v>
          </cell>
          <cell r="T122">
            <v>2.4849455677227099</v>
          </cell>
          <cell r="U122">
            <v>1.3055350840998594</v>
          </cell>
          <cell r="AC122">
            <v>1.1794104836228452</v>
          </cell>
        </row>
        <row r="123">
          <cell r="R123">
            <v>2002.1999999999998</v>
          </cell>
          <cell r="S123">
            <v>0</v>
          </cell>
          <cell r="T123">
            <v>2.7338397188532326</v>
          </cell>
          <cell r="U123">
            <v>1.7720941425620174</v>
          </cell>
          <cell r="AC123">
            <v>0.96174557629121038</v>
          </cell>
        </row>
        <row r="124">
          <cell r="R124">
            <v>2002.2999999999997</v>
          </cell>
          <cell r="S124">
            <v>0</v>
          </cell>
          <cell r="T124">
            <v>3.0766964091553772</v>
          </cell>
          <cell r="U124">
            <v>1.8991306515792774</v>
          </cell>
          <cell r="AC124">
            <v>1.1775657575760949</v>
          </cell>
        </row>
        <row r="125">
          <cell r="R125">
            <v>2002.3999999999996</v>
          </cell>
          <cell r="S125">
            <v>0</v>
          </cell>
          <cell r="T125">
            <v>2.8776572965884446</v>
          </cell>
          <cell r="U125">
            <v>2.0389579297773404</v>
          </cell>
          <cell r="AC125">
            <v>0.83869936681110246</v>
          </cell>
        </row>
        <row r="126">
          <cell r="R126">
            <v>2003.1</v>
          </cell>
          <cell r="S126">
            <v>0</v>
          </cell>
          <cell r="T126">
            <v>2.2966376524284975</v>
          </cell>
          <cell r="U126">
            <v>1.7659739357441473</v>
          </cell>
          <cell r="AC126">
            <v>0.53066371668434986</v>
          </cell>
        </row>
        <row r="127">
          <cell r="R127">
            <v>2003.1999999999998</v>
          </cell>
          <cell r="S127">
            <v>0</v>
          </cell>
          <cell r="T127">
            <v>2.1856532710138676</v>
          </cell>
          <cell r="U127">
            <v>1.7145352299181176</v>
          </cell>
          <cell r="AC127">
            <v>0.47111804109575017</v>
          </cell>
        </row>
        <row r="128">
          <cell r="R128">
            <v>2003.2999999999997</v>
          </cell>
          <cell r="S128">
            <v>0</v>
          </cell>
          <cell r="T128">
            <v>1.85231155340678</v>
          </cell>
          <cell r="U128">
            <v>1.480325273801161</v>
          </cell>
          <cell r="AC128">
            <v>0.37198627960562142</v>
          </cell>
        </row>
        <row r="129">
          <cell r="R129">
            <v>2003.3999999999996</v>
          </cell>
          <cell r="S129">
            <v>0</v>
          </cell>
          <cell r="T129">
            <v>1.604744153585355</v>
          </cell>
          <cell r="U129">
            <v>1.3943981384775734</v>
          </cell>
          <cell r="AC129">
            <v>0.21034601510778317</v>
          </cell>
        </row>
        <row r="130">
          <cell r="R130">
            <v>2004.1</v>
          </cell>
          <cell r="S130">
            <v>0</v>
          </cell>
          <cell r="T130">
            <v>1.5506067859832551</v>
          </cell>
          <cell r="U130">
            <v>1.2584230265190186</v>
          </cell>
          <cell r="AC130">
            <v>0.29218375946423975</v>
          </cell>
        </row>
        <row r="131">
          <cell r="R131">
            <v>2004.1999999999998</v>
          </cell>
          <cell r="S131">
            <v>0</v>
          </cell>
          <cell r="T131">
            <v>1.2123136502013803</v>
          </cell>
          <cell r="U131">
            <v>0.81680954505808623</v>
          </cell>
          <cell r="AC131">
            <v>0.39550410514329626</v>
          </cell>
        </row>
        <row r="132">
          <cell r="R132">
            <v>2004.2999999999997</v>
          </cell>
          <cell r="S132">
            <v>0</v>
          </cell>
          <cell r="T132">
            <v>1.1478783694155346</v>
          </cell>
          <cell r="U132">
            <v>0.92389936018047525</v>
          </cell>
          <cell r="AC132">
            <v>0.22397900923505848</v>
          </cell>
        </row>
        <row r="133">
          <cell r="R133">
            <v>2004.3999999999996</v>
          </cell>
          <cell r="S133">
            <v>0</v>
          </cell>
          <cell r="T133">
            <v>0.89561366679675969</v>
          </cell>
          <cell r="U133">
            <v>0.6196468166121113</v>
          </cell>
          <cell r="AC133">
            <v>0.27596685018464867</v>
          </cell>
        </row>
        <row r="134">
          <cell r="R134">
            <v>2005.1</v>
          </cell>
          <cell r="S134">
            <v>0</v>
          </cell>
          <cell r="T134">
            <v>0.70270455490695827</v>
          </cell>
          <cell r="U134">
            <v>0.49875191290551629</v>
          </cell>
          <cell r="AC134">
            <v>0.20395264200144042</v>
          </cell>
        </row>
        <row r="135">
          <cell r="R135">
            <v>2005.1999999999998</v>
          </cell>
          <cell r="S135">
            <v>0</v>
          </cell>
          <cell r="T135">
            <v>0.39501680493674018</v>
          </cell>
          <cell r="U135">
            <v>0.3350309712942286</v>
          </cell>
          <cell r="AC135">
            <v>5.9985833642510145E-2</v>
          </cell>
        </row>
        <row r="136">
          <cell r="R136">
            <v>2005.2999999999997</v>
          </cell>
          <cell r="S136">
            <v>0</v>
          </cell>
          <cell r="T136">
            <v>0.31778691527121095</v>
          </cell>
          <cell r="U136">
            <v>0.21379425266641205</v>
          </cell>
          <cell r="AC136">
            <v>0.10399266260479875</v>
          </cell>
        </row>
        <row r="137">
          <cell r="R137">
            <v>2005.3999999999996</v>
          </cell>
          <cell r="S137">
            <v>0</v>
          </cell>
          <cell r="T137">
            <v>0.17027787538657024</v>
          </cell>
          <cell r="U137">
            <v>8.0305240919016072E-2</v>
          </cell>
          <cell r="AC137">
            <v>8.9972634467553714E-2</v>
          </cell>
        </row>
        <row r="138">
          <cell r="R138">
            <v>2006.1</v>
          </cell>
          <cell r="S138">
            <v>0</v>
          </cell>
          <cell r="T138">
            <v>0.3232416657851882</v>
          </cell>
          <cell r="U138">
            <v>0.34007889271837105</v>
          </cell>
          <cell r="AC138">
            <v>-1.6837226933184277E-2</v>
          </cell>
        </row>
        <row r="139">
          <cell r="R139">
            <v>2006.1999999999998</v>
          </cell>
          <cell r="S139">
            <v>0</v>
          </cell>
          <cell r="T139">
            <v>0.37671983382247626</v>
          </cell>
          <cell r="U139">
            <v>0.3920063745917915</v>
          </cell>
          <cell r="AC139">
            <v>-1.5286540769316778E-2</v>
          </cell>
        </row>
        <row r="140">
          <cell r="R140">
            <v>2006.2999999999997</v>
          </cell>
          <cell r="S140">
            <v>0</v>
          </cell>
          <cell r="T140">
            <v>0.306725981599272</v>
          </cell>
          <cell r="U140">
            <v>0.25409789264046906</v>
          </cell>
          <cell r="AC140">
            <v>5.2628088958801375E-2</v>
          </cell>
        </row>
        <row r="141">
          <cell r="R141">
            <v>2006.3999999999996</v>
          </cell>
          <cell r="S141">
            <v>0</v>
          </cell>
          <cell r="T141">
            <v>0.65794655089550502</v>
          </cell>
          <cell r="U141">
            <v>0.56561940895782103</v>
          </cell>
          <cell r="AC141">
            <v>9.2327141937683502E-2</v>
          </cell>
        </row>
        <row r="142">
          <cell r="R142">
            <v>2007.1</v>
          </cell>
          <cell r="S142">
            <v>0</v>
          </cell>
          <cell r="T142">
            <v>0.50406079758087707</v>
          </cell>
          <cell r="U142">
            <v>0.18731617969337505</v>
          </cell>
          <cell r="AC142">
            <v>0.31674461788750274</v>
          </cell>
        </row>
        <row r="143">
          <cell r="R143">
            <v>2007.1999999999998</v>
          </cell>
          <cell r="S143">
            <v>0</v>
          </cell>
          <cell r="T143">
            <v>0.59788983794691952</v>
          </cell>
          <cell r="U143">
            <v>0.25444700687154082</v>
          </cell>
          <cell r="AC143">
            <v>0.34344283107537976</v>
          </cell>
        </row>
        <row r="144">
          <cell r="R144">
            <v>2007.2999999999997</v>
          </cell>
          <cell r="S144">
            <v>0</v>
          </cell>
          <cell r="T144">
            <v>0.68159972199005558</v>
          </cell>
          <cell r="U144">
            <v>0.4241287747575857</v>
          </cell>
          <cell r="AC144">
            <v>0.25747094723247094</v>
          </cell>
        </row>
        <row r="145">
          <cell r="R145">
            <v>2007.3999999999996</v>
          </cell>
          <cell r="S145">
            <v>0</v>
          </cell>
          <cell r="T145">
            <v>0.62102586724639752</v>
          </cell>
          <cell r="U145">
            <v>0.2648160511971025</v>
          </cell>
          <cell r="AC145">
            <v>0.35620981604929519</v>
          </cell>
        </row>
        <row r="146">
          <cell r="R146">
            <v>2008.1</v>
          </cell>
          <cell r="S146">
            <v>1</v>
          </cell>
          <cell r="T146">
            <v>0.65858604349496996</v>
          </cell>
          <cell r="U146">
            <v>0.52084838546764778</v>
          </cell>
          <cell r="AC146">
            <v>0.13773765802732268</v>
          </cell>
        </row>
        <row r="147">
          <cell r="R147">
            <v>2008.1999999999998</v>
          </cell>
          <cell r="S147">
            <v>1</v>
          </cell>
          <cell r="T147">
            <v>1.0441696915988326</v>
          </cell>
          <cell r="U147">
            <v>0.94648415653983398</v>
          </cell>
          <cell r="AC147">
            <v>9.768553505899831E-2</v>
          </cell>
        </row>
        <row r="148">
          <cell r="R148">
            <v>2008.2999999999997</v>
          </cell>
          <cell r="S148">
            <v>1</v>
          </cell>
          <cell r="T148">
            <v>1.1561817590678205</v>
          </cell>
          <cell r="U148">
            <v>0.96583243773212857</v>
          </cell>
          <cell r="AC148">
            <v>0.19034932133569238</v>
          </cell>
        </row>
        <row r="149">
          <cell r="R149">
            <v>2008.3999999999996</v>
          </cell>
          <cell r="S149">
            <v>1</v>
          </cell>
          <cell r="T149">
            <v>1.3518385227291485</v>
          </cell>
          <cell r="U149">
            <v>1.1896957468627849</v>
          </cell>
          <cell r="AC149">
            <v>0.16214277586636489</v>
          </cell>
        </row>
        <row r="150">
          <cell r="R150">
            <v>2009.1</v>
          </cell>
          <cell r="S150">
            <v>1</v>
          </cell>
          <cell r="T150">
            <v>2.2746958401703301</v>
          </cell>
          <cell r="U150">
            <v>1.750178274803813</v>
          </cell>
          <cell r="AC150">
            <v>0.52451756536651539</v>
          </cell>
        </row>
        <row r="151">
          <cell r="R151">
            <v>2009.1999999999998</v>
          </cell>
          <cell r="S151">
            <v>1</v>
          </cell>
          <cell r="T151">
            <v>2.8736112737676027</v>
          </cell>
          <cell r="U151">
            <v>2.0797806607720131</v>
          </cell>
          <cell r="AC151">
            <v>0.79383061299558599</v>
          </cell>
        </row>
        <row r="152">
          <cell r="R152">
            <v>2009.2999999999997</v>
          </cell>
          <cell r="S152">
            <v>0</v>
          </cell>
          <cell r="T152">
            <v>3.2592803733958675</v>
          </cell>
          <cell r="U152">
            <v>2.434810177232245</v>
          </cell>
          <cell r="AC152">
            <v>0.82447019616361672</v>
          </cell>
        </row>
        <row r="153">
          <cell r="R153">
            <v>2009.3999999999996</v>
          </cell>
          <cell r="S153">
            <v>0</v>
          </cell>
          <cell r="T153">
            <v>3.2532782951267727</v>
          </cell>
          <cell r="U153">
            <v>2.5195922730610474</v>
          </cell>
          <cell r="AC153">
            <v>0.73368602206571709</v>
          </cell>
        </row>
        <row r="154">
          <cell r="R154">
            <v>2010.1</v>
          </cell>
          <cell r="S154">
            <v>0</v>
          </cell>
          <cell r="T154">
            <v>2.7071902386408002</v>
          </cell>
          <cell r="U154">
            <v>2.4258837958859152</v>
          </cell>
          <cell r="AC154">
            <v>0.28130644275487926</v>
          </cell>
        </row>
        <row r="155">
          <cell r="R155">
            <v>2010.1999999999998</v>
          </cell>
          <cell r="S155">
            <v>0</v>
          </cell>
          <cell r="T155">
            <v>1.8982935753609</v>
          </cell>
          <cell r="U155">
            <v>1.8533759913181225</v>
          </cell>
          <cell r="AC155">
            <v>4.4917584042774766E-2</v>
          </cell>
        </row>
        <row r="156">
          <cell r="R156">
            <v>2010.2999999999997</v>
          </cell>
          <cell r="S156">
            <v>0</v>
          </cell>
          <cell r="T156">
            <v>1.2902046139206225</v>
          </cell>
          <cell r="U156">
            <v>1.419194393847333</v>
          </cell>
          <cell r="AC156">
            <v>-0.12898977992671173</v>
          </cell>
        </row>
        <row r="157">
          <cell r="R157">
            <v>2010.3999999999996</v>
          </cell>
          <cell r="S157">
            <v>0</v>
          </cell>
          <cell r="T157">
            <v>0.76421862857261424</v>
          </cell>
          <cell r="U157">
            <v>1.0692580520801118</v>
          </cell>
          <cell r="AC157">
            <v>-0.30503942350749746</v>
          </cell>
        </row>
        <row r="158">
          <cell r="R158">
            <v>2011.1</v>
          </cell>
          <cell r="S158">
            <v>0</v>
          </cell>
          <cell r="T158">
            <v>-0.20177394077731575</v>
          </cell>
          <cell r="U158">
            <v>0.13753843095013429</v>
          </cell>
          <cell r="AC158">
            <v>-0.33931237172744722</v>
          </cell>
        </row>
        <row r="159">
          <cell r="R159">
            <v>2011.1999999999998</v>
          </cell>
          <cell r="S159">
            <v>0</v>
          </cell>
          <cell r="T159">
            <v>-0.69612948226783389</v>
          </cell>
          <cell r="U159">
            <v>-0.19942711511850369</v>
          </cell>
          <cell r="AC159">
            <v>-0.49670236714932803</v>
          </cell>
        </row>
        <row r="160">
          <cell r="R160">
            <v>2011.2999999999997</v>
          </cell>
          <cell r="S160">
            <v>0</v>
          </cell>
          <cell r="T160">
            <v>-1.063940366200804</v>
          </cell>
          <cell r="U160">
            <v>-0.47447181681618844</v>
          </cell>
          <cell r="AC160">
            <v>-0.58946854938461302</v>
          </cell>
        </row>
        <row r="161">
          <cell r="R161">
            <v>2011.3999999999996</v>
          </cell>
          <cell r="S161">
            <v>0</v>
          </cell>
          <cell r="T161">
            <v>-1.1348006711832312</v>
          </cell>
          <cell r="U161">
            <v>-0.57028297353887825</v>
          </cell>
          <cell r="AC161">
            <v>-0.56451769764435</v>
          </cell>
        </row>
        <row r="162">
          <cell r="R162">
            <v>2012.1</v>
          </cell>
          <cell r="S162">
            <v>0</v>
          </cell>
          <cell r="T162">
            <v>-0.92128745323761119</v>
          </cell>
          <cell r="U162">
            <v>-0.39435809282913153</v>
          </cell>
          <cell r="AC162">
            <v>-0.52692936040847904</v>
          </cell>
        </row>
        <row r="163">
          <cell r="R163">
            <v>2012.1999999999998</v>
          </cell>
          <cell r="S163">
            <v>0</v>
          </cell>
          <cell r="T163">
            <v>-0.82529494934432424</v>
          </cell>
          <cell r="U163">
            <v>-0.38991830578935277</v>
          </cell>
          <cell r="AC163">
            <v>-0.43537664355497074</v>
          </cell>
        </row>
        <row r="164">
          <cell r="R164">
            <v>2012.2999999999997</v>
          </cell>
          <cell r="S164">
            <v>0</v>
          </cell>
          <cell r="T164">
            <v>-0.40107635934239222</v>
          </cell>
          <cell r="U164">
            <v>-7.1439679541725004E-2</v>
          </cell>
          <cell r="AC164">
            <v>-0.3296366798006668</v>
          </cell>
        </row>
        <row r="165">
          <cell r="R165">
            <v>2012.3999999999996</v>
          </cell>
          <cell r="S165">
            <v>0</v>
          </cell>
          <cell r="T165">
            <v>-0.49826515301160174</v>
          </cell>
          <cell r="U165">
            <v>-0.25749097607115901</v>
          </cell>
          <cell r="AC165">
            <v>-0.24077417694044251</v>
          </cell>
        </row>
        <row r="166">
          <cell r="R166">
            <v>2013.1</v>
          </cell>
          <cell r="S166">
            <v>0</v>
          </cell>
          <cell r="T166">
            <v>-0.6114963500167867</v>
          </cell>
          <cell r="U166">
            <v>-0.53271544665560322</v>
          </cell>
          <cell r="AC166">
            <v>-7.8780903361184609E-2</v>
          </cell>
        </row>
        <row r="167">
          <cell r="R167">
            <v>2013.1999999999998</v>
          </cell>
          <cell r="S167">
            <v>0</v>
          </cell>
          <cell r="T167">
            <v>-0.7741626434917942</v>
          </cell>
          <cell r="U167">
            <v>-0.77162763177826654</v>
          </cell>
          <cell r="AC167">
            <v>-2.5350117135268524E-3</v>
          </cell>
        </row>
        <row r="168">
          <cell r="R168">
            <v>2013.2999999999997</v>
          </cell>
          <cell r="S168">
            <v>0</v>
          </cell>
          <cell r="T168">
            <v>-0.88899383688846356</v>
          </cell>
          <cell r="U168">
            <v>-1.0231643627002882</v>
          </cell>
          <cell r="AC168">
            <v>0.13417052581182565</v>
          </cell>
        </row>
        <row r="169">
          <cell r="R169">
            <v>2013.3999999999996</v>
          </cell>
          <cell r="S169">
            <v>0</v>
          </cell>
          <cell r="T169">
            <v>-0.8838917510835036</v>
          </cell>
          <cell r="U169">
            <v>-1.0765749424060382</v>
          </cell>
          <cell r="AC169">
            <v>0.19268319132253692</v>
          </cell>
        </row>
        <row r="170">
          <cell r="R170">
            <v>2014.1</v>
          </cell>
          <cell r="S170">
            <v>0</v>
          </cell>
          <cell r="T170">
            <v>-0.54664438581226349</v>
          </cell>
          <cell r="U170">
            <v>-0.75895100199166277</v>
          </cell>
          <cell r="AC170">
            <v>0.2123066161794025</v>
          </cell>
        </row>
        <row r="171">
          <cell r="R171">
            <v>2014.1999999999998</v>
          </cell>
          <cell r="S171">
            <v>0</v>
          </cell>
          <cell r="T171">
            <v>-0.18055813466532772</v>
          </cell>
          <cell r="U171">
            <v>-0.50883683436516147</v>
          </cell>
          <cell r="AC171">
            <v>0.32827869969983525</v>
          </cell>
        </row>
        <row r="172">
          <cell r="R172">
            <v>2014.2999999999997</v>
          </cell>
          <cell r="S172">
            <v>0</v>
          </cell>
          <cell r="T172">
            <v>-2.3347936871905978E-2</v>
          </cell>
          <cell r="U172">
            <v>-0.39656941952832581</v>
          </cell>
          <cell r="AC172">
            <v>0.37322148265642097</v>
          </cell>
        </row>
        <row r="173">
          <cell r="R173">
            <v>2014.3999999999996</v>
          </cell>
          <cell r="S173">
            <v>0</v>
          </cell>
          <cell r="T173">
            <v>0.39461763809510475</v>
          </cell>
          <cell r="U173">
            <v>-9.0040400153784006E-2</v>
          </cell>
          <cell r="AC173">
            <v>0.48465803824888876</v>
          </cell>
        </row>
        <row r="174">
          <cell r="R174">
            <v>2015.1</v>
          </cell>
          <cell r="S174">
            <v>0</v>
          </cell>
          <cell r="T174">
            <v>0.60623928368671232</v>
          </cell>
          <cell r="U174">
            <v>5.5147225434055744E-2</v>
          </cell>
          <cell r="AC174">
            <v>0.5510920582526565</v>
          </cell>
        </row>
        <row r="175">
          <cell r="R175">
            <v>2015.1999999999998</v>
          </cell>
          <cell r="S175">
            <v>0</v>
          </cell>
          <cell r="T175">
            <v>0.59331749945764001</v>
          </cell>
          <cell r="U175">
            <v>0.10568102165202245</v>
          </cell>
          <cell r="AC175">
            <v>0.4876364778056172</v>
          </cell>
        </row>
        <row r="176">
          <cell r="R176">
            <v>2015.2999999999997</v>
          </cell>
          <cell r="S176">
            <v>0</v>
          </cell>
          <cell r="T176">
            <v>0.54616019515527803</v>
          </cell>
          <cell r="U176">
            <v>0.1193358569371912</v>
          </cell>
          <cell r="AC176">
            <v>0.42682433821808674</v>
          </cell>
        </row>
        <row r="177">
          <cell r="R177">
            <v>2015.3999999999996</v>
          </cell>
          <cell r="S177">
            <v>0</v>
          </cell>
          <cell r="T177">
            <v>0.52654982822483998</v>
          </cell>
          <cell r="U177">
            <v>0.16853030002969319</v>
          </cell>
          <cell r="AC177">
            <v>0.35801952819514649</v>
          </cell>
        </row>
        <row r="178">
          <cell r="R178">
            <v>2016.1</v>
          </cell>
          <cell r="S178">
            <v>0</v>
          </cell>
          <cell r="T178">
            <v>0.48635443202202228</v>
          </cell>
          <cell r="U178">
            <v>0.15277551701914618</v>
          </cell>
          <cell r="AC178">
            <v>0.33357891500287573</v>
          </cell>
        </row>
        <row r="179">
          <cell r="R179">
            <v>2016.1999999999998</v>
          </cell>
          <cell r="S179">
            <v>0</v>
          </cell>
          <cell r="T179">
            <v>0.46438584818866252</v>
          </cell>
          <cell r="U179">
            <v>0.17617746618368374</v>
          </cell>
          <cell r="AC179">
            <v>0.28820838200497845</v>
          </cell>
        </row>
        <row r="180">
          <cell r="R180">
            <v>2016.2999999999997</v>
          </cell>
          <cell r="S180">
            <v>0</v>
          </cell>
          <cell r="T180">
            <v>0.45047284189009779</v>
          </cell>
          <cell r="U180">
            <v>0.17145749059500176</v>
          </cell>
          <cell r="AC180">
            <v>0.27901535129509547</v>
          </cell>
        </row>
        <row r="181">
          <cell r="R181">
            <v>2016.3999999999996</v>
          </cell>
          <cell r="S181">
            <v>0</v>
          </cell>
          <cell r="T181">
            <v>0.43866146425029101</v>
          </cell>
          <cell r="U181">
            <v>0.15891010833766525</v>
          </cell>
          <cell r="AC181">
            <v>0.27975135591262523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CTLG@USNA" TargetMode="External"/><Relationship Id="rId13" Type="http://schemas.openxmlformats.org/officeDocument/2006/relationships/hyperlink" Target="mailto:DC@USNA/100" TargetMode="External"/><Relationship Id="rId3" Type="http://schemas.openxmlformats.org/officeDocument/2006/relationships/hyperlink" Target="mailto:YPTMD@USNA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CH@USECON" TargetMode="External"/><Relationship Id="rId2" Type="http://schemas.openxmlformats.org/officeDocument/2006/relationships/hyperlink" Target="mailto:GTFP@USNA" TargetMode="External"/><Relationship Id="rId16" Type="http://schemas.openxmlformats.org/officeDocument/2006/relationships/hyperlink" Target="mailto:GFRCF@USNA" TargetMode="External"/><Relationship Id="rId1" Type="http://schemas.openxmlformats.org/officeDocument/2006/relationships/hyperlink" Target="mailto:PTGH@USECON" TargetMode="External"/><Relationship Id="rId6" Type="http://schemas.openxmlformats.org/officeDocument/2006/relationships/hyperlink" Target="mailto:YPTX@USNA" TargetMode="External"/><Relationship Id="rId11" Type="http://schemas.openxmlformats.org/officeDocument/2006/relationships/hyperlink" Target="mailto:C@USECON" TargetMode="External"/><Relationship Id="rId5" Type="http://schemas.openxmlformats.org/officeDocument/2006/relationships/hyperlink" Target="mailto:GRCSI@USNA" TargetMode="External"/><Relationship Id="rId15" Type="http://schemas.openxmlformats.org/officeDocument/2006/relationships/hyperlink" Target="mailto:G@USNA" TargetMode="External"/><Relationship Id="rId10" Type="http://schemas.openxmlformats.org/officeDocument/2006/relationships/hyperlink" Target="mailto:GDP@USECON" TargetMode="External"/><Relationship Id="rId4" Type="http://schemas.openxmlformats.org/officeDocument/2006/relationships/hyperlink" Target="mailto:YPTMR@USNA" TargetMode="External"/><Relationship Id="rId9" Type="http://schemas.openxmlformats.org/officeDocument/2006/relationships/hyperlink" Target="mailto:GDPH@USECON" TargetMode="External"/><Relationship Id="rId14" Type="http://schemas.openxmlformats.org/officeDocument/2006/relationships/hyperlink" Target="mailto:GDPPOTHQ@USEC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YPTMR@USNA" TargetMode="External"/><Relationship Id="rId13" Type="http://schemas.openxmlformats.org/officeDocument/2006/relationships/hyperlink" Target="mailto:GDPPOTHQ@USECON" TargetMode="External"/><Relationship Id="rId3" Type="http://schemas.openxmlformats.org/officeDocument/2006/relationships/hyperlink" Target="mailto:C@USECON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GRCSI@USNA" TargetMode="External"/><Relationship Id="rId2" Type="http://schemas.openxmlformats.org/officeDocument/2006/relationships/hyperlink" Target="mailto:CH@USECON" TargetMode="External"/><Relationship Id="rId16" Type="http://schemas.openxmlformats.org/officeDocument/2006/relationships/hyperlink" Target="mailto:RecessQ@USECON" TargetMode="External"/><Relationship Id="rId1" Type="http://schemas.openxmlformats.org/officeDocument/2006/relationships/hyperlink" Target="mailto:DC@USNA/100" TargetMode="External"/><Relationship Id="rId6" Type="http://schemas.openxmlformats.org/officeDocument/2006/relationships/hyperlink" Target="mailto:YCTLG@USNA" TargetMode="External"/><Relationship Id="rId11" Type="http://schemas.openxmlformats.org/officeDocument/2006/relationships/hyperlink" Target="mailto:PTGH@USECON" TargetMode="External"/><Relationship Id="rId5" Type="http://schemas.openxmlformats.org/officeDocument/2006/relationships/hyperlink" Target="mailto:GDPH@USECON" TargetMode="External"/><Relationship Id="rId15" Type="http://schemas.openxmlformats.org/officeDocument/2006/relationships/hyperlink" Target="mailto:GFRCF@USNA" TargetMode="External"/><Relationship Id="rId10" Type="http://schemas.openxmlformats.org/officeDocument/2006/relationships/hyperlink" Target="mailto:GTFP@USNA" TargetMode="External"/><Relationship Id="rId4" Type="http://schemas.openxmlformats.org/officeDocument/2006/relationships/hyperlink" Target="mailto:GDP@USECON" TargetMode="External"/><Relationship Id="rId9" Type="http://schemas.openxmlformats.org/officeDocument/2006/relationships/hyperlink" Target="mailto:YPTMD@USNA" TargetMode="External"/><Relationship Id="rId14" Type="http://schemas.openxmlformats.org/officeDocument/2006/relationships/hyperlink" Target="mailto:G@USN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18"/>
  <sheetViews>
    <sheetView zoomScale="85" zoomScaleNormal="85" workbookViewId="0"/>
  </sheetViews>
  <sheetFormatPr defaultRowHeight="15" x14ac:dyDescent="0.25"/>
  <cols>
    <col min="1" max="1" width="26.140625" bestFit="1" customWidth="1"/>
    <col min="2" max="2" width="43.42578125" bestFit="1" customWidth="1"/>
    <col min="3" max="3" width="17.85546875" bestFit="1" customWidth="1"/>
    <col min="4" max="4" width="15" bestFit="1" customWidth="1"/>
    <col min="5" max="5" width="30.85546875" bestFit="1" customWidth="1"/>
  </cols>
  <sheetData>
    <row r="2" spans="1:5" s="3" customFormat="1" x14ac:dyDescent="0.25">
      <c r="A2" s="3" t="s">
        <v>25</v>
      </c>
      <c r="B2" s="3" t="s">
        <v>0</v>
      </c>
      <c r="C2" s="3" t="s">
        <v>2</v>
      </c>
      <c r="D2" s="3" t="s">
        <v>4</v>
      </c>
      <c r="E2" s="3" t="s">
        <v>5</v>
      </c>
    </row>
    <row r="3" spans="1:5" ht="45" x14ac:dyDescent="0.25">
      <c r="A3" t="s">
        <v>29</v>
      </c>
      <c r="B3" s="1" t="s">
        <v>1</v>
      </c>
      <c r="C3" t="s">
        <v>3</v>
      </c>
      <c r="D3" s="2" t="s">
        <v>7</v>
      </c>
      <c r="E3" t="s">
        <v>6</v>
      </c>
    </row>
    <row r="4" spans="1:5" x14ac:dyDescent="0.25">
      <c r="A4" t="s">
        <v>27</v>
      </c>
      <c r="B4" t="s">
        <v>13</v>
      </c>
      <c r="C4" t="s">
        <v>16</v>
      </c>
      <c r="D4" s="2" t="s">
        <v>21</v>
      </c>
      <c r="E4" t="s">
        <v>23</v>
      </c>
    </row>
    <row r="5" spans="1:5" x14ac:dyDescent="0.25">
      <c r="A5" t="s">
        <v>27</v>
      </c>
      <c r="B5" t="s">
        <v>14</v>
      </c>
      <c r="C5" t="s">
        <v>17</v>
      </c>
      <c r="D5" s="2" t="s">
        <v>20</v>
      </c>
      <c r="E5" t="s">
        <v>22</v>
      </c>
    </row>
    <row r="6" spans="1:5" x14ac:dyDescent="0.25">
      <c r="A6" t="s">
        <v>26</v>
      </c>
      <c r="B6" t="s">
        <v>18</v>
      </c>
      <c r="C6" t="s">
        <v>15</v>
      </c>
      <c r="D6" s="2" t="s">
        <v>19</v>
      </c>
      <c r="E6" t="s">
        <v>24</v>
      </c>
    </row>
    <row r="7" spans="1:5" x14ac:dyDescent="0.25">
      <c r="A7" t="s">
        <v>28</v>
      </c>
      <c r="B7" t="s">
        <v>35</v>
      </c>
      <c r="C7" t="s">
        <v>33</v>
      </c>
      <c r="D7" s="2" t="s">
        <v>43</v>
      </c>
      <c r="E7" t="s">
        <v>38</v>
      </c>
    </row>
    <row r="8" spans="1:5" x14ac:dyDescent="0.25">
      <c r="A8" t="s">
        <v>28</v>
      </c>
      <c r="B8" t="s">
        <v>36</v>
      </c>
      <c r="C8" t="s">
        <v>32</v>
      </c>
      <c r="D8" s="2" t="s">
        <v>44</v>
      </c>
      <c r="E8" t="s">
        <v>39</v>
      </c>
    </row>
    <row r="9" spans="1:5" x14ac:dyDescent="0.25">
      <c r="A9" t="s">
        <v>28</v>
      </c>
      <c r="B9" t="s">
        <v>37</v>
      </c>
      <c r="C9" t="s">
        <v>31</v>
      </c>
      <c r="D9" s="2" t="s">
        <v>45</v>
      </c>
      <c r="E9" t="s">
        <v>40</v>
      </c>
    </row>
    <row r="10" spans="1:5" x14ac:dyDescent="0.25">
      <c r="A10" t="s">
        <v>251</v>
      </c>
      <c r="B10" t="s">
        <v>42</v>
      </c>
      <c r="C10" t="s">
        <v>34</v>
      </c>
      <c r="D10" s="2" t="s">
        <v>46</v>
      </c>
      <c r="E10" t="s">
        <v>41</v>
      </c>
    </row>
    <row r="11" spans="1:5" x14ac:dyDescent="0.25">
      <c r="A11" t="s">
        <v>252</v>
      </c>
      <c r="B11" t="s">
        <v>253</v>
      </c>
      <c r="C11" t="s">
        <v>254</v>
      </c>
      <c r="D11" s="2" t="s">
        <v>255</v>
      </c>
      <c r="E11" t="s">
        <v>256</v>
      </c>
    </row>
    <row r="12" spans="1:5" x14ac:dyDescent="0.25">
      <c r="A12" t="s">
        <v>30</v>
      </c>
      <c r="B12" t="s">
        <v>8</v>
      </c>
      <c r="D12" s="2" t="s">
        <v>47</v>
      </c>
      <c r="E12" t="s">
        <v>48</v>
      </c>
    </row>
    <row r="13" spans="1:5" x14ac:dyDescent="0.25">
      <c r="A13" t="s">
        <v>30</v>
      </c>
      <c r="B13" t="s">
        <v>9</v>
      </c>
      <c r="D13" s="2" t="s">
        <v>54</v>
      </c>
      <c r="E13" t="s">
        <v>51</v>
      </c>
    </row>
    <row r="14" spans="1:5" x14ac:dyDescent="0.25">
      <c r="A14" t="s">
        <v>30</v>
      </c>
      <c r="B14" t="s">
        <v>10</v>
      </c>
      <c r="D14" s="2" t="s">
        <v>53</v>
      </c>
      <c r="E14" t="s">
        <v>52</v>
      </c>
    </row>
    <row r="15" spans="1:5" x14ac:dyDescent="0.25">
      <c r="A15" t="s">
        <v>30</v>
      </c>
      <c r="B15" t="s">
        <v>11</v>
      </c>
      <c r="D15" s="2" t="s">
        <v>55</v>
      </c>
      <c r="E15" t="s">
        <v>56</v>
      </c>
    </row>
    <row r="16" spans="1:5" x14ac:dyDescent="0.25">
      <c r="A16" t="s">
        <v>30</v>
      </c>
      <c r="B16" t="s">
        <v>12</v>
      </c>
      <c r="D16" s="2" t="s">
        <v>49</v>
      </c>
      <c r="E16" t="s">
        <v>50</v>
      </c>
    </row>
    <row r="17" spans="1:5" x14ac:dyDescent="0.25">
      <c r="A17" t="s">
        <v>30</v>
      </c>
      <c r="B17" t="s">
        <v>217</v>
      </c>
      <c r="D17" s="2" t="s">
        <v>218</v>
      </c>
      <c r="E17" t="s">
        <v>226</v>
      </c>
    </row>
    <row r="18" spans="1:5" x14ac:dyDescent="0.25">
      <c r="A18" t="s">
        <v>30</v>
      </c>
      <c r="B18" s="16" t="s">
        <v>224</v>
      </c>
      <c r="C18" t="s">
        <v>229</v>
      </c>
      <c r="D18" s="2" t="s">
        <v>228</v>
      </c>
      <c r="E18" t="s">
        <v>225</v>
      </c>
    </row>
  </sheetData>
  <hyperlinks>
    <hyperlink ref="D3" r:id="rId1"/>
    <hyperlink ref="D6" r:id="rId2"/>
    <hyperlink ref="D5" r:id="rId3"/>
    <hyperlink ref="D4" r:id="rId4"/>
    <hyperlink ref="D7" r:id="rId5"/>
    <hyperlink ref="D8" r:id="rId6"/>
    <hyperlink ref="D9" r:id="rId7"/>
    <hyperlink ref="D10" r:id="rId8"/>
    <hyperlink ref="D12" r:id="rId9"/>
    <hyperlink ref="D16" r:id="rId10"/>
    <hyperlink ref="D14" r:id="rId11"/>
    <hyperlink ref="D13" r:id="rId12"/>
    <hyperlink ref="D15" r:id="rId13"/>
    <hyperlink ref="D17" r:id="rId14"/>
    <hyperlink ref="D18" r:id="rId15"/>
    <hyperlink ref="D11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7"/>
  <sheetViews>
    <sheetView workbookViewId="0">
      <pane xSplit="2" ySplit="6" topLeftCell="N7" activePane="bottomRight" state="frozen"/>
      <selection pane="topRight" activeCell="C1" sqref="C1"/>
      <selection pane="bottomLeft" activeCell="A7" sqref="A7"/>
      <selection pane="bottomRight" activeCell="S2" sqref="S2"/>
    </sheetView>
  </sheetViews>
  <sheetFormatPr defaultRowHeight="15" x14ac:dyDescent="0.25"/>
  <cols>
    <col min="1" max="1" width="11" bestFit="1" customWidth="1"/>
    <col min="2" max="2" width="10.42578125" bestFit="1" customWidth="1"/>
    <col min="3" max="4" width="21.5703125" customWidth="1"/>
    <col min="5" max="5" width="28.5703125" bestFit="1" customWidth="1"/>
    <col min="6" max="8" width="33" customWidth="1"/>
    <col min="9" max="9" width="40.28515625" customWidth="1"/>
    <col min="10" max="15" width="33" customWidth="1"/>
    <col min="16" max="16" width="38.42578125" customWidth="1"/>
    <col min="17" max="17" width="19.42578125" customWidth="1"/>
  </cols>
  <sheetData>
    <row r="1" spans="1:22" x14ac:dyDescent="0.25">
      <c r="A1" s="6"/>
      <c r="B1" s="6"/>
      <c r="C1" s="6" t="s">
        <v>13</v>
      </c>
      <c r="D1" s="6" t="s">
        <v>14</v>
      </c>
      <c r="E1" s="6" t="s">
        <v>18</v>
      </c>
      <c r="F1" s="6" t="s">
        <v>36</v>
      </c>
      <c r="G1" s="6" t="s">
        <v>37</v>
      </c>
      <c r="H1" s="6" t="s">
        <v>251</v>
      </c>
      <c r="I1" s="6" t="s">
        <v>260</v>
      </c>
      <c r="J1" s="6" t="s">
        <v>35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185</v>
      </c>
      <c r="Q1" s="6" t="s">
        <v>217</v>
      </c>
      <c r="R1" s="6" t="s">
        <v>231</v>
      </c>
      <c r="S1" s="6" t="s">
        <v>377</v>
      </c>
    </row>
    <row r="2" spans="1:22" x14ac:dyDescent="0.25">
      <c r="A2" t="s">
        <v>349</v>
      </c>
      <c r="B2" t="s">
        <v>61</v>
      </c>
      <c r="C2" s="2" t="s">
        <v>21</v>
      </c>
      <c r="D2" s="2" t="s">
        <v>20</v>
      </c>
      <c r="E2" s="2" t="s">
        <v>19</v>
      </c>
      <c r="F2" s="2" t="s">
        <v>44</v>
      </c>
      <c r="G2" s="2" t="s">
        <v>45</v>
      </c>
      <c r="H2" s="2" t="s">
        <v>46</v>
      </c>
      <c r="I2" s="2" t="s">
        <v>255</v>
      </c>
      <c r="J2" s="2" t="s">
        <v>43</v>
      </c>
      <c r="K2" s="2" t="s">
        <v>47</v>
      </c>
      <c r="L2" s="2" t="s">
        <v>54</v>
      </c>
      <c r="M2" s="2" t="s">
        <v>53</v>
      </c>
      <c r="N2" s="2" t="s">
        <v>55</v>
      </c>
      <c r="O2" s="2" t="s">
        <v>49</v>
      </c>
      <c r="P2" s="2" t="s">
        <v>7</v>
      </c>
      <c r="Q2" s="2" t="s">
        <v>218</v>
      </c>
      <c r="R2" s="2" t="s">
        <v>228</v>
      </c>
      <c r="S2" s="2" t="s">
        <v>371</v>
      </c>
    </row>
    <row r="3" spans="1:22" x14ac:dyDescent="0.25">
      <c r="A3" t="s">
        <v>57</v>
      </c>
      <c r="C3" t="s">
        <v>163</v>
      </c>
      <c r="D3" t="s">
        <v>165</v>
      </c>
      <c r="E3" t="s">
        <v>167</v>
      </c>
      <c r="F3" t="s">
        <v>168</v>
      </c>
      <c r="G3" t="s">
        <v>169</v>
      </c>
      <c r="H3" t="s">
        <v>170</v>
      </c>
      <c r="I3" t="s">
        <v>257</v>
      </c>
      <c r="J3" t="s">
        <v>190</v>
      </c>
      <c r="K3" t="s">
        <v>172</v>
      </c>
      <c r="L3" t="s">
        <v>173</v>
      </c>
      <c r="M3" t="s">
        <v>174</v>
      </c>
      <c r="N3" t="s">
        <v>175</v>
      </c>
      <c r="O3" t="s">
        <v>176</v>
      </c>
      <c r="P3" t="s">
        <v>184</v>
      </c>
      <c r="Q3" t="s">
        <v>222</v>
      </c>
      <c r="R3" t="s">
        <v>230</v>
      </c>
      <c r="S3" t="s">
        <v>375</v>
      </c>
    </row>
    <row r="4" spans="1:22" x14ac:dyDescent="0.25">
      <c r="A4" t="s">
        <v>58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 t="s">
        <v>162</v>
      </c>
      <c r="Q4" t="s">
        <v>221</v>
      </c>
      <c r="R4" t="s">
        <v>162</v>
      </c>
      <c r="S4" t="s">
        <v>374</v>
      </c>
      <c r="U4" s="26"/>
      <c r="V4" s="27"/>
    </row>
    <row r="5" spans="1:22" x14ac:dyDescent="0.25">
      <c r="A5" t="s">
        <v>59</v>
      </c>
      <c r="C5" t="s">
        <v>161</v>
      </c>
      <c r="D5" t="s">
        <v>164</v>
      </c>
      <c r="E5" t="s">
        <v>166</v>
      </c>
      <c r="F5" t="s">
        <v>166</v>
      </c>
      <c r="G5" t="s">
        <v>166</v>
      </c>
      <c r="H5" t="s">
        <v>166</v>
      </c>
      <c r="I5" t="s">
        <v>166</v>
      </c>
      <c r="J5" t="s">
        <v>166</v>
      </c>
      <c r="K5" t="s">
        <v>166</v>
      </c>
      <c r="L5" t="s">
        <v>166</v>
      </c>
      <c r="M5" t="s">
        <v>166</v>
      </c>
      <c r="N5" t="s">
        <v>166</v>
      </c>
      <c r="O5" t="s">
        <v>166</v>
      </c>
      <c r="P5" t="s">
        <v>183</v>
      </c>
      <c r="Q5" t="s">
        <v>220</v>
      </c>
      <c r="R5" t="s">
        <v>166</v>
      </c>
      <c r="S5" t="s">
        <v>373</v>
      </c>
      <c r="U5" s="26"/>
      <c r="V5" s="27"/>
    </row>
    <row r="6" spans="1:22" x14ac:dyDescent="0.25">
      <c r="A6" t="s">
        <v>60</v>
      </c>
      <c r="C6" t="s">
        <v>160</v>
      </c>
      <c r="D6" t="s">
        <v>160</v>
      </c>
      <c r="E6" t="s">
        <v>160</v>
      </c>
      <c r="F6" t="s">
        <v>160</v>
      </c>
      <c r="G6" t="s">
        <v>160</v>
      </c>
      <c r="H6" t="s">
        <v>160</v>
      </c>
      <c r="I6" t="s">
        <v>160</v>
      </c>
      <c r="J6" t="s">
        <v>160</v>
      </c>
      <c r="K6" t="s">
        <v>171</v>
      </c>
      <c r="L6" t="s">
        <v>171</v>
      </c>
      <c r="M6" t="s">
        <v>171</v>
      </c>
      <c r="N6" t="s">
        <v>160</v>
      </c>
      <c r="O6" t="s">
        <v>171</v>
      </c>
      <c r="P6" t="s">
        <v>171</v>
      </c>
      <c r="Q6" t="s">
        <v>219</v>
      </c>
      <c r="R6" t="s">
        <v>160</v>
      </c>
      <c r="S6" t="s">
        <v>372</v>
      </c>
      <c r="U6" s="26"/>
      <c r="V6" s="27"/>
    </row>
    <row r="7" spans="1:22" x14ac:dyDescent="0.25">
      <c r="A7" t="s">
        <v>350</v>
      </c>
      <c r="B7" s="4">
        <v>25658</v>
      </c>
      <c r="C7" s="5">
        <v>7</v>
      </c>
      <c r="D7" s="5">
        <v>5</v>
      </c>
      <c r="E7" s="5">
        <v>63</v>
      </c>
      <c r="F7" s="5">
        <v>104.6</v>
      </c>
      <c r="G7" s="5">
        <v>88.5</v>
      </c>
      <c r="H7" s="5">
        <v>34.1</v>
      </c>
      <c r="I7" s="5">
        <v>3.4</v>
      </c>
      <c r="J7" s="5">
        <v>46.2</v>
      </c>
      <c r="K7" s="5">
        <v>4707.1000000000004</v>
      </c>
      <c r="L7" s="5">
        <v>2882.3</v>
      </c>
      <c r="M7" s="5">
        <v>632.6</v>
      </c>
      <c r="N7" s="7">
        <v>0.21947</v>
      </c>
      <c r="O7" s="5">
        <v>1053.5</v>
      </c>
      <c r="P7" s="11">
        <v>-0.47</v>
      </c>
      <c r="Q7" s="5">
        <v>4666.6000000000004</v>
      </c>
      <c r="R7" s="5">
        <v>249.4</v>
      </c>
      <c r="S7" s="52">
        <v>1</v>
      </c>
      <c r="U7" s="26"/>
      <c r="V7" s="27"/>
    </row>
    <row r="8" spans="1:22" x14ac:dyDescent="0.25">
      <c r="A8" t="s">
        <v>351</v>
      </c>
      <c r="B8" s="4">
        <v>25749</v>
      </c>
      <c r="C8" s="5">
        <v>7.2</v>
      </c>
      <c r="D8" s="5">
        <v>5.3</v>
      </c>
      <c r="E8" s="5">
        <v>73.099999999999994</v>
      </c>
      <c r="F8" s="5">
        <v>105.5</v>
      </c>
      <c r="G8" s="5">
        <v>90.5</v>
      </c>
      <c r="H8" s="5">
        <v>34.299999999999997</v>
      </c>
      <c r="I8" s="5">
        <v>3.5</v>
      </c>
      <c r="J8" s="5">
        <v>46.5</v>
      </c>
      <c r="K8" s="5">
        <v>4715.3999999999996</v>
      </c>
      <c r="L8" s="5">
        <v>2895.6</v>
      </c>
      <c r="M8" s="5">
        <v>642.5</v>
      </c>
      <c r="N8" s="7">
        <v>0.22190000000000001</v>
      </c>
      <c r="O8" s="5">
        <v>1070.0999999999999</v>
      </c>
      <c r="P8" s="11">
        <v>-1.1000000000000001</v>
      </c>
      <c r="Q8" s="5">
        <v>4709.1000000000004</v>
      </c>
      <c r="R8" s="5">
        <v>250.7</v>
      </c>
      <c r="S8" s="52">
        <v>1</v>
      </c>
      <c r="U8" s="26"/>
      <c r="V8" s="27"/>
    </row>
    <row r="9" spans="1:22" x14ac:dyDescent="0.25">
      <c r="A9" t="s">
        <v>352</v>
      </c>
      <c r="B9" s="4">
        <v>25841</v>
      </c>
      <c r="C9" s="5">
        <v>7.3</v>
      </c>
      <c r="D9" s="5">
        <v>5.6</v>
      </c>
      <c r="E9" s="5">
        <v>73.5</v>
      </c>
      <c r="F9" s="5">
        <v>100.7</v>
      </c>
      <c r="G9" s="5">
        <v>92.5</v>
      </c>
      <c r="H9" s="5">
        <v>35.299999999999997</v>
      </c>
      <c r="I9" s="5">
        <v>3.6</v>
      </c>
      <c r="J9" s="5">
        <v>46.9</v>
      </c>
      <c r="K9" s="5">
        <v>4757.2</v>
      </c>
      <c r="L9" s="5">
        <v>2921.1</v>
      </c>
      <c r="M9" s="5">
        <v>654.5</v>
      </c>
      <c r="N9" s="7">
        <v>0.22405999999999998</v>
      </c>
      <c r="O9" s="5">
        <v>1088.5</v>
      </c>
      <c r="P9" s="11">
        <v>0.42</v>
      </c>
      <c r="Q9" s="5">
        <v>4751</v>
      </c>
      <c r="R9" s="5">
        <v>256.2</v>
      </c>
      <c r="S9" s="52">
        <v>1</v>
      </c>
      <c r="U9" s="26"/>
      <c r="V9" s="27"/>
    </row>
    <row r="10" spans="1:22" x14ac:dyDescent="0.25">
      <c r="A10" t="s">
        <v>353</v>
      </c>
      <c r="B10" s="4">
        <v>25933</v>
      </c>
      <c r="C10" s="5">
        <v>7.5</v>
      </c>
      <c r="D10" s="5">
        <v>5.9</v>
      </c>
      <c r="E10" s="5">
        <v>77.400000000000006</v>
      </c>
      <c r="F10" s="5">
        <v>101.5</v>
      </c>
      <c r="G10" s="5">
        <v>94.1</v>
      </c>
      <c r="H10" s="5">
        <v>33.799999999999997</v>
      </c>
      <c r="I10" s="5">
        <v>3.5</v>
      </c>
      <c r="J10" s="5">
        <v>46.7</v>
      </c>
      <c r="K10" s="5">
        <v>4708.3</v>
      </c>
      <c r="L10" s="5">
        <v>2913.1</v>
      </c>
      <c r="M10" s="5">
        <v>661.2</v>
      </c>
      <c r="N10" s="7">
        <v>0.22696000000000002</v>
      </c>
      <c r="O10" s="5">
        <v>1091.5</v>
      </c>
      <c r="P10" s="11">
        <v>0.06</v>
      </c>
      <c r="Q10" s="5">
        <v>4792.3999999999996</v>
      </c>
      <c r="R10" s="5">
        <v>260.39999999999998</v>
      </c>
      <c r="S10" s="52">
        <v>1</v>
      </c>
      <c r="U10" s="26"/>
      <c r="V10" s="27"/>
    </row>
    <row r="11" spans="1:22" x14ac:dyDescent="0.25">
      <c r="A11" t="s">
        <v>354</v>
      </c>
      <c r="B11" s="4">
        <v>26023</v>
      </c>
      <c r="C11" s="5">
        <v>7.8</v>
      </c>
      <c r="D11" s="5">
        <v>6.2</v>
      </c>
      <c r="E11" s="5">
        <v>79.3</v>
      </c>
      <c r="F11" s="5">
        <v>98.3</v>
      </c>
      <c r="G11" s="5">
        <v>97.7</v>
      </c>
      <c r="H11" s="5">
        <v>37.4</v>
      </c>
      <c r="I11" s="5">
        <v>3.4</v>
      </c>
      <c r="J11" s="5">
        <v>50.8</v>
      </c>
      <c r="K11" s="5">
        <v>4834.3</v>
      </c>
      <c r="L11" s="5">
        <v>2968.9</v>
      </c>
      <c r="M11" s="5">
        <v>680.2</v>
      </c>
      <c r="N11" s="7">
        <v>0.22911000000000001</v>
      </c>
      <c r="O11" s="5">
        <v>1137.8</v>
      </c>
      <c r="P11" s="11">
        <v>-1.3</v>
      </c>
      <c r="Q11" s="5">
        <v>4833.2</v>
      </c>
      <c r="R11" s="5">
        <v>263.7</v>
      </c>
      <c r="S11" s="52">
        <v>-1</v>
      </c>
      <c r="U11" s="26"/>
      <c r="V11" s="27"/>
    </row>
    <row r="12" spans="1:22" x14ac:dyDescent="0.25">
      <c r="A12" t="s">
        <v>355</v>
      </c>
      <c r="B12" s="4">
        <v>26114</v>
      </c>
      <c r="C12" s="5">
        <v>8</v>
      </c>
      <c r="D12" s="5">
        <v>6.6</v>
      </c>
      <c r="E12" s="5">
        <v>86.9</v>
      </c>
      <c r="F12" s="5">
        <v>100.7</v>
      </c>
      <c r="G12" s="5">
        <v>98.9</v>
      </c>
      <c r="H12" s="5">
        <v>38.1</v>
      </c>
      <c r="I12" s="5">
        <v>3.3</v>
      </c>
      <c r="J12" s="5">
        <v>51.4</v>
      </c>
      <c r="K12" s="5">
        <v>4861.8999999999996</v>
      </c>
      <c r="L12" s="5">
        <v>2996.1</v>
      </c>
      <c r="M12" s="5">
        <v>694.3</v>
      </c>
      <c r="N12" s="7">
        <v>0.23172000000000001</v>
      </c>
      <c r="O12" s="5">
        <v>1159.4000000000001</v>
      </c>
      <c r="P12" s="11">
        <v>-0.21</v>
      </c>
      <c r="Q12" s="5">
        <v>4873.2</v>
      </c>
      <c r="R12" s="5">
        <v>268</v>
      </c>
      <c r="S12" s="52">
        <v>-1</v>
      </c>
      <c r="U12" s="26"/>
      <c r="V12" s="27"/>
    </row>
    <row r="13" spans="1:22" x14ac:dyDescent="0.25">
      <c r="A13" t="s">
        <v>356</v>
      </c>
      <c r="B13" s="4">
        <v>26206</v>
      </c>
      <c r="C13" s="5">
        <v>8.1</v>
      </c>
      <c r="D13" s="5">
        <v>6.9</v>
      </c>
      <c r="E13" s="5">
        <v>86.9</v>
      </c>
      <c r="F13" s="5">
        <v>102.3</v>
      </c>
      <c r="G13" s="5">
        <v>101.7</v>
      </c>
      <c r="H13" s="5">
        <v>37.5</v>
      </c>
      <c r="I13" s="5">
        <v>3.4</v>
      </c>
      <c r="J13" s="5">
        <v>51.6</v>
      </c>
      <c r="K13" s="5">
        <v>4900</v>
      </c>
      <c r="L13" s="5">
        <v>3020</v>
      </c>
      <c r="M13" s="5">
        <v>706.7</v>
      </c>
      <c r="N13" s="7">
        <v>0.23399</v>
      </c>
      <c r="O13" s="5">
        <v>1180.3</v>
      </c>
      <c r="P13" s="11">
        <v>-0.03</v>
      </c>
      <c r="Q13" s="5">
        <v>4913</v>
      </c>
      <c r="R13" s="5">
        <v>271.7</v>
      </c>
      <c r="S13" s="52">
        <v>-1</v>
      </c>
      <c r="U13" s="26"/>
      <c r="V13" s="27"/>
    </row>
    <row r="14" spans="1:22" x14ac:dyDescent="0.25">
      <c r="A14" t="s">
        <v>357</v>
      </c>
      <c r="B14" s="4">
        <v>26298</v>
      </c>
      <c r="C14" s="5">
        <v>8.3000000000000007</v>
      </c>
      <c r="D14" s="5">
        <v>7.3</v>
      </c>
      <c r="E14" s="5">
        <v>88.5</v>
      </c>
      <c r="F14" s="5">
        <v>105.5</v>
      </c>
      <c r="G14" s="5">
        <v>103.7</v>
      </c>
      <c r="H14" s="5">
        <v>37.9</v>
      </c>
      <c r="I14" s="5">
        <v>3.4</v>
      </c>
      <c r="J14" s="5">
        <v>52.2</v>
      </c>
      <c r="K14" s="5">
        <v>4914.3</v>
      </c>
      <c r="L14" s="5">
        <v>3070.2</v>
      </c>
      <c r="M14" s="5">
        <v>722.9</v>
      </c>
      <c r="N14" s="7">
        <v>0.23544000000000001</v>
      </c>
      <c r="O14" s="5">
        <v>1193.5999999999999</v>
      </c>
      <c r="P14" s="11">
        <v>-0.65</v>
      </c>
      <c r="Q14" s="5">
        <v>4952.8999999999996</v>
      </c>
      <c r="R14" s="5">
        <v>274</v>
      </c>
      <c r="S14" s="52">
        <v>-1</v>
      </c>
      <c r="U14" s="26"/>
      <c r="V14" s="27"/>
    </row>
    <row r="15" spans="1:22" x14ac:dyDescent="0.25">
      <c r="A15" t="s">
        <v>358</v>
      </c>
      <c r="B15" s="4">
        <v>26389</v>
      </c>
      <c r="C15" s="5">
        <v>8.5</v>
      </c>
      <c r="D15" s="5">
        <v>7.8</v>
      </c>
      <c r="E15" s="5">
        <v>91.4</v>
      </c>
      <c r="F15" s="5">
        <v>119.8</v>
      </c>
      <c r="G15" s="5">
        <v>104.6</v>
      </c>
      <c r="H15" s="5">
        <v>40</v>
      </c>
      <c r="I15" s="5">
        <v>3.2</v>
      </c>
      <c r="J15" s="5">
        <v>58.5</v>
      </c>
      <c r="K15" s="5">
        <v>5002.3999999999996</v>
      </c>
      <c r="L15" s="5">
        <v>3110.8</v>
      </c>
      <c r="M15" s="5">
        <v>740.1</v>
      </c>
      <c r="N15" s="7">
        <v>0.23792000000000002</v>
      </c>
      <c r="O15" s="5">
        <v>1233.8</v>
      </c>
      <c r="P15" s="11">
        <v>0.45</v>
      </c>
      <c r="Q15" s="5">
        <v>4993.3</v>
      </c>
      <c r="R15" s="5">
        <v>284.3</v>
      </c>
      <c r="S15" s="52">
        <v>-1</v>
      </c>
      <c r="U15" s="26"/>
      <c r="V15" s="27"/>
    </row>
    <row r="16" spans="1:22" x14ac:dyDescent="0.25">
      <c r="A16" t="s">
        <v>359</v>
      </c>
      <c r="B16" s="4">
        <v>26480</v>
      </c>
      <c r="C16" s="5">
        <v>8.6999999999999993</v>
      </c>
      <c r="D16" s="5">
        <v>8</v>
      </c>
      <c r="E16" s="5">
        <v>91.9</v>
      </c>
      <c r="F16" s="5">
        <v>123.4</v>
      </c>
      <c r="G16" s="5">
        <v>106.8</v>
      </c>
      <c r="H16" s="5">
        <v>40.299999999999997</v>
      </c>
      <c r="I16" s="5">
        <v>3.2</v>
      </c>
      <c r="J16" s="5">
        <v>59.2</v>
      </c>
      <c r="K16" s="5">
        <v>5118.3</v>
      </c>
      <c r="L16" s="5">
        <v>3170.2</v>
      </c>
      <c r="M16" s="5">
        <v>758.6</v>
      </c>
      <c r="N16" s="7">
        <v>0.23929999999999998</v>
      </c>
      <c r="O16" s="5">
        <v>1270.0999999999999</v>
      </c>
      <c r="P16" s="11">
        <v>0.6</v>
      </c>
      <c r="Q16" s="5">
        <v>5034.1000000000004</v>
      </c>
      <c r="R16" s="5">
        <v>289</v>
      </c>
      <c r="S16" s="52">
        <v>-1</v>
      </c>
      <c r="U16" s="26"/>
      <c r="V16" s="27"/>
    </row>
    <row r="17" spans="1:22" x14ac:dyDescent="0.25">
      <c r="A17" t="s">
        <v>360</v>
      </c>
      <c r="B17" s="4">
        <v>26572</v>
      </c>
      <c r="C17" s="5">
        <v>8.9</v>
      </c>
      <c r="D17" s="5">
        <v>8.6</v>
      </c>
      <c r="E17" s="5">
        <v>92.9</v>
      </c>
      <c r="F17" s="5">
        <v>124.3</v>
      </c>
      <c r="G17" s="5">
        <v>108.9</v>
      </c>
      <c r="H17" s="5">
        <v>41.5</v>
      </c>
      <c r="I17" s="5">
        <v>3.2</v>
      </c>
      <c r="J17" s="5">
        <v>59.9</v>
      </c>
      <c r="K17" s="5">
        <v>5165.3999999999996</v>
      </c>
      <c r="L17" s="5">
        <v>3219.1</v>
      </c>
      <c r="M17" s="5">
        <v>777.1</v>
      </c>
      <c r="N17" s="7">
        <v>0.24140999999999999</v>
      </c>
      <c r="O17" s="5">
        <v>1293.8</v>
      </c>
      <c r="P17" s="11">
        <v>-1.82</v>
      </c>
      <c r="Q17" s="5">
        <v>5075.6000000000004</v>
      </c>
      <c r="R17" s="5">
        <v>286.3</v>
      </c>
      <c r="S17" s="52">
        <v>-1</v>
      </c>
      <c r="U17" s="26"/>
      <c r="V17" s="27"/>
    </row>
    <row r="18" spans="1:22" x14ac:dyDescent="0.25">
      <c r="A18" t="s">
        <v>361</v>
      </c>
      <c r="B18" s="4">
        <v>26664</v>
      </c>
      <c r="C18" s="5">
        <v>9.1999999999999993</v>
      </c>
      <c r="D18" s="5">
        <v>8.5</v>
      </c>
      <c r="E18" s="5">
        <v>103.1</v>
      </c>
      <c r="F18" s="5">
        <v>127.1</v>
      </c>
      <c r="G18" s="5">
        <v>111.5</v>
      </c>
      <c r="H18" s="5">
        <v>45.7</v>
      </c>
      <c r="I18" s="5">
        <v>3.3</v>
      </c>
      <c r="J18" s="5">
        <v>60.8</v>
      </c>
      <c r="K18" s="5">
        <v>5251.2</v>
      </c>
      <c r="L18" s="5">
        <v>3294.6</v>
      </c>
      <c r="M18" s="5">
        <v>801.9</v>
      </c>
      <c r="N18" s="7">
        <v>0.24339</v>
      </c>
      <c r="O18" s="5">
        <v>1332</v>
      </c>
      <c r="P18" s="11">
        <v>0.71</v>
      </c>
      <c r="Q18" s="5">
        <v>5118.2</v>
      </c>
      <c r="R18" s="5">
        <v>293.5</v>
      </c>
      <c r="S18" s="52">
        <v>-1</v>
      </c>
      <c r="U18" s="26"/>
      <c r="V18" s="27"/>
    </row>
    <row r="19" spans="1:22" x14ac:dyDescent="0.25">
      <c r="A19" t="s">
        <v>362</v>
      </c>
      <c r="B19" s="4">
        <v>26754</v>
      </c>
      <c r="C19" s="5">
        <v>9.5</v>
      </c>
      <c r="D19" s="5">
        <v>9</v>
      </c>
      <c r="E19" s="5">
        <v>105.4</v>
      </c>
      <c r="F19" s="5">
        <v>126.4</v>
      </c>
      <c r="G19" s="5">
        <v>114.6</v>
      </c>
      <c r="H19" s="5">
        <v>49</v>
      </c>
      <c r="I19" s="5">
        <v>3.7</v>
      </c>
      <c r="J19" s="5">
        <v>74.099999999999994</v>
      </c>
      <c r="K19" s="5">
        <v>5380.5</v>
      </c>
      <c r="L19" s="5">
        <v>3354.8</v>
      </c>
      <c r="M19" s="5">
        <v>826.5</v>
      </c>
      <c r="N19" s="7">
        <v>0.24635000000000001</v>
      </c>
      <c r="O19" s="5">
        <v>1380.7</v>
      </c>
      <c r="P19" s="11">
        <v>0.79</v>
      </c>
      <c r="Q19" s="5">
        <v>5162.3999999999996</v>
      </c>
      <c r="R19" s="5">
        <v>301.3</v>
      </c>
      <c r="S19" s="52">
        <v>-1</v>
      </c>
      <c r="U19" s="26"/>
      <c r="V19" s="27"/>
    </row>
    <row r="20" spans="1:22" x14ac:dyDescent="0.25">
      <c r="A20" t="s">
        <v>363</v>
      </c>
      <c r="B20" s="4">
        <v>26845</v>
      </c>
      <c r="C20" s="5">
        <v>10</v>
      </c>
      <c r="D20" s="5">
        <v>9.6</v>
      </c>
      <c r="E20" s="5">
        <v>107.6</v>
      </c>
      <c r="F20" s="5">
        <v>129.19999999999999</v>
      </c>
      <c r="G20" s="5">
        <v>116.2</v>
      </c>
      <c r="H20" s="5">
        <v>49.6</v>
      </c>
      <c r="I20" s="5">
        <v>4.2</v>
      </c>
      <c r="J20" s="5">
        <v>75.3</v>
      </c>
      <c r="K20" s="5">
        <v>5441.5</v>
      </c>
      <c r="L20" s="5">
        <v>3353.4</v>
      </c>
      <c r="M20" s="5">
        <v>842</v>
      </c>
      <c r="N20" s="7">
        <v>0.25109999999999999</v>
      </c>
      <c r="O20" s="5">
        <v>1417.6</v>
      </c>
      <c r="P20" s="11">
        <v>-0.41</v>
      </c>
      <c r="Q20" s="5">
        <v>5208.6000000000004</v>
      </c>
      <c r="R20" s="5">
        <v>304.89999999999998</v>
      </c>
      <c r="S20" s="52">
        <v>-1</v>
      </c>
      <c r="U20" s="26"/>
      <c r="V20" s="27"/>
    </row>
    <row r="21" spans="1:22" x14ac:dyDescent="0.25">
      <c r="A21" t="s">
        <v>364</v>
      </c>
      <c r="B21" s="4">
        <v>26937</v>
      </c>
      <c r="C21" s="5">
        <v>10.5</v>
      </c>
      <c r="D21" s="5">
        <v>9.6999999999999993</v>
      </c>
      <c r="E21" s="5">
        <v>109.2</v>
      </c>
      <c r="F21" s="5">
        <v>134.1</v>
      </c>
      <c r="G21" s="5">
        <v>118.4</v>
      </c>
      <c r="H21" s="5">
        <v>48.1</v>
      </c>
      <c r="I21" s="5">
        <v>4.5999999999999996</v>
      </c>
      <c r="J21" s="5">
        <v>76.599999999999994</v>
      </c>
      <c r="K21" s="5">
        <v>5411.9</v>
      </c>
      <c r="L21" s="5">
        <v>3365.3</v>
      </c>
      <c r="M21" s="5">
        <v>860.5</v>
      </c>
      <c r="N21" s="7">
        <v>0.25568999999999997</v>
      </c>
      <c r="O21" s="5">
        <v>1436.8</v>
      </c>
      <c r="P21" s="11">
        <v>-1.0900000000000001</v>
      </c>
      <c r="Q21" s="5">
        <v>5256</v>
      </c>
      <c r="R21" s="5">
        <v>305.60000000000002</v>
      </c>
      <c r="S21" s="52">
        <v>-1</v>
      </c>
      <c r="U21" s="26"/>
      <c r="V21" s="27"/>
    </row>
    <row r="22" spans="1:22" x14ac:dyDescent="0.25">
      <c r="A22" t="s">
        <v>365</v>
      </c>
      <c r="B22" s="4">
        <v>27029</v>
      </c>
      <c r="C22" s="5">
        <v>11</v>
      </c>
      <c r="D22" s="5">
        <v>10.1</v>
      </c>
      <c r="E22" s="5">
        <v>112.3</v>
      </c>
      <c r="F22" s="5">
        <v>140</v>
      </c>
      <c r="G22" s="5">
        <v>119.7</v>
      </c>
      <c r="H22" s="5">
        <v>50.5</v>
      </c>
      <c r="I22" s="5">
        <v>4.9000000000000004</v>
      </c>
      <c r="J22" s="5">
        <v>78.099999999999994</v>
      </c>
      <c r="K22" s="5">
        <v>5462.4</v>
      </c>
      <c r="L22" s="5">
        <v>3355.5</v>
      </c>
      <c r="M22" s="5">
        <v>875.6</v>
      </c>
      <c r="N22" s="7">
        <v>0.26094000000000001</v>
      </c>
      <c r="O22" s="5">
        <v>1479.1</v>
      </c>
      <c r="P22" s="11">
        <v>0.56999999999999995</v>
      </c>
      <c r="Q22" s="5">
        <v>5304.3</v>
      </c>
      <c r="R22" s="5">
        <v>313.7</v>
      </c>
      <c r="S22" s="52">
        <v>1</v>
      </c>
      <c r="U22" s="26"/>
      <c r="V22" s="27"/>
    </row>
    <row r="23" spans="1:22" x14ac:dyDescent="0.25">
      <c r="A23" t="s">
        <v>366</v>
      </c>
      <c r="B23" s="4">
        <v>27119</v>
      </c>
      <c r="C23" s="5">
        <v>11.7</v>
      </c>
      <c r="D23" s="5">
        <v>10.199999999999999</v>
      </c>
      <c r="E23" s="5">
        <v>117.5</v>
      </c>
      <c r="F23" s="5">
        <v>142.80000000000001</v>
      </c>
      <c r="G23" s="5">
        <v>120.8</v>
      </c>
      <c r="H23" s="5">
        <v>48.8</v>
      </c>
      <c r="I23" s="5">
        <v>5.0999999999999996</v>
      </c>
      <c r="J23" s="5">
        <v>83.7</v>
      </c>
      <c r="K23" s="5">
        <v>5417</v>
      </c>
      <c r="L23" s="5">
        <v>3326.2</v>
      </c>
      <c r="M23" s="5">
        <v>893.8</v>
      </c>
      <c r="N23" s="7">
        <v>0.26869999999999999</v>
      </c>
      <c r="O23" s="5">
        <v>1494.7</v>
      </c>
      <c r="P23" s="11">
        <v>1.59</v>
      </c>
      <c r="Q23" s="5">
        <v>5353.5</v>
      </c>
      <c r="R23" s="5">
        <v>326.10000000000002</v>
      </c>
      <c r="S23" s="52">
        <v>1</v>
      </c>
      <c r="U23" s="26"/>
      <c r="V23" s="27"/>
    </row>
    <row r="24" spans="1:22" x14ac:dyDescent="0.25">
      <c r="A24" t="s">
        <v>367</v>
      </c>
      <c r="B24" s="4">
        <v>27210</v>
      </c>
      <c r="C24" s="5">
        <v>12.4</v>
      </c>
      <c r="D24" s="5">
        <v>11.1</v>
      </c>
      <c r="E24" s="5">
        <v>125.4</v>
      </c>
      <c r="F24" s="5">
        <v>148.9</v>
      </c>
      <c r="G24" s="5">
        <v>124.1</v>
      </c>
      <c r="H24" s="5">
        <v>51.4</v>
      </c>
      <c r="I24" s="5">
        <v>5.5</v>
      </c>
      <c r="J24" s="5">
        <v>85.3</v>
      </c>
      <c r="K24" s="5">
        <v>5431.3</v>
      </c>
      <c r="L24" s="5">
        <v>3337.9</v>
      </c>
      <c r="M24" s="5">
        <v>922.3</v>
      </c>
      <c r="N24" s="7">
        <v>0.27631</v>
      </c>
      <c r="O24" s="5">
        <v>1534.2</v>
      </c>
      <c r="P24" s="11">
        <v>0.56999999999999995</v>
      </c>
      <c r="Q24" s="5">
        <v>5403.7</v>
      </c>
      <c r="R24" s="5">
        <v>337.3</v>
      </c>
      <c r="S24" s="52">
        <v>1</v>
      </c>
      <c r="U24" s="26"/>
      <c r="V24" s="27"/>
    </row>
    <row r="25" spans="1:22" x14ac:dyDescent="0.25">
      <c r="A25" t="s">
        <v>368</v>
      </c>
      <c r="B25" s="4">
        <v>27302</v>
      </c>
      <c r="C25" s="5">
        <v>13.1</v>
      </c>
      <c r="D25" s="5">
        <v>11.4</v>
      </c>
      <c r="E25" s="5">
        <v>132.19999999999999</v>
      </c>
      <c r="F25" s="5">
        <v>154.9</v>
      </c>
      <c r="G25" s="5">
        <v>127.1</v>
      </c>
      <c r="H25" s="5">
        <v>56.6</v>
      </c>
      <c r="I25" s="5">
        <v>5.8</v>
      </c>
      <c r="J25" s="5">
        <v>86.9</v>
      </c>
      <c r="K25" s="5">
        <v>5378.7</v>
      </c>
      <c r="L25" s="5">
        <v>3351.6</v>
      </c>
      <c r="M25" s="5">
        <v>951.1</v>
      </c>
      <c r="N25" s="7">
        <v>0.28376000000000001</v>
      </c>
      <c r="O25" s="5">
        <v>1563.4</v>
      </c>
      <c r="P25" s="11">
        <v>0.15</v>
      </c>
      <c r="Q25" s="5">
        <v>5454.1</v>
      </c>
      <c r="R25" s="5">
        <v>348.3</v>
      </c>
      <c r="S25" s="52">
        <v>1</v>
      </c>
      <c r="U25" s="26"/>
      <c r="V25" s="27"/>
    </row>
    <row r="26" spans="1:22" x14ac:dyDescent="0.25">
      <c r="A26" t="s">
        <v>369</v>
      </c>
      <c r="B26" s="4">
        <v>27394</v>
      </c>
      <c r="C26" s="5">
        <v>13.8</v>
      </c>
      <c r="D26" s="5">
        <v>12</v>
      </c>
      <c r="E26" s="5">
        <v>139.1</v>
      </c>
      <c r="F26" s="5">
        <v>157.6</v>
      </c>
      <c r="G26" s="5">
        <v>127.7</v>
      </c>
      <c r="H26" s="5">
        <v>50.3</v>
      </c>
      <c r="I26" s="5">
        <v>5.8</v>
      </c>
      <c r="J26" s="5">
        <v>87.1</v>
      </c>
      <c r="K26" s="5">
        <v>5357.2</v>
      </c>
      <c r="L26" s="5">
        <v>3302.5</v>
      </c>
      <c r="M26" s="5">
        <v>960.9</v>
      </c>
      <c r="N26" s="7">
        <v>0.29094999999999999</v>
      </c>
      <c r="O26" s="5">
        <v>1603</v>
      </c>
      <c r="P26" s="11">
        <v>0.42</v>
      </c>
      <c r="Q26" s="5">
        <v>5504.2</v>
      </c>
      <c r="R26" s="5">
        <v>360.8</v>
      </c>
      <c r="S26" s="52">
        <v>1</v>
      </c>
      <c r="U26" s="26"/>
      <c r="V26" s="27"/>
    </row>
    <row r="27" spans="1:22" x14ac:dyDescent="0.25">
      <c r="A27" t="s">
        <v>288</v>
      </c>
      <c r="B27" s="4">
        <v>27484</v>
      </c>
      <c r="C27" s="5">
        <v>14.5</v>
      </c>
      <c r="D27" s="5">
        <v>13.3</v>
      </c>
      <c r="E27" s="5">
        <v>149.80000000000001</v>
      </c>
      <c r="F27" s="5">
        <v>158</v>
      </c>
      <c r="G27" s="5">
        <v>128.80000000000001</v>
      </c>
      <c r="H27" s="5">
        <v>43.1</v>
      </c>
      <c r="I27" s="5">
        <v>5.5</v>
      </c>
      <c r="J27" s="5">
        <v>88.2</v>
      </c>
      <c r="K27" s="5">
        <v>5292.4</v>
      </c>
      <c r="L27" s="5">
        <v>3330.1</v>
      </c>
      <c r="M27" s="5">
        <v>987.1</v>
      </c>
      <c r="N27" s="7">
        <v>0.29641000000000001</v>
      </c>
      <c r="O27" s="5">
        <v>1619.6</v>
      </c>
      <c r="P27" s="11">
        <v>1.06</v>
      </c>
      <c r="Q27" s="5">
        <v>5553</v>
      </c>
      <c r="R27" s="5">
        <v>371.7</v>
      </c>
      <c r="S27" s="52">
        <v>1</v>
      </c>
      <c r="U27" s="26"/>
      <c r="V27" s="27"/>
    </row>
    <row r="28" spans="1:22" x14ac:dyDescent="0.25">
      <c r="A28" t="s">
        <v>289</v>
      </c>
      <c r="B28" s="4">
        <v>27575</v>
      </c>
      <c r="C28" s="5">
        <v>15.2</v>
      </c>
      <c r="D28" s="5">
        <v>13.8</v>
      </c>
      <c r="E28" s="5">
        <v>164.6</v>
      </c>
      <c r="F28" s="5">
        <v>121.1</v>
      </c>
      <c r="G28" s="5">
        <v>133</v>
      </c>
      <c r="H28" s="5">
        <v>46.2</v>
      </c>
      <c r="I28" s="5">
        <v>5.4</v>
      </c>
      <c r="J28" s="5">
        <v>88.6</v>
      </c>
      <c r="K28" s="5">
        <v>5333.2</v>
      </c>
      <c r="L28" s="5">
        <v>3385.7</v>
      </c>
      <c r="M28" s="5">
        <v>1015.8</v>
      </c>
      <c r="N28" s="7">
        <v>0.30003000000000002</v>
      </c>
      <c r="O28" s="5">
        <v>1656.4</v>
      </c>
      <c r="P28" s="11">
        <v>-0.56999999999999995</v>
      </c>
      <c r="Q28" s="5">
        <v>5600.3</v>
      </c>
      <c r="R28" s="5">
        <v>375.8</v>
      </c>
      <c r="S28" s="52">
        <v>-1</v>
      </c>
      <c r="U28" s="26"/>
      <c r="V28" s="27"/>
    </row>
    <row r="29" spans="1:22" x14ac:dyDescent="0.25">
      <c r="A29" t="s">
        <v>290</v>
      </c>
      <c r="B29" s="4">
        <v>27667</v>
      </c>
      <c r="C29" s="5">
        <v>16</v>
      </c>
      <c r="D29" s="5">
        <v>13.8</v>
      </c>
      <c r="E29" s="5">
        <v>167.7</v>
      </c>
      <c r="F29" s="5">
        <v>152.80000000000001</v>
      </c>
      <c r="G29" s="5">
        <v>138.19999999999999</v>
      </c>
      <c r="H29" s="5">
        <v>56.5</v>
      </c>
      <c r="I29" s="5">
        <v>5.2</v>
      </c>
      <c r="J29" s="5">
        <v>90.3</v>
      </c>
      <c r="K29" s="5">
        <v>5421.4</v>
      </c>
      <c r="L29" s="5">
        <v>3434.1</v>
      </c>
      <c r="M29" s="5">
        <v>1049.5999999999999</v>
      </c>
      <c r="N29" s="7">
        <v>0.30564000000000002</v>
      </c>
      <c r="O29" s="5">
        <v>1713.8</v>
      </c>
      <c r="P29" s="11">
        <v>1.5</v>
      </c>
      <c r="Q29" s="5">
        <v>5646.9</v>
      </c>
      <c r="R29" s="5">
        <v>387</v>
      </c>
      <c r="S29" s="52">
        <v>-1</v>
      </c>
      <c r="U29" s="26"/>
      <c r="V29" s="27"/>
    </row>
    <row r="30" spans="1:22" x14ac:dyDescent="0.25">
      <c r="A30" t="s">
        <v>291</v>
      </c>
      <c r="B30" s="4">
        <v>27759</v>
      </c>
      <c r="C30" s="5">
        <v>16.8</v>
      </c>
      <c r="D30" s="5">
        <v>14.6</v>
      </c>
      <c r="E30" s="5">
        <v>170.4</v>
      </c>
      <c r="F30" s="5">
        <v>158.5</v>
      </c>
      <c r="G30" s="5">
        <v>141.1</v>
      </c>
      <c r="H30" s="5">
        <v>57.8</v>
      </c>
      <c r="I30" s="5">
        <v>5.5</v>
      </c>
      <c r="J30" s="5">
        <v>92.4</v>
      </c>
      <c r="K30" s="5">
        <v>5494.4</v>
      </c>
      <c r="L30" s="5">
        <v>3470.5</v>
      </c>
      <c r="M30" s="5">
        <v>1078.5</v>
      </c>
      <c r="N30" s="7">
        <v>0.31076999999999999</v>
      </c>
      <c r="O30" s="5">
        <v>1765.9</v>
      </c>
      <c r="P30" s="11">
        <v>0.87</v>
      </c>
      <c r="Q30" s="5">
        <v>5693</v>
      </c>
      <c r="R30" s="5">
        <v>397.3</v>
      </c>
      <c r="S30" s="52">
        <v>-1</v>
      </c>
      <c r="U30" s="26"/>
      <c r="V30" s="27"/>
    </row>
    <row r="31" spans="1:22" x14ac:dyDescent="0.25">
      <c r="A31" t="s">
        <v>292</v>
      </c>
      <c r="B31" s="4">
        <v>27850</v>
      </c>
      <c r="C31" s="5">
        <v>17.600000000000001</v>
      </c>
      <c r="D31" s="5">
        <v>15.2</v>
      </c>
      <c r="E31" s="5">
        <v>174.4</v>
      </c>
      <c r="F31" s="5">
        <v>162.1</v>
      </c>
      <c r="G31" s="5">
        <v>141.69999999999999</v>
      </c>
      <c r="H31" s="5">
        <v>65.3</v>
      </c>
      <c r="I31" s="5">
        <v>5.8</v>
      </c>
      <c r="J31" s="5">
        <v>99.6</v>
      </c>
      <c r="K31" s="5">
        <v>5618.5</v>
      </c>
      <c r="L31" s="5">
        <v>3539.9</v>
      </c>
      <c r="M31" s="5">
        <v>1112.3</v>
      </c>
      <c r="N31" s="7">
        <v>0.31422</v>
      </c>
      <c r="O31" s="5">
        <v>1824.5</v>
      </c>
      <c r="P31" s="11">
        <v>0.23</v>
      </c>
      <c r="Q31" s="5">
        <v>5738.4</v>
      </c>
      <c r="R31" s="5">
        <v>402.9</v>
      </c>
      <c r="S31" s="52">
        <v>-1</v>
      </c>
      <c r="U31" s="26"/>
      <c r="V31" s="27"/>
    </row>
    <row r="32" spans="1:22" x14ac:dyDescent="0.25">
      <c r="A32" t="s">
        <v>293</v>
      </c>
      <c r="B32" s="4">
        <v>27941</v>
      </c>
      <c r="C32" s="5">
        <v>18.399999999999999</v>
      </c>
      <c r="D32" s="5">
        <v>14.9</v>
      </c>
      <c r="E32" s="5">
        <v>172.7</v>
      </c>
      <c r="F32" s="5">
        <v>169</v>
      </c>
      <c r="G32" s="5">
        <v>144.9</v>
      </c>
      <c r="H32" s="5">
        <v>64.400000000000006</v>
      </c>
      <c r="I32" s="5">
        <v>5.8</v>
      </c>
      <c r="J32" s="5">
        <v>101.1</v>
      </c>
      <c r="K32" s="5">
        <v>5661</v>
      </c>
      <c r="L32" s="5">
        <v>3572.4</v>
      </c>
      <c r="M32" s="5">
        <v>1132</v>
      </c>
      <c r="N32" s="7">
        <v>0.31685999999999998</v>
      </c>
      <c r="O32" s="5">
        <v>1856.9</v>
      </c>
      <c r="P32" s="11">
        <v>-0.88</v>
      </c>
      <c r="Q32" s="5">
        <v>5783.4</v>
      </c>
      <c r="R32" s="5">
        <v>403.2</v>
      </c>
      <c r="S32" s="52">
        <v>-1</v>
      </c>
      <c r="U32" s="26"/>
      <c r="V32" s="27"/>
    </row>
    <row r="33" spans="1:22" x14ac:dyDescent="0.25">
      <c r="A33" t="s">
        <v>294</v>
      </c>
      <c r="B33" s="4">
        <v>28033</v>
      </c>
      <c r="C33" s="5">
        <v>19.2</v>
      </c>
      <c r="D33" s="5">
        <v>15.9</v>
      </c>
      <c r="E33" s="5">
        <v>179.7</v>
      </c>
      <c r="F33" s="5">
        <v>175.8</v>
      </c>
      <c r="G33" s="5">
        <v>147.69999999999999</v>
      </c>
      <c r="H33" s="5">
        <v>64.099999999999994</v>
      </c>
      <c r="I33" s="5">
        <v>5.9</v>
      </c>
      <c r="J33" s="5">
        <v>102.8</v>
      </c>
      <c r="K33" s="5">
        <v>5689.8</v>
      </c>
      <c r="L33" s="5">
        <v>3610.3</v>
      </c>
      <c r="M33" s="5">
        <v>1161.3</v>
      </c>
      <c r="N33" s="7">
        <v>0.32167000000000001</v>
      </c>
      <c r="O33" s="5">
        <v>1890.5</v>
      </c>
      <c r="P33" s="11">
        <v>-0.42</v>
      </c>
      <c r="Q33" s="5">
        <v>5828.8</v>
      </c>
      <c r="R33" s="5">
        <v>404.9</v>
      </c>
      <c r="S33" s="52">
        <v>-1</v>
      </c>
      <c r="U33" s="26"/>
      <c r="V33" s="27"/>
    </row>
    <row r="34" spans="1:22" x14ac:dyDescent="0.25">
      <c r="A34" t="s">
        <v>295</v>
      </c>
      <c r="B34" s="4">
        <v>28125</v>
      </c>
      <c r="C34" s="5">
        <v>20</v>
      </c>
      <c r="D34" s="5">
        <v>15.9</v>
      </c>
      <c r="E34" s="5">
        <v>182.4</v>
      </c>
      <c r="F34" s="5">
        <v>182.4</v>
      </c>
      <c r="G34" s="5">
        <v>151.30000000000001</v>
      </c>
      <c r="H34" s="5">
        <v>63.1</v>
      </c>
      <c r="I34" s="5">
        <v>6</v>
      </c>
      <c r="J34" s="5">
        <v>104.4</v>
      </c>
      <c r="K34" s="5">
        <v>5732.5</v>
      </c>
      <c r="L34" s="5">
        <v>3657.5</v>
      </c>
      <c r="M34" s="5">
        <v>1195.0999999999999</v>
      </c>
      <c r="N34" s="7">
        <v>0.32674999999999998</v>
      </c>
      <c r="O34" s="5">
        <v>1938.4</v>
      </c>
      <c r="P34" s="11">
        <v>0.06</v>
      </c>
      <c r="Q34" s="5">
        <v>5875.3</v>
      </c>
      <c r="R34" s="5">
        <v>412.3</v>
      </c>
      <c r="S34" s="52">
        <v>-1</v>
      </c>
      <c r="U34" s="26"/>
      <c r="V34" s="27"/>
    </row>
    <row r="35" spans="1:22" x14ac:dyDescent="0.25">
      <c r="A35" t="s">
        <v>296</v>
      </c>
      <c r="B35" s="4">
        <v>28215</v>
      </c>
      <c r="C35" s="5">
        <v>20.9</v>
      </c>
      <c r="D35" s="5">
        <v>16.2</v>
      </c>
      <c r="E35" s="5">
        <v>185.1</v>
      </c>
      <c r="F35" s="5">
        <v>188.4</v>
      </c>
      <c r="G35" s="5">
        <v>154.80000000000001</v>
      </c>
      <c r="H35" s="5">
        <v>67.400000000000006</v>
      </c>
      <c r="I35" s="5">
        <v>5.9</v>
      </c>
      <c r="J35" s="5">
        <v>110</v>
      </c>
      <c r="K35" s="5">
        <v>5799.2</v>
      </c>
      <c r="L35" s="5">
        <v>3699.3</v>
      </c>
      <c r="M35" s="5">
        <v>1230.5999999999999</v>
      </c>
      <c r="N35" s="7">
        <v>0.33265</v>
      </c>
      <c r="O35" s="5">
        <v>1992.5</v>
      </c>
      <c r="P35" s="11">
        <v>0.78</v>
      </c>
      <c r="Q35" s="5">
        <v>5924</v>
      </c>
      <c r="R35" s="5">
        <v>422.7</v>
      </c>
      <c r="S35" s="52">
        <v>-1</v>
      </c>
      <c r="U35" s="26"/>
      <c r="V35" s="27"/>
    </row>
    <row r="36" spans="1:22" x14ac:dyDescent="0.25">
      <c r="A36" t="s">
        <v>297</v>
      </c>
      <c r="B36" s="4">
        <v>28306</v>
      </c>
      <c r="C36" s="5">
        <v>21.7</v>
      </c>
      <c r="D36" s="5">
        <v>17.5</v>
      </c>
      <c r="E36" s="5">
        <v>186.1</v>
      </c>
      <c r="F36" s="5">
        <v>195.3</v>
      </c>
      <c r="G36" s="5">
        <v>158</v>
      </c>
      <c r="H36" s="5">
        <v>73.099999999999994</v>
      </c>
      <c r="I36" s="5">
        <v>6</v>
      </c>
      <c r="J36" s="5">
        <v>112.8</v>
      </c>
      <c r="K36" s="5">
        <v>5913</v>
      </c>
      <c r="L36" s="5">
        <v>3719.7</v>
      </c>
      <c r="M36" s="5">
        <v>1258.5</v>
      </c>
      <c r="N36" s="7">
        <v>0.33834000000000003</v>
      </c>
      <c r="O36" s="5">
        <v>2060.1999999999998</v>
      </c>
      <c r="P36" s="11">
        <v>0.87</v>
      </c>
      <c r="Q36" s="5">
        <v>5974.9</v>
      </c>
      <c r="R36" s="5">
        <v>433.1</v>
      </c>
      <c r="S36" s="52">
        <v>-1</v>
      </c>
      <c r="U36" s="26"/>
      <c r="V36" s="27"/>
    </row>
    <row r="37" spans="1:22" x14ac:dyDescent="0.25">
      <c r="A37" t="s">
        <v>298</v>
      </c>
      <c r="B37" s="4">
        <v>28398</v>
      </c>
      <c r="C37" s="5">
        <v>22.5</v>
      </c>
      <c r="D37" s="5">
        <v>16.7</v>
      </c>
      <c r="E37" s="5">
        <v>191.3</v>
      </c>
      <c r="F37" s="5">
        <v>198.2</v>
      </c>
      <c r="G37" s="5">
        <v>161.5</v>
      </c>
      <c r="H37" s="5">
        <v>75.599999999999994</v>
      </c>
      <c r="I37" s="5">
        <v>5.9</v>
      </c>
      <c r="J37" s="5">
        <v>115.1</v>
      </c>
      <c r="K37" s="5">
        <v>6017.6</v>
      </c>
      <c r="L37" s="5">
        <v>3755.2</v>
      </c>
      <c r="M37" s="5">
        <v>1289.7</v>
      </c>
      <c r="N37" s="7">
        <v>0.34344999999999998</v>
      </c>
      <c r="O37" s="5">
        <v>2122.4</v>
      </c>
      <c r="P37" s="11">
        <v>0.2</v>
      </c>
      <c r="Q37" s="5">
        <v>6027.4</v>
      </c>
      <c r="R37" s="5">
        <v>439.1</v>
      </c>
      <c r="S37" s="52">
        <v>-1</v>
      </c>
      <c r="U37" s="26"/>
      <c r="V37" s="27"/>
    </row>
    <row r="38" spans="1:22" x14ac:dyDescent="0.25">
      <c r="A38" t="s">
        <v>299</v>
      </c>
      <c r="B38" s="4">
        <v>28490</v>
      </c>
      <c r="C38" s="5">
        <v>23.3</v>
      </c>
      <c r="D38" s="5">
        <v>16.5</v>
      </c>
      <c r="E38" s="5">
        <v>194</v>
      </c>
      <c r="F38" s="5">
        <v>208.1</v>
      </c>
      <c r="G38" s="5">
        <v>164.3</v>
      </c>
      <c r="H38" s="5">
        <v>76.099999999999994</v>
      </c>
      <c r="I38" s="5">
        <v>6</v>
      </c>
      <c r="J38" s="5">
        <v>117.5</v>
      </c>
      <c r="K38" s="5">
        <v>6018.2</v>
      </c>
      <c r="L38" s="5">
        <v>3811.8</v>
      </c>
      <c r="M38" s="5">
        <v>1327.9</v>
      </c>
      <c r="N38" s="7">
        <v>0.34836</v>
      </c>
      <c r="O38" s="5">
        <v>2168.6999999999998</v>
      </c>
      <c r="P38" s="11">
        <v>-0.21</v>
      </c>
      <c r="Q38" s="5">
        <v>6081.6</v>
      </c>
      <c r="R38" s="5">
        <v>448.1</v>
      </c>
      <c r="S38" s="52">
        <v>-1</v>
      </c>
      <c r="U38" s="26"/>
      <c r="V38" s="27"/>
    </row>
    <row r="39" spans="1:22" x14ac:dyDescent="0.25">
      <c r="A39" t="s">
        <v>300</v>
      </c>
      <c r="B39" s="4">
        <v>28580</v>
      </c>
      <c r="C39" s="5">
        <v>24.2</v>
      </c>
      <c r="D39" s="5">
        <v>17.5</v>
      </c>
      <c r="E39" s="5">
        <v>197.4</v>
      </c>
      <c r="F39" s="5">
        <v>211.7</v>
      </c>
      <c r="G39" s="5">
        <v>166.9</v>
      </c>
      <c r="H39" s="5">
        <v>71.3</v>
      </c>
      <c r="I39" s="5">
        <v>6.3</v>
      </c>
      <c r="J39" s="5">
        <v>127</v>
      </c>
      <c r="K39" s="5">
        <v>6039.2</v>
      </c>
      <c r="L39" s="5">
        <v>3833.8</v>
      </c>
      <c r="M39" s="5">
        <v>1357.8</v>
      </c>
      <c r="N39" s="7">
        <v>0.35414999999999996</v>
      </c>
      <c r="O39" s="5">
        <v>2208.6999999999998</v>
      </c>
      <c r="P39" s="11">
        <v>0.05</v>
      </c>
      <c r="Q39" s="5">
        <v>6137.8</v>
      </c>
      <c r="R39" s="5">
        <v>454.8</v>
      </c>
      <c r="S39" s="52">
        <v>-1</v>
      </c>
      <c r="U39" s="26"/>
      <c r="V39" s="27"/>
    </row>
    <row r="40" spans="1:22" x14ac:dyDescent="0.25">
      <c r="A40" t="s">
        <v>301</v>
      </c>
      <c r="B40" s="4">
        <v>28671</v>
      </c>
      <c r="C40" s="5">
        <v>25</v>
      </c>
      <c r="D40" s="5">
        <v>18.600000000000001</v>
      </c>
      <c r="E40" s="5">
        <v>198.7</v>
      </c>
      <c r="F40" s="5">
        <v>222.8</v>
      </c>
      <c r="G40" s="5">
        <v>173.1</v>
      </c>
      <c r="H40" s="5">
        <v>85.2</v>
      </c>
      <c r="I40" s="5">
        <v>6.6</v>
      </c>
      <c r="J40" s="5">
        <v>131</v>
      </c>
      <c r="K40" s="5">
        <v>6274</v>
      </c>
      <c r="L40" s="5">
        <v>3915.6</v>
      </c>
      <c r="M40" s="5">
        <v>1415.3</v>
      </c>
      <c r="N40" s="7">
        <v>0.36145000000000005</v>
      </c>
      <c r="O40" s="5">
        <v>2336.6</v>
      </c>
      <c r="P40" s="11">
        <v>2.2599999999999998</v>
      </c>
      <c r="Q40" s="5">
        <v>6197.5</v>
      </c>
      <c r="R40" s="5">
        <v>473.3</v>
      </c>
      <c r="S40" s="52">
        <v>-1</v>
      </c>
      <c r="U40" s="26"/>
      <c r="V40" s="27"/>
    </row>
    <row r="41" spans="1:22" x14ac:dyDescent="0.25">
      <c r="A41" t="s">
        <v>302</v>
      </c>
      <c r="B41" s="4">
        <v>28763</v>
      </c>
      <c r="C41" s="5">
        <v>26</v>
      </c>
      <c r="D41" s="5">
        <v>18.899999999999999</v>
      </c>
      <c r="E41" s="5">
        <v>206.9</v>
      </c>
      <c r="F41" s="5">
        <v>236</v>
      </c>
      <c r="G41" s="5">
        <v>169.7</v>
      </c>
      <c r="H41" s="5">
        <v>86.3</v>
      </c>
      <c r="I41" s="5">
        <v>7.2</v>
      </c>
      <c r="J41" s="5">
        <v>133.6</v>
      </c>
      <c r="K41" s="5">
        <v>6335.3</v>
      </c>
      <c r="L41" s="5">
        <v>3932</v>
      </c>
      <c r="M41" s="5">
        <v>1446.2</v>
      </c>
      <c r="N41" s="7">
        <v>0.36780999999999997</v>
      </c>
      <c r="O41" s="5">
        <v>2398.9</v>
      </c>
      <c r="P41" s="11">
        <v>0.63</v>
      </c>
      <c r="Q41" s="5">
        <v>6257.6</v>
      </c>
      <c r="R41" s="5">
        <v>484</v>
      </c>
      <c r="S41" s="52">
        <v>-1</v>
      </c>
      <c r="U41" s="26"/>
      <c r="V41" s="27"/>
    </row>
    <row r="42" spans="1:22" x14ac:dyDescent="0.25">
      <c r="A42" t="s">
        <v>303</v>
      </c>
      <c r="B42" s="4">
        <v>28855</v>
      </c>
      <c r="C42" s="5">
        <v>27</v>
      </c>
      <c r="D42" s="5">
        <v>19.5</v>
      </c>
      <c r="E42" s="5">
        <v>209.7</v>
      </c>
      <c r="F42" s="5">
        <v>247</v>
      </c>
      <c r="G42" s="5">
        <v>173.9</v>
      </c>
      <c r="H42" s="5">
        <v>91.2</v>
      </c>
      <c r="I42" s="5">
        <v>7.9</v>
      </c>
      <c r="J42" s="5">
        <v>136.9</v>
      </c>
      <c r="K42" s="5">
        <v>6420.3</v>
      </c>
      <c r="L42" s="5">
        <v>3963.5</v>
      </c>
      <c r="M42" s="5">
        <v>1485.4</v>
      </c>
      <c r="N42" s="7">
        <v>0.37476999999999999</v>
      </c>
      <c r="O42" s="5">
        <v>2482.1999999999998</v>
      </c>
      <c r="P42" s="11">
        <v>0.73</v>
      </c>
      <c r="Q42" s="5">
        <v>6317.1</v>
      </c>
      <c r="R42" s="5">
        <v>497.4</v>
      </c>
      <c r="S42" s="52">
        <v>-1</v>
      </c>
      <c r="U42" s="26"/>
      <c r="V42" s="27"/>
    </row>
    <row r="43" spans="1:22" x14ac:dyDescent="0.25">
      <c r="A43" t="s">
        <v>304</v>
      </c>
      <c r="B43" s="4">
        <v>28945</v>
      </c>
      <c r="C43" s="5">
        <v>28</v>
      </c>
      <c r="D43" s="5">
        <v>20</v>
      </c>
      <c r="E43" s="5">
        <v>214.6</v>
      </c>
      <c r="F43" s="5">
        <v>253.4</v>
      </c>
      <c r="G43" s="5">
        <v>176.4</v>
      </c>
      <c r="H43" s="5">
        <v>88.5</v>
      </c>
      <c r="I43" s="5">
        <v>8.1999999999999993</v>
      </c>
      <c r="J43" s="5">
        <v>149.69999999999999</v>
      </c>
      <c r="K43" s="5">
        <v>6433</v>
      </c>
      <c r="L43" s="5">
        <v>3983.6</v>
      </c>
      <c r="M43" s="5">
        <v>1521</v>
      </c>
      <c r="N43" s="7">
        <v>0.38180999999999998</v>
      </c>
      <c r="O43" s="5">
        <v>2531.6</v>
      </c>
      <c r="P43" s="11">
        <v>-0.69</v>
      </c>
      <c r="Q43" s="5">
        <v>6374.7</v>
      </c>
      <c r="R43" s="5">
        <v>502.9</v>
      </c>
      <c r="S43" s="52">
        <v>-1</v>
      </c>
      <c r="U43" s="26"/>
      <c r="V43" s="27"/>
    </row>
    <row r="44" spans="1:22" x14ac:dyDescent="0.25">
      <c r="A44" t="s">
        <v>305</v>
      </c>
      <c r="B44" s="4">
        <v>29036</v>
      </c>
      <c r="C44" s="5">
        <v>29.2</v>
      </c>
      <c r="D44" s="5">
        <v>20.8</v>
      </c>
      <c r="E44" s="5">
        <v>218.9</v>
      </c>
      <c r="F44" s="5">
        <v>261.8</v>
      </c>
      <c r="G44" s="5">
        <v>178.5</v>
      </c>
      <c r="H44" s="5">
        <v>89.1</v>
      </c>
      <c r="I44" s="5">
        <v>8.8000000000000007</v>
      </c>
      <c r="J44" s="5">
        <v>151.80000000000001</v>
      </c>
      <c r="K44" s="5">
        <v>6440.8</v>
      </c>
      <c r="L44" s="5">
        <v>3981.3</v>
      </c>
      <c r="M44" s="5">
        <v>1561.5</v>
      </c>
      <c r="N44" s="7">
        <v>0.39222000000000001</v>
      </c>
      <c r="O44" s="5">
        <v>2595.9</v>
      </c>
      <c r="P44" s="11">
        <v>0.81</v>
      </c>
      <c r="Q44" s="5">
        <v>6429.2</v>
      </c>
      <c r="R44" s="5">
        <v>517.29999999999995</v>
      </c>
      <c r="S44" s="52">
        <v>-1</v>
      </c>
      <c r="U44" s="26"/>
      <c r="V44" s="27"/>
    </row>
    <row r="45" spans="1:22" x14ac:dyDescent="0.25">
      <c r="A45" t="s">
        <v>306</v>
      </c>
      <c r="B45" s="4">
        <v>29128</v>
      </c>
      <c r="C45" s="5">
        <v>30.5</v>
      </c>
      <c r="D45" s="5">
        <v>21.1</v>
      </c>
      <c r="E45" s="5">
        <v>234.3</v>
      </c>
      <c r="F45" s="5">
        <v>274.60000000000002</v>
      </c>
      <c r="G45" s="5">
        <v>180.9</v>
      </c>
      <c r="H45" s="5">
        <v>88.4</v>
      </c>
      <c r="I45" s="5">
        <v>9.5</v>
      </c>
      <c r="J45" s="5">
        <v>155.1</v>
      </c>
      <c r="K45" s="5">
        <v>6487.1</v>
      </c>
      <c r="L45" s="5">
        <v>4020.4</v>
      </c>
      <c r="M45" s="5">
        <v>1616</v>
      </c>
      <c r="N45" s="7">
        <v>0.40194000000000002</v>
      </c>
      <c r="O45" s="5">
        <v>2670.4</v>
      </c>
      <c r="P45" s="11">
        <v>0.11</v>
      </c>
      <c r="Q45" s="5">
        <v>6481</v>
      </c>
      <c r="R45" s="5">
        <v>531.79999999999995</v>
      </c>
      <c r="S45" s="52">
        <v>-1</v>
      </c>
      <c r="U45" s="26"/>
      <c r="V45" s="27"/>
    </row>
    <row r="46" spans="1:22" x14ac:dyDescent="0.25">
      <c r="A46" t="s">
        <v>307</v>
      </c>
      <c r="B46" s="4">
        <v>29220</v>
      </c>
      <c r="C46" s="5">
        <v>32</v>
      </c>
      <c r="D46" s="5">
        <v>22.4</v>
      </c>
      <c r="E46" s="5">
        <v>240.4</v>
      </c>
      <c r="F46" s="5">
        <v>285</v>
      </c>
      <c r="G46" s="5">
        <v>184.6</v>
      </c>
      <c r="H46" s="5">
        <v>85.9</v>
      </c>
      <c r="I46" s="5">
        <v>10.6</v>
      </c>
      <c r="J46" s="5">
        <v>158.1</v>
      </c>
      <c r="K46" s="5">
        <v>6503.9</v>
      </c>
      <c r="L46" s="5">
        <v>4031.2</v>
      </c>
      <c r="M46" s="5">
        <v>1659.5</v>
      </c>
      <c r="N46" s="7">
        <v>0.41165000000000002</v>
      </c>
      <c r="O46" s="5">
        <v>2730.7</v>
      </c>
      <c r="P46" s="11">
        <v>0.51</v>
      </c>
      <c r="Q46" s="5">
        <v>6529.5</v>
      </c>
      <c r="R46" s="5">
        <v>550.20000000000005</v>
      </c>
      <c r="S46" s="52">
        <v>-1</v>
      </c>
      <c r="U46" s="26"/>
      <c r="V46" s="27"/>
    </row>
    <row r="47" spans="1:22" x14ac:dyDescent="0.25">
      <c r="A47" t="s">
        <v>308</v>
      </c>
      <c r="B47" s="4">
        <v>29311</v>
      </c>
      <c r="C47" s="5">
        <v>33.6</v>
      </c>
      <c r="D47" s="5">
        <v>23.4</v>
      </c>
      <c r="E47" s="5">
        <v>250.6</v>
      </c>
      <c r="F47" s="5">
        <v>284.2</v>
      </c>
      <c r="G47" s="5">
        <v>189.5</v>
      </c>
      <c r="H47" s="5">
        <v>94.7</v>
      </c>
      <c r="I47" s="5">
        <v>11.6</v>
      </c>
      <c r="J47" s="5">
        <v>164.1</v>
      </c>
      <c r="K47" s="5">
        <v>6524.9</v>
      </c>
      <c r="L47" s="5">
        <v>4025</v>
      </c>
      <c r="M47" s="5">
        <v>1706.5</v>
      </c>
      <c r="N47" s="7">
        <v>0.42398000000000002</v>
      </c>
      <c r="O47" s="5">
        <v>2796.5</v>
      </c>
      <c r="P47" s="11">
        <v>1.24</v>
      </c>
      <c r="Q47" s="5">
        <v>6572.3</v>
      </c>
      <c r="R47" s="5">
        <v>571.20000000000005</v>
      </c>
      <c r="S47" s="52">
        <v>1</v>
      </c>
      <c r="U47" s="26"/>
      <c r="V47" s="27"/>
    </row>
    <row r="48" spans="1:22" x14ac:dyDescent="0.25">
      <c r="A48" t="s">
        <v>309</v>
      </c>
      <c r="B48" s="4">
        <v>29402</v>
      </c>
      <c r="C48" s="5">
        <v>35.299999999999997</v>
      </c>
      <c r="D48" s="5">
        <v>22.2</v>
      </c>
      <c r="E48" s="5">
        <v>255.6</v>
      </c>
      <c r="F48" s="5">
        <v>291.5</v>
      </c>
      <c r="G48" s="5">
        <v>196.9</v>
      </c>
      <c r="H48" s="5">
        <v>74.900000000000006</v>
      </c>
      <c r="I48" s="5">
        <v>12.3</v>
      </c>
      <c r="J48" s="5">
        <v>164.2</v>
      </c>
      <c r="K48" s="5">
        <v>6392.6</v>
      </c>
      <c r="L48" s="5">
        <v>3934.5</v>
      </c>
      <c r="M48" s="5">
        <v>1708.9</v>
      </c>
      <c r="N48" s="7">
        <v>0.43435000000000001</v>
      </c>
      <c r="O48" s="5">
        <v>2799.9</v>
      </c>
      <c r="P48" s="11">
        <v>0.31</v>
      </c>
      <c r="Q48" s="5">
        <v>6609</v>
      </c>
      <c r="R48" s="5">
        <v>586.9</v>
      </c>
      <c r="S48" s="52">
        <v>1</v>
      </c>
      <c r="U48" s="26"/>
      <c r="V48" s="27"/>
    </row>
    <row r="49" spans="1:22" x14ac:dyDescent="0.25">
      <c r="A49" t="s">
        <v>310</v>
      </c>
      <c r="B49" s="4">
        <v>29494</v>
      </c>
      <c r="C49" s="5">
        <v>37</v>
      </c>
      <c r="D49" s="5">
        <v>24.2</v>
      </c>
      <c r="E49" s="5">
        <v>287.2</v>
      </c>
      <c r="F49" s="5">
        <v>301.5</v>
      </c>
      <c r="G49" s="5">
        <v>204.3</v>
      </c>
      <c r="H49" s="5">
        <v>80.900000000000006</v>
      </c>
      <c r="I49" s="5">
        <v>11</v>
      </c>
      <c r="J49" s="5">
        <v>167.6</v>
      </c>
      <c r="K49" s="5">
        <v>6382.9</v>
      </c>
      <c r="L49" s="5">
        <v>3976.9</v>
      </c>
      <c r="M49" s="5">
        <v>1767.7</v>
      </c>
      <c r="N49" s="7">
        <v>0.44449</v>
      </c>
      <c r="O49" s="5">
        <v>2860</v>
      </c>
      <c r="P49" s="11">
        <v>-1.24</v>
      </c>
      <c r="Q49" s="5">
        <v>6643.7</v>
      </c>
      <c r="R49" s="5">
        <v>591.79999999999995</v>
      </c>
      <c r="S49" s="52">
        <v>1</v>
      </c>
      <c r="U49" s="26"/>
      <c r="V49" s="27"/>
    </row>
    <row r="50" spans="1:22" x14ac:dyDescent="0.25">
      <c r="A50" t="s">
        <v>311</v>
      </c>
      <c r="B50" s="4">
        <v>29586</v>
      </c>
      <c r="C50" s="5">
        <v>38.799999999999997</v>
      </c>
      <c r="D50" s="5">
        <v>25.6</v>
      </c>
      <c r="E50" s="5">
        <v>290</v>
      </c>
      <c r="F50" s="5">
        <v>318.2</v>
      </c>
      <c r="G50" s="5">
        <v>210.6</v>
      </c>
      <c r="H50" s="5">
        <v>88.6</v>
      </c>
      <c r="I50" s="5">
        <v>11.9</v>
      </c>
      <c r="J50" s="5">
        <v>172.9</v>
      </c>
      <c r="K50" s="5">
        <v>6501.2</v>
      </c>
      <c r="L50" s="5">
        <v>4029.6</v>
      </c>
      <c r="M50" s="5">
        <v>1835.4</v>
      </c>
      <c r="N50" s="7">
        <v>0.45546999999999999</v>
      </c>
      <c r="O50" s="5">
        <v>2993.5</v>
      </c>
      <c r="P50" s="11">
        <v>0.02</v>
      </c>
      <c r="Q50" s="5">
        <v>6677.7</v>
      </c>
      <c r="R50" s="5">
        <v>613.4</v>
      </c>
      <c r="S50" s="52">
        <v>-1</v>
      </c>
      <c r="U50" s="26"/>
      <c r="V50" s="27"/>
    </row>
    <row r="51" spans="1:22" x14ac:dyDescent="0.25">
      <c r="A51" t="s">
        <v>312</v>
      </c>
      <c r="B51" s="4">
        <v>29676</v>
      </c>
      <c r="C51" s="5">
        <v>40.700000000000003</v>
      </c>
      <c r="D51" s="5">
        <v>26.5</v>
      </c>
      <c r="E51" s="5">
        <v>295.5</v>
      </c>
      <c r="F51" s="5">
        <v>330.3</v>
      </c>
      <c r="G51" s="5">
        <v>230.8</v>
      </c>
      <c r="H51" s="5">
        <v>88.3</v>
      </c>
      <c r="I51" s="5">
        <v>13</v>
      </c>
      <c r="J51" s="5">
        <v>192.8</v>
      </c>
      <c r="K51" s="5">
        <v>6635.7</v>
      </c>
      <c r="L51" s="5">
        <v>4050.8</v>
      </c>
      <c r="M51" s="5">
        <v>1890.7</v>
      </c>
      <c r="N51" s="7">
        <v>0.46675</v>
      </c>
      <c r="O51" s="5">
        <v>3131.8</v>
      </c>
      <c r="P51" s="11">
        <v>1.0900000000000001</v>
      </c>
      <c r="Q51" s="5">
        <v>6713.4</v>
      </c>
      <c r="R51" s="5">
        <v>636</v>
      </c>
      <c r="S51" s="52">
        <v>-1</v>
      </c>
      <c r="U51" s="26"/>
      <c r="V51" s="27"/>
    </row>
    <row r="52" spans="1:22" x14ac:dyDescent="0.25">
      <c r="A52" t="s">
        <v>313</v>
      </c>
      <c r="B52" s="4">
        <v>29767</v>
      </c>
      <c r="C52" s="5">
        <v>42.6</v>
      </c>
      <c r="D52" s="5">
        <v>28.1</v>
      </c>
      <c r="E52" s="5">
        <v>298.3</v>
      </c>
      <c r="F52" s="5">
        <v>342.1</v>
      </c>
      <c r="G52" s="5">
        <v>235.5</v>
      </c>
      <c r="H52" s="5">
        <v>79.400000000000006</v>
      </c>
      <c r="I52" s="5">
        <v>13.6</v>
      </c>
      <c r="J52" s="5">
        <v>195.3</v>
      </c>
      <c r="K52" s="5">
        <v>6587.3</v>
      </c>
      <c r="L52" s="5">
        <v>4050.1</v>
      </c>
      <c r="M52" s="5">
        <v>1921.9</v>
      </c>
      <c r="N52" s="7">
        <v>0.47454000000000002</v>
      </c>
      <c r="O52" s="5">
        <v>3167.3</v>
      </c>
      <c r="P52" s="11">
        <v>0.26</v>
      </c>
      <c r="Q52" s="5">
        <v>6752.9</v>
      </c>
      <c r="R52" s="5">
        <v>649</v>
      </c>
      <c r="S52" s="52">
        <v>-1</v>
      </c>
      <c r="U52" s="26"/>
      <c r="V52" s="27"/>
    </row>
    <row r="53" spans="1:22" x14ac:dyDescent="0.25">
      <c r="A53" t="s">
        <v>314</v>
      </c>
      <c r="B53" s="4">
        <v>29859</v>
      </c>
      <c r="C53" s="5">
        <v>44.4</v>
      </c>
      <c r="D53" s="5">
        <v>28.3</v>
      </c>
      <c r="E53" s="5">
        <v>316.39999999999998</v>
      </c>
      <c r="F53" s="5">
        <v>356.3</v>
      </c>
      <c r="G53" s="5">
        <v>237.5</v>
      </c>
      <c r="H53" s="5">
        <v>82.9</v>
      </c>
      <c r="I53" s="5">
        <v>14.5</v>
      </c>
      <c r="J53" s="5">
        <v>198.8</v>
      </c>
      <c r="K53" s="5">
        <v>6662.9</v>
      </c>
      <c r="L53" s="5">
        <v>4066.4</v>
      </c>
      <c r="M53" s="5">
        <v>1961.2</v>
      </c>
      <c r="N53" s="7">
        <v>0.48231000000000002</v>
      </c>
      <c r="O53" s="5">
        <v>3261.2</v>
      </c>
      <c r="P53" s="11">
        <v>-0.3</v>
      </c>
      <c r="Q53" s="5">
        <v>6794.5</v>
      </c>
      <c r="R53" s="5">
        <v>655.20000000000005</v>
      </c>
      <c r="S53" s="52">
        <v>1</v>
      </c>
      <c r="U53" s="26"/>
      <c r="V53" s="27"/>
    </row>
    <row r="54" spans="1:22" x14ac:dyDescent="0.25">
      <c r="A54" t="s">
        <v>315</v>
      </c>
      <c r="B54" s="4">
        <v>29951</v>
      </c>
      <c r="C54" s="5">
        <v>46.3</v>
      </c>
      <c r="D54" s="5">
        <v>28</v>
      </c>
      <c r="E54" s="5">
        <v>318.60000000000002</v>
      </c>
      <c r="F54" s="5">
        <v>352</v>
      </c>
      <c r="G54" s="5">
        <v>238.8</v>
      </c>
      <c r="H54" s="5">
        <v>73.900000000000006</v>
      </c>
      <c r="I54" s="5">
        <v>15</v>
      </c>
      <c r="J54" s="5">
        <v>200.6</v>
      </c>
      <c r="K54" s="5">
        <v>6585.1</v>
      </c>
      <c r="L54" s="5">
        <v>4035.9</v>
      </c>
      <c r="M54" s="5">
        <v>1976.1</v>
      </c>
      <c r="N54" s="7">
        <v>0.48963999999999996</v>
      </c>
      <c r="O54" s="5">
        <v>3283.5</v>
      </c>
      <c r="P54" s="11">
        <v>0.93</v>
      </c>
      <c r="Q54" s="5">
        <v>6838.6</v>
      </c>
      <c r="R54" s="5">
        <v>678.8</v>
      </c>
      <c r="S54" s="52">
        <v>1</v>
      </c>
      <c r="U54" s="26"/>
      <c r="V54" s="27"/>
    </row>
    <row r="55" spans="1:22" x14ac:dyDescent="0.25">
      <c r="A55" t="s">
        <v>316</v>
      </c>
      <c r="B55" s="4">
        <v>30041</v>
      </c>
      <c r="C55" s="5">
        <v>48.2</v>
      </c>
      <c r="D55" s="5">
        <v>28.8</v>
      </c>
      <c r="E55" s="5">
        <v>323.60000000000002</v>
      </c>
      <c r="F55" s="5">
        <v>351.9</v>
      </c>
      <c r="G55" s="5">
        <v>237.4</v>
      </c>
      <c r="H55" s="5">
        <v>62.7</v>
      </c>
      <c r="I55" s="5">
        <v>15.1</v>
      </c>
      <c r="J55" s="5">
        <v>208.4</v>
      </c>
      <c r="K55" s="5">
        <v>6475</v>
      </c>
      <c r="L55" s="5">
        <v>4062.6</v>
      </c>
      <c r="M55" s="5">
        <v>2014.4</v>
      </c>
      <c r="N55" s="7">
        <v>0.49584000000000006</v>
      </c>
      <c r="O55" s="5">
        <v>3273.8</v>
      </c>
      <c r="P55" s="11">
        <v>-0.05</v>
      </c>
      <c r="Q55" s="5">
        <v>6888.2</v>
      </c>
      <c r="R55" s="5">
        <v>687.4</v>
      </c>
      <c r="S55" s="52">
        <v>1</v>
      </c>
      <c r="U55" s="26"/>
      <c r="V55" s="27"/>
    </row>
    <row r="56" spans="1:22" x14ac:dyDescent="0.25">
      <c r="A56" t="s">
        <v>317</v>
      </c>
      <c r="B56" s="4">
        <v>30132</v>
      </c>
      <c r="C56" s="5">
        <v>50.1</v>
      </c>
      <c r="D56" s="5">
        <v>30.2</v>
      </c>
      <c r="E56" s="5">
        <v>332.6</v>
      </c>
      <c r="F56" s="5">
        <v>359.1</v>
      </c>
      <c r="G56" s="5">
        <v>238.3</v>
      </c>
      <c r="H56" s="5">
        <v>64.7</v>
      </c>
      <c r="I56" s="5">
        <v>15.7</v>
      </c>
      <c r="J56" s="5">
        <v>209.6</v>
      </c>
      <c r="K56" s="5">
        <v>6510.2</v>
      </c>
      <c r="L56" s="5">
        <v>4077.6</v>
      </c>
      <c r="M56" s="5">
        <v>2041.1</v>
      </c>
      <c r="N56" s="7">
        <v>0.50056</v>
      </c>
      <c r="O56" s="5">
        <v>3331.3</v>
      </c>
      <c r="P56" s="11">
        <v>0.56000000000000005</v>
      </c>
      <c r="Q56" s="5">
        <v>6939.4</v>
      </c>
      <c r="R56" s="5">
        <v>701</v>
      </c>
      <c r="S56" s="52">
        <v>1</v>
      </c>
      <c r="U56" s="26"/>
      <c r="V56" s="27"/>
    </row>
    <row r="57" spans="1:22" x14ac:dyDescent="0.25">
      <c r="A57" t="s">
        <v>318</v>
      </c>
      <c r="B57" s="4">
        <v>30224</v>
      </c>
      <c r="C57" s="5">
        <v>51.8</v>
      </c>
      <c r="D57" s="5">
        <v>30.8</v>
      </c>
      <c r="E57" s="5">
        <v>349</v>
      </c>
      <c r="F57" s="5">
        <v>349.5</v>
      </c>
      <c r="G57" s="5">
        <v>241.8</v>
      </c>
      <c r="H57" s="5">
        <v>65.2</v>
      </c>
      <c r="I57" s="5">
        <v>15.4</v>
      </c>
      <c r="J57" s="5">
        <v>211</v>
      </c>
      <c r="K57" s="5">
        <v>6486.8</v>
      </c>
      <c r="L57" s="5">
        <v>4109.1000000000004</v>
      </c>
      <c r="M57" s="5">
        <v>2089.1999999999998</v>
      </c>
      <c r="N57" s="7">
        <v>0.50843000000000005</v>
      </c>
      <c r="O57" s="5">
        <v>3367.1</v>
      </c>
      <c r="P57" s="11">
        <v>0.53</v>
      </c>
      <c r="Q57" s="5">
        <v>6991.9</v>
      </c>
      <c r="R57" s="5">
        <v>714.5</v>
      </c>
      <c r="S57" s="52">
        <v>1</v>
      </c>
      <c r="U57" s="26"/>
      <c r="V57" s="27"/>
    </row>
    <row r="58" spans="1:22" x14ac:dyDescent="0.25">
      <c r="A58" t="s">
        <v>319</v>
      </c>
      <c r="B58" s="4">
        <v>30316</v>
      </c>
      <c r="C58" s="5">
        <v>53.6</v>
      </c>
      <c r="D58" s="5">
        <v>30.8</v>
      </c>
      <c r="E58" s="5">
        <v>364.5</v>
      </c>
      <c r="F58" s="5">
        <v>355.9</v>
      </c>
      <c r="G58" s="5">
        <v>246.3</v>
      </c>
      <c r="H58" s="5">
        <v>59.7</v>
      </c>
      <c r="I58" s="5">
        <v>14.6</v>
      </c>
      <c r="J58" s="5">
        <v>211.4</v>
      </c>
      <c r="K58" s="5">
        <v>6493.1</v>
      </c>
      <c r="L58" s="5">
        <v>4184.1000000000004</v>
      </c>
      <c r="M58" s="5">
        <v>2150.9</v>
      </c>
      <c r="N58" s="7">
        <v>0.51406999999999992</v>
      </c>
      <c r="O58" s="5">
        <v>3407.8</v>
      </c>
      <c r="P58" s="11">
        <v>1.35</v>
      </c>
      <c r="Q58" s="5">
        <v>7045.3</v>
      </c>
      <c r="R58" s="5">
        <v>737.2</v>
      </c>
      <c r="S58" s="52">
        <v>1</v>
      </c>
      <c r="U58" s="26"/>
      <c r="V58" s="27"/>
    </row>
    <row r="59" spans="1:22" x14ac:dyDescent="0.25">
      <c r="A59" t="s">
        <v>320</v>
      </c>
      <c r="B59" s="4">
        <v>30406</v>
      </c>
      <c r="C59" s="5">
        <v>55.2</v>
      </c>
      <c r="D59" s="5">
        <v>33.200000000000003</v>
      </c>
      <c r="E59" s="5">
        <v>367.4</v>
      </c>
      <c r="F59" s="5">
        <v>350.3</v>
      </c>
      <c r="G59" s="5">
        <v>250.7</v>
      </c>
      <c r="H59" s="5">
        <v>61</v>
      </c>
      <c r="I59" s="5">
        <v>13.9</v>
      </c>
      <c r="J59" s="5">
        <v>221.6</v>
      </c>
      <c r="K59" s="5">
        <v>6578.2</v>
      </c>
      <c r="L59" s="5">
        <v>4224.8</v>
      </c>
      <c r="M59" s="5">
        <v>2190.6</v>
      </c>
      <c r="N59" s="7">
        <v>0.51849999999999996</v>
      </c>
      <c r="O59" s="5">
        <v>3480.3</v>
      </c>
      <c r="P59" s="11">
        <v>0.82</v>
      </c>
      <c r="Q59" s="5">
        <v>7096.9</v>
      </c>
      <c r="R59" s="5">
        <v>748.8</v>
      </c>
      <c r="S59" s="52">
        <v>-1</v>
      </c>
      <c r="U59" s="26"/>
      <c r="V59" s="27"/>
    </row>
    <row r="60" spans="1:22" x14ac:dyDescent="0.25">
      <c r="A60" t="s">
        <v>321</v>
      </c>
      <c r="B60" s="4">
        <v>30497</v>
      </c>
      <c r="C60" s="5">
        <v>56.9</v>
      </c>
      <c r="D60" s="5">
        <v>33.4</v>
      </c>
      <c r="E60" s="5">
        <v>373.2</v>
      </c>
      <c r="F60" s="5">
        <v>359</v>
      </c>
      <c r="G60" s="5">
        <v>261.2</v>
      </c>
      <c r="H60" s="5">
        <v>75.8</v>
      </c>
      <c r="I60" s="5">
        <v>13.9</v>
      </c>
      <c r="J60" s="5">
        <v>224.9</v>
      </c>
      <c r="K60" s="5">
        <v>6728.3</v>
      </c>
      <c r="L60" s="5">
        <v>4308.3999999999996</v>
      </c>
      <c r="M60" s="5">
        <v>2254.5</v>
      </c>
      <c r="N60" s="7">
        <v>0.52328000000000008</v>
      </c>
      <c r="O60" s="5">
        <v>3583.8</v>
      </c>
      <c r="P60" s="11">
        <v>0.89</v>
      </c>
      <c r="Q60" s="5">
        <v>7148.6</v>
      </c>
      <c r="R60" s="5">
        <v>761</v>
      </c>
      <c r="S60" s="52">
        <v>-1</v>
      </c>
      <c r="U60" s="26"/>
      <c r="V60" s="27"/>
    </row>
    <row r="61" spans="1:22" x14ac:dyDescent="0.25">
      <c r="A61" t="s">
        <v>322</v>
      </c>
      <c r="B61" s="4">
        <v>30589</v>
      </c>
      <c r="C61" s="5">
        <v>58.7</v>
      </c>
      <c r="D61" s="5">
        <v>34</v>
      </c>
      <c r="E61" s="5">
        <v>368</v>
      </c>
      <c r="F61" s="5">
        <v>344.9</v>
      </c>
      <c r="G61" s="5">
        <v>267.5</v>
      </c>
      <c r="H61" s="5">
        <v>85</v>
      </c>
      <c r="I61" s="5">
        <v>14.3</v>
      </c>
      <c r="J61" s="5">
        <v>228.5</v>
      </c>
      <c r="K61" s="5">
        <v>6860</v>
      </c>
      <c r="L61" s="5">
        <v>4384</v>
      </c>
      <c r="M61" s="5">
        <v>2324.3000000000002</v>
      </c>
      <c r="N61" s="7">
        <v>0.53017999999999998</v>
      </c>
      <c r="O61" s="5">
        <v>3692.3</v>
      </c>
      <c r="P61" s="11">
        <v>1.42</v>
      </c>
      <c r="Q61" s="5">
        <v>7201</v>
      </c>
      <c r="R61" s="5">
        <v>780.9</v>
      </c>
      <c r="S61" s="52">
        <v>-1</v>
      </c>
      <c r="U61" s="26"/>
      <c r="V61" s="27"/>
    </row>
    <row r="62" spans="1:22" x14ac:dyDescent="0.25">
      <c r="A62" t="s">
        <v>323</v>
      </c>
      <c r="B62" s="4">
        <v>30681</v>
      </c>
      <c r="C62" s="5">
        <v>60.4</v>
      </c>
      <c r="D62" s="5">
        <v>34.9</v>
      </c>
      <c r="E62" s="5">
        <v>371.2</v>
      </c>
      <c r="F62" s="5">
        <v>355.1</v>
      </c>
      <c r="G62" s="5">
        <v>273.7</v>
      </c>
      <c r="H62" s="5">
        <v>87.2</v>
      </c>
      <c r="I62" s="5">
        <v>14.8</v>
      </c>
      <c r="J62" s="5">
        <v>233.9</v>
      </c>
      <c r="K62" s="5">
        <v>7001.5</v>
      </c>
      <c r="L62" s="5">
        <v>4453.1000000000004</v>
      </c>
      <c r="M62" s="5">
        <v>2376.6999999999998</v>
      </c>
      <c r="N62" s="7">
        <v>0.53371000000000002</v>
      </c>
      <c r="O62" s="5">
        <v>3796.1</v>
      </c>
      <c r="P62" s="11">
        <v>-1.36</v>
      </c>
      <c r="Q62" s="5">
        <v>7254.5</v>
      </c>
      <c r="R62" s="5">
        <v>772.3</v>
      </c>
      <c r="S62" s="52">
        <v>-1</v>
      </c>
      <c r="U62" s="26"/>
      <c r="V62" s="27"/>
    </row>
    <row r="63" spans="1:22" x14ac:dyDescent="0.25">
      <c r="A63" t="s">
        <v>324</v>
      </c>
      <c r="B63" s="4">
        <v>30772</v>
      </c>
      <c r="C63" s="5">
        <v>62.5</v>
      </c>
      <c r="D63" s="5">
        <v>35.700000000000003</v>
      </c>
      <c r="E63" s="5">
        <v>375.8</v>
      </c>
      <c r="F63" s="5">
        <v>360.7</v>
      </c>
      <c r="G63" s="5">
        <v>281.60000000000002</v>
      </c>
      <c r="H63" s="5">
        <v>100.3</v>
      </c>
      <c r="I63" s="5">
        <v>15.4</v>
      </c>
      <c r="J63" s="5">
        <v>252.3</v>
      </c>
      <c r="K63" s="5">
        <v>7140.6</v>
      </c>
      <c r="L63" s="5">
        <v>4490.8999999999996</v>
      </c>
      <c r="M63" s="5">
        <v>2422.8000000000002</v>
      </c>
      <c r="N63" s="7">
        <v>0.53947999999999996</v>
      </c>
      <c r="O63" s="5">
        <v>3912.8</v>
      </c>
      <c r="P63" s="11">
        <v>1.01</v>
      </c>
      <c r="Q63" s="5">
        <v>7309.8</v>
      </c>
      <c r="R63" s="5">
        <v>794.2</v>
      </c>
      <c r="S63" s="52">
        <v>-1</v>
      </c>
      <c r="U63" s="26"/>
      <c r="V63" s="27"/>
    </row>
    <row r="64" spans="1:22" x14ac:dyDescent="0.25">
      <c r="A64" t="s">
        <v>325</v>
      </c>
      <c r="B64" s="4">
        <v>30863</v>
      </c>
      <c r="C64" s="5">
        <v>64.099999999999994</v>
      </c>
      <c r="D64" s="5">
        <v>36.200000000000003</v>
      </c>
      <c r="E64" s="5">
        <v>378.5</v>
      </c>
      <c r="F64" s="5">
        <v>369.9</v>
      </c>
      <c r="G64" s="5">
        <v>287.7</v>
      </c>
      <c r="H64" s="5">
        <v>99.4</v>
      </c>
      <c r="I64" s="5">
        <v>15.7</v>
      </c>
      <c r="J64" s="5">
        <v>257.2</v>
      </c>
      <c r="K64" s="5">
        <v>7266</v>
      </c>
      <c r="L64" s="5">
        <v>4554.8999999999996</v>
      </c>
      <c r="M64" s="5">
        <v>2481.1999999999998</v>
      </c>
      <c r="N64" s="7">
        <v>0.54474</v>
      </c>
      <c r="O64" s="5">
        <v>4015</v>
      </c>
      <c r="P64" s="11">
        <v>1.87</v>
      </c>
      <c r="Q64" s="5">
        <v>7367.1</v>
      </c>
      <c r="R64" s="5">
        <v>819.2</v>
      </c>
      <c r="S64" s="52">
        <v>-1</v>
      </c>
      <c r="U64" s="26"/>
      <c r="V64" s="27"/>
    </row>
    <row r="65" spans="1:22" x14ac:dyDescent="0.25">
      <c r="A65" t="s">
        <v>326</v>
      </c>
      <c r="B65" s="4">
        <v>30955</v>
      </c>
      <c r="C65" s="5">
        <v>65.599999999999994</v>
      </c>
      <c r="D65" s="5">
        <v>36.799999999999997</v>
      </c>
      <c r="E65" s="5">
        <v>379.9</v>
      </c>
      <c r="F65" s="5">
        <v>383.6</v>
      </c>
      <c r="G65" s="5">
        <v>292.2</v>
      </c>
      <c r="H65" s="5">
        <v>87.6</v>
      </c>
      <c r="I65" s="5">
        <v>16.3</v>
      </c>
      <c r="J65" s="5">
        <v>261.3</v>
      </c>
      <c r="K65" s="5">
        <v>7337.5</v>
      </c>
      <c r="L65" s="5">
        <v>4589.8999999999996</v>
      </c>
      <c r="M65" s="5">
        <v>2519.6999999999998</v>
      </c>
      <c r="N65" s="7">
        <v>0.54896999999999996</v>
      </c>
      <c r="O65" s="5">
        <v>4087.4</v>
      </c>
      <c r="P65" s="11">
        <v>0.7</v>
      </c>
      <c r="Q65" s="5">
        <v>7425.8</v>
      </c>
      <c r="R65" s="5">
        <v>832.7</v>
      </c>
      <c r="S65" s="52">
        <v>-1</v>
      </c>
      <c r="U65" s="26"/>
      <c r="V65" s="27"/>
    </row>
    <row r="66" spans="1:22" x14ac:dyDescent="0.25">
      <c r="A66" t="s">
        <v>327</v>
      </c>
      <c r="B66" s="4">
        <v>31047</v>
      </c>
      <c r="C66" s="5">
        <v>66.900000000000006</v>
      </c>
      <c r="D66" s="5">
        <v>37.6</v>
      </c>
      <c r="E66" s="5">
        <v>387.4</v>
      </c>
      <c r="F66" s="5">
        <v>395.4</v>
      </c>
      <c r="G66" s="5">
        <v>297.5</v>
      </c>
      <c r="H66" s="5">
        <v>88.8</v>
      </c>
      <c r="I66" s="5">
        <v>16.7</v>
      </c>
      <c r="J66" s="5">
        <v>264.5</v>
      </c>
      <c r="K66" s="5">
        <v>7396</v>
      </c>
      <c r="L66" s="5">
        <v>4650.6000000000004</v>
      </c>
      <c r="M66" s="5">
        <v>2568.9</v>
      </c>
      <c r="N66" s="7">
        <v>0.55238999999999994</v>
      </c>
      <c r="O66" s="5">
        <v>4147.6000000000004</v>
      </c>
      <c r="P66" s="11">
        <v>1.58</v>
      </c>
      <c r="Q66" s="5">
        <v>7486.1</v>
      </c>
      <c r="R66" s="5">
        <v>854.7</v>
      </c>
      <c r="S66" s="52">
        <v>-1</v>
      </c>
      <c r="U66" s="26"/>
      <c r="V66" s="27"/>
    </row>
    <row r="67" spans="1:22" x14ac:dyDescent="0.25">
      <c r="A67" t="s">
        <v>328</v>
      </c>
      <c r="B67" s="4">
        <v>31137</v>
      </c>
      <c r="C67" s="5">
        <v>67.900000000000006</v>
      </c>
      <c r="D67" s="5">
        <v>38.4</v>
      </c>
      <c r="E67" s="5">
        <v>397.6</v>
      </c>
      <c r="F67" s="5">
        <v>431.8</v>
      </c>
      <c r="G67" s="5">
        <v>301</v>
      </c>
      <c r="H67" s="5">
        <v>95.9</v>
      </c>
      <c r="I67" s="5">
        <v>18.2</v>
      </c>
      <c r="J67" s="5">
        <v>276.8</v>
      </c>
      <c r="K67" s="5">
        <v>7469.5</v>
      </c>
      <c r="L67" s="5">
        <v>4729.7</v>
      </c>
      <c r="M67" s="5">
        <v>2643.9</v>
      </c>
      <c r="N67" s="7">
        <v>0.55899999999999994</v>
      </c>
      <c r="O67" s="5">
        <v>4237</v>
      </c>
      <c r="P67" s="11">
        <v>1.01</v>
      </c>
      <c r="Q67" s="5">
        <v>7548.4</v>
      </c>
      <c r="R67" s="5">
        <v>874.5</v>
      </c>
      <c r="S67" s="52">
        <v>-1</v>
      </c>
      <c r="U67" s="26"/>
      <c r="V67" s="27"/>
    </row>
    <row r="68" spans="1:22" x14ac:dyDescent="0.25">
      <c r="A68" t="s">
        <v>329</v>
      </c>
      <c r="B68" s="4">
        <v>31228</v>
      </c>
      <c r="C68" s="5">
        <v>69.099999999999994</v>
      </c>
      <c r="D68" s="5">
        <v>39.200000000000003</v>
      </c>
      <c r="E68" s="5">
        <v>400</v>
      </c>
      <c r="F68" s="5">
        <v>388.1</v>
      </c>
      <c r="G68" s="5">
        <v>305.7</v>
      </c>
      <c r="H68" s="5">
        <v>94.1</v>
      </c>
      <c r="I68" s="5">
        <v>18.2</v>
      </c>
      <c r="J68" s="5">
        <v>280.3</v>
      </c>
      <c r="K68" s="5">
        <v>7537.9</v>
      </c>
      <c r="L68" s="5">
        <v>4774.1000000000004</v>
      </c>
      <c r="M68" s="5">
        <v>2691.2</v>
      </c>
      <c r="N68" s="7">
        <v>0.56371000000000004</v>
      </c>
      <c r="O68" s="5">
        <v>4302.3</v>
      </c>
      <c r="P68" s="11">
        <v>1.93</v>
      </c>
      <c r="Q68" s="5">
        <v>7612.5</v>
      </c>
      <c r="R68" s="5">
        <v>898.5</v>
      </c>
      <c r="S68" s="52">
        <v>-1</v>
      </c>
      <c r="U68" s="26"/>
      <c r="V68" s="27"/>
    </row>
    <row r="69" spans="1:22" x14ac:dyDescent="0.25">
      <c r="A69" t="s">
        <v>330</v>
      </c>
      <c r="B69" s="4">
        <v>31320</v>
      </c>
      <c r="C69" s="5">
        <v>70.3</v>
      </c>
      <c r="D69" s="5">
        <v>40.1</v>
      </c>
      <c r="E69" s="5">
        <v>405.1</v>
      </c>
      <c r="F69" s="5">
        <v>421.1</v>
      </c>
      <c r="G69" s="5">
        <v>311.89999999999998</v>
      </c>
      <c r="H69" s="5">
        <v>99.3</v>
      </c>
      <c r="I69" s="5">
        <v>17.5</v>
      </c>
      <c r="J69" s="5">
        <v>284.2</v>
      </c>
      <c r="K69" s="5">
        <v>7655.2</v>
      </c>
      <c r="L69" s="5">
        <v>4865.8</v>
      </c>
      <c r="M69" s="5">
        <v>2764.7</v>
      </c>
      <c r="N69" s="7">
        <v>0.56820000000000004</v>
      </c>
      <c r="O69" s="5">
        <v>4394.6000000000004</v>
      </c>
      <c r="P69" s="11">
        <v>1.98</v>
      </c>
      <c r="Q69" s="5">
        <v>7677.7</v>
      </c>
      <c r="R69" s="5">
        <v>924.6</v>
      </c>
      <c r="S69" s="52">
        <v>-1</v>
      </c>
      <c r="U69" s="26"/>
      <c r="V69" s="27"/>
    </row>
    <row r="70" spans="1:22" x14ac:dyDescent="0.25">
      <c r="A70" t="s">
        <v>331</v>
      </c>
      <c r="B70" s="4">
        <v>31412</v>
      </c>
      <c r="C70" s="5">
        <v>71.599999999999994</v>
      </c>
      <c r="D70" s="5">
        <v>41.1</v>
      </c>
      <c r="E70" s="5">
        <v>407.8</v>
      </c>
      <c r="F70" s="5">
        <v>428.4</v>
      </c>
      <c r="G70" s="5">
        <v>313.89999999999998</v>
      </c>
      <c r="H70" s="5">
        <v>96.8</v>
      </c>
      <c r="I70" s="5">
        <v>17.3</v>
      </c>
      <c r="J70" s="5">
        <v>289.8</v>
      </c>
      <c r="K70" s="5">
        <v>7712.6</v>
      </c>
      <c r="L70" s="5">
        <v>4878.3</v>
      </c>
      <c r="M70" s="5">
        <v>2790.9</v>
      </c>
      <c r="N70" s="7">
        <v>0.57211000000000001</v>
      </c>
      <c r="O70" s="5">
        <v>4453.1000000000004</v>
      </c>
      <c r="P70" s="11">
        <v>0.27</v>
      </c>
      <c r="Q70" s="5">
        <v>7743.8</v>
      </c>
      <c r="R70" s="5">
        <v>936.1</v>
      </c>
      <c r="S70" s="52">
        <v>-1</v>
      </c>
      <c r="U70" s="26"/>
      <c r="V70" s="27"/>
    </row>
    <row r="71" spans="1:22" x14ac:dyDescent="0.25">
      <c r="A71" t="s">
        <v>332</v>
      </c>
      <c r="B71" s="4">
        <v>31502</v>
      </c>
      <c r="C71" s="5">
        <v>73</v>
      </c>
      <c r="D71" s="5">
        <v>42.1</v>
      </c>
      <c r="E71" s="5">
        <v>419.3</v>
      </c>
      <c r="F71" s="5">
        <v>425.7</v>
      </c>
      <c r="G71" s="5">
        <v>317.5</v>
      </c>
      <c r="H71" s="5">
        <v>103.1</v>
      </c>
      <c r="I71" s="5">
        <v>18.7</v>
      </c>
      <c r="J71" s="5">
        <v>299.39999999999998</v>
      </c>
      <c r="K71" s="5">
        <v>7784.1</v>
      </c>
      <c r="L71" s="5">
        <v>4919.6000000000004</v>
      </c>
      <c r="M71" s="5">
        <v>2834.7</v>
      </c>
      <c r="N71" s="7">
        <v>0.57621</v>
      </c>
      <c r="O71" s="5">
        <v>4516.3</v>
      </c>
      <c r="P71" s="11">
        <v>0.7</v>
      </c>
      <c r="Q71" s="5">
        <v>7810.1</v>
      </c>
      <c r="R71" s="5">
        <v>944.2</v>
      </c>
      <c r="S71" s="52">
        <v>-1</v>
      </c>
      <c r="U71" s="26"/>
      <c r="V71" s="27"/>
    </row>
    <row r="72" spans="1:22" x14ac:dyDescent="0.25">
      <c r="A72" t="s">
        <v>333</v>
      </c>
      <c r="B72" s="4">
        <v>31593</v>
      </c>
      <c r="C72" s="5">
        <v>74.5</v>
      </c>
      <c r="D72" s="5">
        <v>43.1</v>
      </c>
      <c r="E72" s="5">
        <v>425</v>
      </c>
      <c r="F72" s="5">
        <v>428.8</v>
      </c>
      <c r="G72" s="5">
        <v>319.5</v>
      </c>
      <c r="H72" s="5">
        <v>103.4</v>
      </c>
      <c r="I72" s="5">
        <v>17.899999999999999</v>
      </c>
      <c r="J72" s="5">
        <v>302.2</v>
      </c>
      <c r="K72" s="5">
        <v>7819.8</v>
      </c>
      <c r="L72" s="5">
        <v>4974.6000000000004</v>
      </c>
      <c r="M72" s="5">
        <v>2863</v>
      </c>
      <c r="N72" s="7">
        <v>0.57552999999999999</v>
      </c>
      <c r="O72" s="5">
        <v>4555.2</v>
      </c>
      <c r="P72" s="11">
        <v>1.7</v>
      </c>
      <c r="Q72" s="5">
        <v>7876.8</v>
      </c>
      <c r="R72" s="5">
        <v>965.8</v>
      </c>
      <c r="S72" s="52">
        <v>-1</v>
      </c>
      <c r="U72" s="26"/>
      <c r="V72" s="27"/>
    </row>
    <row r="73" spans="1:22" x14ac:dyDescent="0.25">
      <c r="A73" t="s">
        <v>334</v>
      </c>
      <c r="B73" s="4">
        <v>31685</v>
      </c>
      <c r="C73" s="5">
        <v>76</v>
      </c>
      <c r="D73" s="5">
        <v>44.1</v>
      </c>
      <c r="E73" s="5">
        <v>432.5</v>
      </c>
      <c r="F73" s="5">
        <v>438.9</v>
      </c>
      <c r="G73" s="5">
        <v>326.2</v>
      </c>
      <c r="H73" s="5">
        <v>104.2</v>
      </c>
      <c r="I73" s="5">
        <v>17.3</v>
      </c>
      <c r="J73" s="5">
        <v>306.5</v>
      </c>
      <c r="K73" s="5">
        <v>7898.6</v>
      </c>
      <c r="L73" s="5">
        <v>5064.7</v>
      </c>
      <c r="M73" s="5">
        <v>2929.7</v>
      </c>
      <c r="N73" s="7">
        <v>0.57845999999999997</v>
      </c>
      <c r="O73" s="5">
        <v>4619.6000000000004</v>
      </c>
      <c r="P73" s="11">
        <v>1.95</v>
      </c>
      <c r="Q73" s="5">
        <v>7943.7</v>
      </c>
      <c r="R73" s="5">
        <v>993</v>
      </c>
      <c r="S73" s="52">
        <v>-1</v>
      </c>
      <c r="U73" s="26"/>
      <c r="V73" s="27"/>
    </row>
    <row r="74" spans="1:22" x14ac:dyDescent="0.25">
      <c r="A74" t="s">
        <v>335</v>
      </c>
      <c r="B74" s="4">
        <v>31777</v>
      </c>
      <c r="C74" s="5">
        <v>77.599999999999994</v>
      </c>
      <c r="D74" s="5">
        <v>45.2</v>
      </c>
      <c r="E74" s="5">
        <v>435.3</v>
      </c>
      <c r="F74" s="5">
        <v>455.4</v>
      </c>
      <c r="G74" s="5">
        <v>330.4</v>
      </c>
      <c r="H74" s="5">
        <v>115.2</v>
      </c>
      <c r="I74" s="5">
        <v>17.2</v>
      </c>
      <c r="J74" s="5">
        <v>311.5</v>
      </c>
      <c r="K74" s="5">
        <v>7939.5</v>
      </c>
      <c r="L74" s="5">
        <v>5097.1000000000004</v>
      </c>
      <c r="M74" s="5">
        <v>2966.1</v>
      </c>
      <c r="N74" s="7">
        <v>0.58191999999999999</v>
      </c>
      <c r="O74" s="5">
        <v>4669.3999999999996</v>
      </c>
      <c r="P74" s="11">
        <v>-0.48</v>
      </c>
      <c r="Q74" s="5">
        <v>8010.6</v>
      </c>
      <c r="R74" s="5">
        <v>994.8</v>
      </c>
      <c r="S74" s="52">
        <v>-1</v>
      </c>
      <c r="U74" s="26"/>
      <c r="V74" s="27"/>
    </row>
    <row r="75" spans="1:22" x14ac:dyDescent="0.25">
      <c r="A75" t="s">
        <v>336</v>
      </c>
      <c r="B75" s="4">
        <v>31867</v>
      </c>
      <c r="C75" s="5">
        <v>79.599999999999994</v>
      </c>
      <c r="D75" s="5">
        <v>46.2</v>
      </c>
      <c r="E75" s="5">
        <v>441.3</v>
      </c>
      <c r="F75" s="5">
        <v>450.2</v>
      </c>
      <c r="G75" s="5">
        <v>336</v>
      </c>
      <c r="H75" s="5">
        <v>115.9</v>
      </c>
      <c r="I75" s="5">
        <v>17.2</v>
      </c>
      <c r="J75" s="5">
        <v>317.89999999999998</v>
      </c>
      <c r="K75" s="5">
        <v>7995</v>
      </c>
      <c r="L75" s="5">
        <v>5097.8999999999996</v>
      </c>
      <c r="M75" s="5">
        <v>2998.3</v>
      </c>
      <c r="N75" s="7">
        <v>0.58814</v>
      </c>
      <c r="O75" s="5">
        <v>4736.2</v>
      </c>
      <c r="P75" s="11">
        <v>0.56999999999999995</v>
      </c>
      <c r="Q75" s="5">
        <v>8076.8</v>
      </c>
      <c r="R75" s="5">
        <v>1008</v>
      </c>
      <c r="S75" s="52">
        <v>-1</v>
      </c>
      <c r="U75" s="26"/>
      <c r="V75" s="27"/>
    </row>
    <row r="76" spans="1:22" x14ac:dyDescent="0.25">
      <c r="A76" t="s">
        <v>337</v>
      </c>
      <c r="B76" s="4">
        <v>31958</v>
      </c>
      <c r="C76" s="5">
        <v>81.099999999999994</v>
      </c>
      <c r="D76" s="5">
        <v>47.3</v>
      </c>
      <c r="E76" s="5">
        <v>447</v>
      </c>
      <c r="F76" s="5">
        <v>511.1</v>
      </c>
      <c r="G76" s="5">
        <v>344.4</v>
      </c>
      <c r="H76" s="5">
        <v>129.5</v>
      </c>
      <c r="I76" s="5">
        <v>17.7</v>
      </c>
      <c r="J76" s="5">
        <v>321.7</v>
      </c>
      <c r="K76" s="5">
        <v>8084.7</v>
      </c>
      <c r="L76" s="5">
        <v>5168.6000000000004</v>
      </c>
      <c r="M76" s="5">
        <v>3068.8</v>
      </c>
      <c r="N76" s="7">
        <v>0.59374000000000005</v>
      </c>
      <c r="O76" s="5">
        <v>4821.5</v>
      </c>
      <c r="P76" s="11">
        <v>0.81</v>
      </c>
      <c r="Q76" s="5">
        <v>8142.6</v>
      </c>
      <c r="R76" s="5">
        <v>1025</v>
      </c>
      <c r="S76" s="52">
        <v>-1</v>
      </c>
      <c r="U76" s="26"/>
      <c r="V76" s="27"/>
    </row>
    <row r="77" spans="1:22" x14ac:dyDescent="0.25">
      <c r="A77" t="s">
        <v>338</v>
      </c>
      <c r="B77" s="4">
        <v>32050</v>
      </c>
      <c r="C77" s="5">
        <v>82.3</v>
      </c>
      <c r="D77" s="5">
        <v>48.4</v>
      </c>
      <c r="E77" s="5">
        <v>448.9</v>
      </c>
      <c r="F77" s="5">
        <v>488.4</v>
      </c>
      <c r="G77" s="5">
        <v>352.4</v>
      </c>
      <c r="H77" s="5">
        <v>134.19999999999999</v>
      </c>
      <c r="I77" s="5">
        <v>18</v>
      </c>
      <c r="J77" s="5">
        <v>326.10000000000002</v>
      </c>
      <c r="K77" s="5">
        <v>8158</v>
      </c>
      <c r="L77" s="5">
        <v>5228.5</v>
      </c>
      <c r="M77" s="5">
        <v>3133.5</v>
      </c>
      <c r="N77" s="7">
        <v>0.59931000000000001</v>
      </c>
      <c r="O77" s="5">
        <v>4900.5</v>
      </c>
      <c r="P77" s="11">
        <v>0.23</v>
      </c>
      <c r="Q77" s="5">
        <v>8208.2000000000007</v>
      </c>
      <c r="R77" s="5">
        <v>1036</v>
      </c>
      <c r="S77" s="52">
        <v>-1</v>
      </c>
      <c r="U77" s="26"/>
      <c r="V77" s="27"/>
    </row>
    <row r="78" spans="1:22" x14ac:dyDescent="0.25">
      <c r="A78" t="s">
        <v>339</v>
      </c>
      <c r="B78" s="4">
        <v>32142</v>
      </c>
      <c r="C78" s="5">
        <v>83.3</v>
      </c>
      <c r="D78" s="5">
        <v>49.4</v>
      </c>
      <c r="E78" s="5">
        <v>452.3</v>
      </c>
      <c r="F78" s="5">
        <v>506.4</v>
      </c>
      <c r="G78" s="5">
        <v>357.4</v>
      </c>
      <c r="H78" s="5">
        <v>128.80000000000001</v>
      </c>
      <c r="I78" s="5">
        <v>18.100000000000001</v>
      </c>
      <c r="J78" s="5">
        <v>332.8</v>
      </c>
      <c r="K78" s="5">
        <v>8292.7000000000007</v>
      </c>
      <c r="L78" s="5">
        <v>5239.5</v>
      </c>
      <c r="M78" s="5">
        <v>3167.6</v>
      </c>
      <c r="N78" s="7">
        <v>0.60457000000000005</v>
      </c>
      <c r="O78" s="5">
        <v>5022.7</v>
      </c>
      <c r="P78" s="11">
        <v>1.08</v>
      </c>
      <c r="Q78" s="5">
        <v>8273.7000000000007</v>
      </c>
      <c r="R78" s="5">
        <v>1054</v>
      </c>
      <c r="S78" s="52">
        <v>-1</v>
      </c>
      <c r="U78" s="26"/>
      <c r="V78" s="27"/>
    </row>
    <row r="79" spans="1:22" x14ac:dyDescent="0.25">
      <c r="A79" t="s">
        <v>340</v>
      </c>
      <c r="B79" s="4">
        <v>32233</v>
      </c>
      <c r="C79" s="5">
        <v>83.4</v>
      </c>
      <c r="D79" s="5">
        <v>50.9</v>
      </c>
      <c r="E79" s="5">
        <v>469.3</v>
      </c>
      <c r="F79" s="5">
        <v>501.1</v>
      </c>
      <c r="G79" s="5">
        <v>365.1</v>
      </c>
      <c r="H79" s="5">
        <v>124.7</v>
      </c>
      <c r="I79" s="5">
        <v>16.7</v>
      </c>
      <c r="J79" s="5">
        <v>353.8</v>
      </c>
      <c r="K79" s="5">
        <v>8339.2999999999993</v>
      </c>
      <c r="L79" s="5">
        <v>5332.7</v>
      </c>
      <c r="M79" s="5">
        <v>3249</v>
      </c>
      <c r="N79" s="7">
        <v>0.60926000000000002</v>
      </c>
      <c r="O79" s="5">
        <v>5090.6000000000004</v>
      </c>
      <c r="P79" s="11">
        <v>-0.54</v>
      </c>
      <c r="Q79" s="5">
        <v>8338.7999999999993</v>
      </c>
      <c r="R79" s="5">
        <v>1057</v>
      </c>
      <c r="S79" s="52">
        <v>-1</v>
      </c>
      <c r="U79" s="26"/>
      <c r="V79" s="27"/>
    </row>
    <row r="80" spans="1:22" x14ac:dyDescent="0.25">
      <c r="A80" t="s">
        <v>341</v>
      </c>
      <c r="B80" s="4">
        <v>32324</v>
      </c>
      <c r="C80" s="5">
        <v>85</v>
      </c>
      <c r="D80" s="5">
        <v>52.2</v>
      </c>
      <c r="E80" s="5">
        <v>472.4</v>
      </c>
      <c r="F80" s="5">
        <v>496.8</v>
      </c>
      <c r="G80" s="5">
        <v>372.6</v>
      </c>
      <c r="H80" s="5">
        <v>131.9</v>
      </c>
      <c r="I80" s="5">
        <v>16.600000000000001</v>
      </c>
      <c r="J80" s="5">
        <v>360.8</v>
      </c>
      <c r="K80" s="5">
        <v>8449.5</v>
      </c>
      <c r="L80" s="5">
        <v>5371.8</v>
      </c>
      <c r="M80" s="5">
        <v>3309</v>
      </c>
      <c r="N80" s="7">
        <v>0.61598999999999993</v>
      </c>
      <c r="O80" s="5">
        <v>5207.7</v>
      </c>
      <c r="P80" s="11">
        <v>0.34</v>
      </c>
      <c r="Q80" s="5">
        <v>8404</v>
      </c>
      <c r="R80" s="5">
        <v>1070.8</v>
      </c>
      <c r="S80" s="52">
        <v>-1</v>
      </c>
      <c r="U80" s="26"/>
      <c r="V80" s="27"/>
    </row>
    <row r="81" spans="1:22" x14ac:dyDescent="0.25">
      <c r="A81" t="s">
        <v>342</v>
      </c>
      <c r="B81" s="4">
        <v>32416</v>
      </c>
      <c r="C81" s="5">
        <v>87</v>
      </c>
      <c r="D81" s="5">
        <v>53.7</v>
      </c>
      <c r="E81" s="5">
        <v>477.8</v>
      </c>
      <c r="F81" s="5">
        <v>505.7</v>
      </c>
      <c r="G81" s="5">
        <v>377.6</v>
      </c>
      <c r="H81" s="5">
        <v>142.6</v>
      </c>
      <c r="I81" s="5">
        <v>17.5</v>
      </c>
      <c r="J81" s="5">
        <v>366.1</v>
      </c>
      <c r="K81" s="5">
        <v>8498.2999999999993</v>
      </c>
      <c r="L81" s="5">
        <v>5417.7</v>
      </c>
      <c r="M81" s="5">
        <v>3378.3</v>
      </c>
      <c r="N81" s="7">
        <v>0.62358000000000002</v>
      </c>
      <c r="O81" s="5">
        <v>5299.5</v>
      </c>
      <c r="P81" s="11">
        <v>0.08</v>
      </c>
      <c r="Q81" s="5">
        <v>8469.1</v>
      </c>
      <c r="R81" s="5">
        <v>1078.4000000000001</v>
      </c>
      <c r="S81" s="52">
        <v>-1</v>
      </c>
      <c r="U81" s="26"/>
      <c r="V81" s="27"/>
    </row>
    <row r="82" spans="1:22" x14ac:dyDescent="0.25">
      <c r="A82" t="s">
        <v>343</v>
      </c>
      <c r="B82" s="4">
        <v>32508</v>
      </c>
      <c r="C82" s="5">
        <v>89.7</v>
      </c>
      <c r="D82" s="5">
        <v>55.4</v>
      </c>
      <c r="E82" s="5">
        <v>483.9</v>
      </c>
      <c r="F82" s="5">
        <v>516.20000000000005</v>
      </c>
      <c r="G82" s="5">
        <v>382.5</v>
      </c>
      <c r="H82" s="5">
        <v>149.4</v>
      </c>
      <c r="I82" s="5">
        <v>18.600000000000001</v>
      </c>
      <c r="J82" s="5">
        <v>372</v>
      </c>
      <c r="K82" s="5">
        <v>8610.9</v>
      </c>
      <c r="L82" s="5">
        <v>5479.7</v>
      </c>
      <c r="M82" s="5">
        <v>3451.3</v>
      </c>
      <c r="N82" s="7">
        <v>0.62983</v>
      </c>
      <c r="O82" s="5">
        <v>5412.7</v>
      </c>
      <c r="P82" s="11">
        <v>1.56</v>
      </c>
      <c r="Q82" s="5">
        <v>8534.2000000000007</v>
      </c>
      <c r="R82" s="5">
        <v>1106.4000000000001</v>
      </c>
      <c r="S82" s="52">
        <v>-1</v>
      </c>
      <c r="U82" s="26"/>
      <c r="V82" s="27"/>
    </row>
    <row r="83" spans="1:22" x14ac:dyDescent="0.25">
      <c r="A83" t="s">
        <v>344</v>
      </c>
      <c r="B83" s="4">
        <v>32598</v>
      </c>
      <c r="C83" s="5">
        <v>93.8</v>
      </c>
      <c r="D83" s="5">
        <v>57.4</v>
      </c>
      <c r="E83" s="5">
        <v>506.5</v>
      </c>
      <c r="F83" s="5">
        <v>551.29999999999995</v>
      </c>
      <c r="G83" s="5">
        <v>391.1</v>
      </c>
      <c r="H83" s="5">
        <v>153.9</v>
      </c>
      <c r="I83" s="5">
        <v>21.2</v>
      </c>
      <c r="J83" s="5">
        <v>381.5</v>
      </c>
      <c r="K83" s="5">
        <v>8697.7000000000007</v>
      </c>
      <c r="L83" s="5">
        <v>5505</v>
      </c>
      <c r="M83" s="5">
        <v>3506.1</v>
      </c>
      <c r="N83" s="7">
        <v>0.63688999999999996</v>
      </c>
      <c r="O83" s="5">
        <v>5527.4</v>
      </c>
      <c r="P83" s="11">
        <v>-0.35</v>
      </c>
      <c r="Q83" s="5">
        <v>8599.7000000000007</v>
      </c>
      <c r="R83" s="5">
        <v>1116.9000000000001</v>
      </c>
      <c r="S83" s="52">
        <v>-1</v>
      </c>
      <c r="U83" s="26"/>
      <c r="V83" s="27"/>
    </row>
    <row r="84" spans="1:22" x14ac:dyDescent="0.25">
      <c r="A84" t="s">
        <v>345</v>
      </c>
      <c r="B84" s="4">
        <v>32689</v>
      </c>
      <c r="C84" s="5">
        <v>96.9</v>
      </c>
      <c r="D84" s="5">
        <v>59.6</v>
      </c>
      <c r="E84" s="5">
        <v>514</v>
      </c>
      <c r="F84" s="5">
        <v>565</v>
      </c>
      <c r="G84" s="5">
        <v>397.4</v>
      </c>
      <c r="H84" s="5">
        <v>140.69999999999999</v>
      </c>
      <c r="I84" s="5">
        <v>22.1</v>
      </c>
      <c r="J84" s="5">
        <v>384.5</v>
      </c>
      <c r="K84" s="5">
        <v>8766.1</v>
      </c>
      <c r="L84" s="5">
        <v>5530.9</v>
      </c>
      <c r="M84" s="5">
        <v>3569.5</v>
      </c>
      <c r="N84" s="7">
        <v>0.64537999999999995</v>
      </c>
      <c r="O84" s="5">
        <v>5628.4</v>
      </c>
      <c r="P84" s="11">
        <v>1.34</v>
      </c>
      <c r="Q84" s="5">
        <v>8665.4</v>
      </c>
      <c r="R84" s="5">
        <v>1146.0999999999999</v>
      </c>
      <c r="S84" s="52">
        <v>-1</v>
      </c>
      <c r="U84" s="26"/>
      <c r="V84" s="27"/>
    </row>
    <row r="85" spans="1:22" x14ac:dyDescent="0.25">
      <c r="A85" t="s">
        <v>346</v>
      </c>
      <c r="B85" s="4">
        <v>32781</v>
      </c>
      <c r="C85" s="5">
        <v>99.7</v>
      </c>
      <c r="D85" s="5">
        <v>61.9</v>
      </c>
      <c r="E85" s="5">
        <v>523</v>
      </c>
      <c r="F85" s="5">
        <v>569.9</v>
      </c>
      <c r="G85" s="5">
        <v>403.8</v>
      </c>
      <c r="H85" s="5">
        <v>135.9</v>
      </c>
      <c r="I85" s="5">
        <v>21.5</v>
      </c>
      <c r="J85" s="5">
        <v>388.1</v>
      </c>
      <c r="K85" s="5">
        <v>8831.5</v>
      </c>
      <c r="L85" s="5">
        <v>5585.9</v>
      </c>
      <c r="M85" s="5">
        <v>3625.6</v>
      </c>
      <c r="N85" s="7">
        <v>0.64906000000000008</v>
      </c>
      <c r="O85" s="5">
        <v>5711.6</v>
      </c>
      <c r="P85" s="11">
        <v>0.7</v>
      </c>
      <c r="Q85" s="5">
        <v>8731.2000000000007</v>
      </c>
      <c r="R85" s="5">
        <v>1164.5999999999999</v>
      </c>
      <c r="S85" s="52">
        <v>-1</v>
      </c>
      <c r="U85" s="26"/>
      <c r="V85" s="27"/>
    </row>
    <row r="86" spans="1:22" x14ac:dyDescent="0.25">
      <c r="A86" t="s">
        <v>347</v>
      </c>
      <c r="B86" s="4">
        <v>32873</v>
      </c>
      <c r="C86" s="5">
        <v>102.3</v>
      </c>
      <c r="D86" s="5">
        <v>64.400000000000006</v>
      </c>
      <c r="E86" s="5">
        <v>534.1</v>
      </c>
      <c r="F86" s="5">
        <v>578.20000000000005</v>
      </c>
      <c r="G86" s="5">
        <v>403.2</v>
      </c>
      <c r="H86" s="5">
        <v>135.30000000000001</v>
      </c>
      <c r="I86" s="5">
        <v>21.8</v>
      </c>
      <c r="J86" s="5">
        <v>393.7</v>
      </c>
      <c r="K86" s="5">
        <v>8850.2000000000007</v>
      </c>
      <c r="L86" s="5">
        <v>5610.5</v>
      </c>
      <c r="M86" s="5">
        <v>3670.1</v>
      </c>
      <c r="N86" s="7">
        <v>0.65415000000000001</v>
      </c>
      <c r="O86" s="5">
        <v>5763.4</v>
      </c>
      <c r="P86" s="11">
        <v>0.45</v>
      </c>
      <c r="Q86" s="5">
        <v>8797.1</v>
      </c>
      <c r="R86" s="5">
        <v>1180.2</v>
      </c>
      <c r="S86" s="52">
        <v>-1</v>
      </c>
      <c r="U86" s="26"/>
      <c r="V86" s="27"/>
    </row>
    <row r="87" spans="1:22" x14ac:dyDescent="0.25">
      <c r="A87" t="s">
        <v>62</v>
      </c>
      <c r="B87" s="4">
        <v>32963</v>
      </c>
      <c r="C87" s="5">
        <v>104.3</v>
      </c>
      <c r="D87" s="5">
        <v>66.599999999999994</v>
      </c>
      <c r="E87" s="5">
        <v>554.29999999999995</v>
      </c>
      <c r="F87" s="5">
        <v>580.5</v>
      </c>
      <c r="G87" s="5">
        <v>419.4</v>
      </c>
      <c r="H87" s="5">
        <v>135</v>
      </c>
      <c r="I87" s="5">
        <v>22.6</v>
      </c>
      <c r="J87" s="5">
        <v>406</v>
      </c>
      <c r="K87" s="5">
        <v>8947.1</v>
      </c>
      <c r="L87" s="5">
        <v>5658.7</v>
      </c>
      <c r="M87" s="5">
        <v>3754.5</v>
      </c>
      <c r="N87" s="7">
        <v>0.66349000000000002</v>
      </c>
      <c r="O87" s="5">
        <v>5890.8</v>
      </c>
      <c r="P87" s="11">
        <v>1.3</v>
      </c>
      <c r="Q87" s="5">
        <v>8863</v>
      </c>
      <c r="R87" s="5">
        <v>1214</v>
      </c>
      <c r="S87" s="52">
        <v>-1</v>
      </c>
      <c r="U87" s="26"/>
      <c r="V87" s="27"/>
    </row>
    <row r="88" spans="1:22" x14ac:dyDescent="0.25">
      <c r="A88" t="s">
        <v>63</v>
      </c>
      <c r="B88" s="4">
        <v>33054</v>
      </c>
      <c r="C88" s="5">
        <v>106.5</v>
      </c>
      <c r="D88" s="5">
        <v>70.3</v>
      </c>
      <c r="E88" s="5">
        <v>565.6</v>
      </c>
      <c r="F88" s="5">
        <v>592.6</v>
      </c>
      <c r="G88" s="5">
        <v>419.5</v>
      </c>
      <c r="H88" s="5">
        <v>140</v>
      </c>
      <c r="I88" s="5">
        <v>23.2</v>
      </c>
      <c r="J88" s="5">
        <v>410.3</v>
      </c>
      <c r="K88" s="5">
        <v>8981.7000000000007</v>
      </c>
      <c r="L88" s="5">
        <v>5676.4</v>
      </c>
      <c r="M88" s="5">
        <v>3800.2</v>
      </c>
      <c r="N88" s="7">
        <v>0.66945999999999994</v>
      </c>
      <c r="O88" s="5">
        <v>5974.7</v>
      </c>
      <c r="P88" s="11">
        <v>0.2</v>
      </c>
      <c r="Q88" s="5">
        <v>8929</v>
      </c>
      <c r="R88" s="5">
        <v>1228.5999999999999</v>
      </c>
      <c r="S88" s="52">
        <v>-1</v>
      </c>
      <c r="U88" s="26"/>
      <c r="V88" s="27"/>
    </row>
    <row r="89" spans="1:22" x14ac:dyDescent="0.25">
      <c r="A89" t="s">
        <v>64</v>
      </c>
      <c r="B89" s="4">
        <v>33146</v>
      </c>
      <c r="C89" s="5">
        <v>108.7</v>
      </c>
      <c r="D89" s="5">
        <v>74.900000000000006</v>
      </c>
      <c r="E89" s="5">
        <v>576.20000000000005</v>
      </c>
      <c r="F89" s="5">
        <v>598.79999999999995</v>
      </c>
      <c r="G89" s="5">
        <v>426.9</v>
      </c>
      <c r="H89" s="5">
        <v>144.6</v>
      </c>
      <c r="I89" s="5">
        <v>24.7</v>
      </c>
      <c r="J89" s="5">
        <v>416.1</v>
      </c>
      <c r="K89" s="5">
        <v>8983.9</v>
      </c>
      <c r="L89" s="5">
        <v>5699.3</v>
      </c>
      <c r="M89" s="5">
        <v>3863.4</v>
      </c>
      <c r="N89" s="7">
        <v>0.67787000000000008</v>
      </c>
      <c r="O89" s="5">
        <v>6029.5</v>
      </c>
      <c r="P89" s="11">
        <v>-0.05</v>
      </c>
      <c r="Q89" s="5">
        <v>8994.7999999999993</v>
      </c>
      <c r="R89" s="5">
        <v>1240.4000000000001</v>
      </c>
      <c r="S89" s="52">
        <v>1</v>
      </c>
      <c r="U89" s="26"/>
      <c r="V89" s="27"/>
    </row>
    <row r="90" spans="1:22" x14ac:dyDescent="0.25">
      <c r="A90" t="s">
        <v>65</v>
      </c>
      <c r="B90" s="4">
        <v>33238</v>
      </c>
      <c r="C90" s="5">
        <v>111</v>
      </c>
      <c r="D90" s="5">
        <v>80.7</v>
      </c>
      <c r="E90" s="5">
        <v>594.9</v>
      </c>
      <c r="F90" s="5">
        <v>598.9</v>
      </c>
      <c r="G90" s="5">
        <v>434.2</v>
      </c>
      <c r="H90" s="5">
        <v>142.80000000000001</v>
      </c>
      <c r="I90" s="5">
        <v>24</v>
      </c>
      <c r="J90" s="5">
        <v>415.9</v>
      </c>
      <c r="K90" s="5">
        <v>8907.4</v>
      </c>
      <c r="L90" s="5">
        <v>5656.2</v>
      </c>
      <c r="M90" s="5">
        <v>3884.4</v>
      </c>
      <c r="N90" s="7">
        <v>0.68676000000000004</v>
      </c>
      <c r="O90" s="5">
        <v>6023.3</v>
      </c>
      <c r="P90" s="11">
        <v>0.76</v>
      </c>
      <c r="Q90" s="5">
        <v>9060.2999999999993</v>
      </c>
      <c r="R90" s="5">
        <v>1270.4000000000001</v>
      </c>
      <c r="S90" s="52">
        <v>1</v>
      </c>
      <c r="U90" s="26"/>
      <c r="V90" s="27"/>
    </row>
    <row r="91" spans="1:22" x14ac:dyDescent="0.25">
      <c r="A91" t="s">
        <v>66</v>
      </c>
      <c r="B91" s="4">
        <v>33328</v>
      </c>
      <c r="C91" s="5">
        <v>112.9</v>
      </c>
      <c r="D91" s="5">
        <v>83.7</v>
      </c>
      <c r="E91" s="5">
        <v>620.20000000000005</v>
      </c>
      <c r="F91" s="5">
        <v>578.5</v>
      </c>
      <c r="G91" s="5">
        <v>444.3</v>
      </c>
      <c r="H91" s="5">
        <v>136.80000000000001</v>
      </c>
      <c r="I91" s="5">
        <v>21.5</v>
      </c>
      <c r="J91" s="5">
        <v>426.5</v>
      </c>
      <c r="K91" s="5">
        <v>8865.6</v>
      </c>
      <c r="L91" s="5">
        <v>5636.7</v>
      </c>
      <c r="M91" s="5">
        <v>3890.2</v>
      </c>
      <c r="N91" s="7">
        <v>0.69016000000000011</v>
      </c>
      <c r="O91" s="5">
        <v>6054.9</v>
      </c>
      <c r="P91" s="11">
        <v>0.41</v>
      </c>
      <c r="Q91" s="5">
        <v>9125.4</v>
      </c>
      <c r="R91" s="5">
        <v>1287.2</v>
      </c>
      <c r="S91" s="52">
        <v>1</v>
      </c>
      <c r="U91" s="26"/>
      <c r="V91" s="27"/>
    </row>
    <row r="92" spans="1:22" x14ac:dyDescent="0.25">
      <c r="A92" t="s">
        <v>67</v>
      </c>
      <c r="B92" s="4">
        <v>33419</v>
      </c>
      <c r="C92" s="5">
        <v>115.7</v>
      </c>
      <c r="D92" s="5">
        <v>93.1</v>
      </c>
      <c r="E92" s="5">
        <v>641.20000000000005</v>
      </c>
      <c r="F92" s="5">
        <v>583.70000000000005</v>
      </c>
      <c r="G92" s="5">
        <v>451.6</v>
      </c>
      <c r="H92" s="5">
        <v>131.69999999999999</v>
      </c>
      <c r="I92" s="5">
        <v>20.8</v>
      </c>
      <c r="J92" s="5">
        <v>429.8</v>
      </c>
      <c r="K92" s="5">
        <v>8934.4</v>
      </c>
      <c r="L92" s="5">
        <v>5684</v>
      </c>
      <c r="M92" s="5">
        <v>3943.7</v>
      </c>
      <c r="N92" s="7">
        <v>0.6938200000000001</v>
      </c>
      <c r="O92" s="5">
        <v>6143.6</v>
      </c>
      <c r="P92" s="11">
        <v>0.3</v>
      </c>
      <c r="Q92" s="5">
        <v>9189.4</v>
      </c>
      <c r="R92" s="5">
        <v>1296.5999999999999</v>
      </c>
      <c r="S92" s="52">
        <v>-1</v>
      </c>
      <c r="U92" s="26"/>
      <c r="V92" s="27"/>
    </row>
    <row r="93" spans="1:22" x14ac:dyDescent="0.25">
      <c r="A93" t="s">
        <v>68</v>
      </c>
      <c r="B93" s="4">
        <v>33511</v>
      </c>
      <c r="C93" s="5">
        <v>118.9</v>
      </c>
      <c r="D93" s="5">
        <v>98.4</v>
      </c>
      <c r="E93" s="5">
        <v>651.5</v>
      </c>
      <c r="F93" s="5">
        <v>588</v>
      </c>
      <c r="G93" s="5">
        <v>461.2</v>
      </c>
      <c r="H93" s="5">
        <v>132.4</v>
      </c>
      <c r="I93" s="5">
        <v>20.5</v>
      </c>
      <c r="J93" s="5">
        <v>434.7</v>
      </c>
      <c r="K93" s="5">
        <v>8977.2999999999993</v>
      </c>
      <c r="L93" s="5">
        <v>5711.6</v>
      </c>
      <c r="M93" s="5">
        <v>3989.6</v>
      </c>
      <c r="N93" s="7">
        <v>0.69850999999999996</v>
      </c>
      <c r="O93" s="5">
        <v>6218.4</v>
      </c>
      <c r="P93" s="11">
        <v>-0.3</v>
      </c>
      <c r="Q93" s="5">
        <v>9253.1</v>
      </c>
      <c r="R93" s="5">
        <v>1302.4000000000001</v>
      </c>
      <c r="S93" s="52">
        <v>-1</v>
      </c>
      <c r="U93" s="26"/>
      <c r="V93" s="27"/>
    </row>
    <row r="94" spans="1:22" x14ac:dyDescent="0.25">
      <c r="A94" t="s">
        <v>69</v>
      </c>
      <c r="B94" s="4">
        <v>33603</v>
      </c>
      <c r="C94" s="5">
        <v>122.5</v>
      </c>
      <c r="D94" s="5">
        <v>112.5</v>
      </c>
      <c r="E94" s="5">
        <v>680</v>
      </c>
      <c r="F94" s="5">
        <v>596.4</v>
      </c>
      <c r="G94" s="5">
        <v>471.3</v>
      </c>
      <c r="H94" s="5">
        <v>133.5</v>
      </c>
      <c r="I94" s="5">
        <v>20.3</v>
      </c>
      <c r="J94" s="5">
        <v>438</v>
      </c>
      <c r="K94" s="5">
        <v>9016.4</v>
      </c>
      <c r="L94" s="5">
        <v>5710.1</v>
      </c>
      <c r="M94" s="5">
        <v>4017.1</v>
      </c>
      <c r="N94" s="7">
        <v>0.70350999999999997</v>
      </c>
      <c r="O94" s="5">
        <v>6279.3</v>
      </c>
      <c r="P94" s="11">
        <v>-0.31</v>
      </c>
      <c r="Q94" s="5">
        <v>9317</v>
      </c>
      <c r="R94" s="5">
        <v>1306.5</v>
      </c>
      <c r="S94" s="52">
        <v>-1</v>
      </c>
      <c r="U94" s="26"/>
      <c r="V94" s="27"/>
    </row>
    <row r="95" spans="1:22" x14ac:dyDescent="0.25">
      <c r="A95" t="s">
        <v>70</v>
      </c>
      <c r="B95" s="4">
        <v>33694</v>
      </c>
      <c r="C95" s="5">
        <v>127.2</v>
      </c>
      <c r="D95" s="5">
        <v>108.3</v>
      </c>
      <c r="E95" s="5">
        <v>708.2</v>
      </c>
      <c r="F95" s="5">
        <v>586.5</v>
      </c>
      <c r="G95" s="5">
        <v>476.2</v>
      </c>
      <c r="H95" s="5">
        <v>142.80000000000001</v>
      </c>
      <c r="I95" s="5">
        <v>17.8</v>
      </c>
      <c r="J95" s="5">
        <v>450.8</v>
      </c>
      <c r="K95" s="5">
        <v>9123</v>
      </c>
      <c r="L95" s="5">
        <v>5817.3</v>
      </c>
      <c r="M95" s="5">
        <v>4117.7</v>
      </c>
      <c r="N95" s="7">
        <v>0.70782999999999996</v>
      </c>
      <c r="O95" s="5">
        <v>6380.8</v>
      </c>
      <c r="P95" s="11">
        <v>0.67</v>
      </c>
      <c r="Q95" s="5">
        <v>9381.1</v>
      </c>
      <c r="R95" s="5">
        <v>1326.9</v>
      </c>
      <c r="S95" s="52">
        <v>-1</v>
      </c>
      <c r="U95" s="26"/>
      <c r="V95" s="27"/>
    </row>
    <row r="96" spans="1:22" x14ac:dyDescent="0.25">
      <c r="A96" t="s">
        <v>71</v>
      </c>
      <c r="B96" s="4">
        <v>33785</v>
      </c>
      <c r="C96" s="5">
        <v>131</v>
      </c>
      <c r="D96" s="5">
        <v>115.4</v>
      </c>
      <c r="E96" s="5">
        <v>726.9</v>
      </c>
      <c r="F96" s="5">
        <v>604.9</v>
      </c>
      <c r="G96" s="5">
        <v>481.1</v>
      </c>
      <c r="H96" s="5">
        <v>144.1</v>
      </c>
      <c r="I96" s="5">
        <v>17.399999999999999</v>
      </c>
      <c r="J96" s="5">
        <v>455.8</v>
      </c>
      <c r="K96" s="5">
        <v>9223.5</v>
      </c>
      <c r="L96" s="5">
        <v>5857.2</v>
      </c>
      <c r="M96" s="5">
        <v>4173.3999999999996</v>
      </c>
      <c r="N96" s="7">
        <v>0.71251999999999993</v>
      </c>
      <c r="O96" s="5">
        <v>6492.3</v>
      </c>
      <c r="P96" s="11">
        <v>-0.08</v>
      </c>
      <c r="Q96" s="5">
        <v>9446.2999999999993</v>
      </c>
      <c r="R96" s="5">
        <v>1338.7</v>
      </c>
      <c r="S96" s="52">
        <v>-1</v>
      </c>
      <c r="U96" s="26"/>
      <c r="V96" s="27"/>
    </row>
    <row r="97" spans="1:22" x14ac:dyDescent="0.25">
      <c r="A97" t="s">
        <v>72</v>
      </c>
      <c r="B97" s="4">
        <v>33877</v>
      </c>
      <c r="C97" s="5">
        <v>134.5</v>
      </c>
      <c r="D97" s="5">
        <v>120.6</v>
      </c>
      <c r="E97" s="5">
        <v>739.1</v>
      </c>
      <c r="F97" s="5">
        <v>613.9</v>
      </c>
      <c r="G97" s="5">
        <v>485.9</v>
      </c>
      <c r="H97" s="5">
        <v>138.30000000000001</v>
      </c>
      <c r="I97" s="5">
        <v>16.2</v>
      </c>
      <c r="J97" s="5">
        <v>459.9</v>
      </c>
      <c r="K97" s="5">
        <v>9313.2000000000007</v>
      </c>
      <c r="L97" s="5">
        <v>5920.6</v>
      </c>
      <c r="M97" s="5">
        <v>4245.3999999999996</v>
      </c>
      <c r="N97" s="7">
        <v>0.71706000000000003</v>
      </c>
      <c r="O97" s="5">
        <v>6586.5</v>
      </c>
      <c r="P97" s="11">
        <v>0.45</v>
      </c>
      <c r="Q97" s="5">
        <v>9512.2000000000007</v>
      </c>
      <c r="R97" s="5">
        <v>1355.4</v>
      </c>
      <c r="S97" s="52">
        <v>-1</v>
      </c>
      <c r="U97" s="26"/>
      <c r="V97" s="27"/>
    </row>
    <row r="98" spans="1:22" x14ac:dyDescent="0.25">
      <c r="A98" t="s">
        <v>73</v>
      </c>
      <c r="B98" s="4">
        <v>33969</v>
      </c>
      <c r="C98" s="5">
        <v>137.69999999999999</v>
      </c>
      <c r="D98" s="5">
        <v>120.8</v>
      </c>
      <c r="E98" s="5">
        <v>743.8</v>
      </c>
      <c r="F98" s="5">
        <v>636.9</v>
      </c>
      <c r="G98" s="5">
        <v>490.3</v>
      </c>
      <c r="H98" s="5">
        <v>147.30000000000001</v>
      </c>
      <c r="I98" s="5">
        <v>15.7</v>
      </c>
      <c r="J98" s="5">
        <v>461.8</v>
      </c>
      <c r="K98" s="5">
        <v>9406.5</v>
      </c>
      <c r="L98" s="5">
        <v>5991.1</v>
      </c>
      <c r="M98" s="5">
        <v>4326.2</v>
      </c>
      <c r="N98" s="7">
        <v>0.72211000000000003</v>
      </c>
      <c r="O98" s="5">
        <v>6697.6</v>
      </c>
      <c r="P98" s="11">
        <v>-0.16</v>
      </c>
      <c r="Q98" s="5">
        <v>9579.2000000000007</v>
      </c>
      <c r="R98" s="5">
        <v>1360.5</v>
      </c>
      <c r="S98" s="52">
        <v>-1</v>
      </c>
      <c r="U98" s="26"/>
      <c r="V98" s="27"/>
    </row>
    <row r="99" spans="1:22" x14ac:dyDescent="0.25">
      <c r="A99" t="s">
        <v>74</v>
      </c>
      <c r="B99" s="4">
        <v>34059</v>
      </c>
      <c r="C99" s="5">
        <v>143.4</v>
      </c>
      <c r="D99" s="5">
        <v>124.4</v>
      </c>
      <c r="E99" s="5">
        <v>764.3</v>
      </c>
      <c r="F99" s="5">
        <v>614.6</v>
      </c>
      <c r="G99" s="5">
        <v>489.8</v>
      </c>
      <c r="H99" s="5">
        <v>152.80000000000001</v>
      </c>
      <c r="I99" s="5">
        <v>16.399999999999999</v>
      </c>
      <c r="J99" s="5">
        <v>469.6</v>
      </c>
      <c r="K99" s="5">
        <v>9424.1</v>
      </c>
      <c r="L99" s="5">
        <v>6013.8</v>
      </c>
      <c r="M99" s="5">
        <v>4368.5</v>
      </c>
      <c r="N99" s="7">
        <v>0.72641</v>
      </c>
      <c r="O99" s="5">
        <v>6748.2</v>
      </c>
      <c r="P99" s="11">
        <v>-0.92</v>
      </c>
      <c r="Q99" s="5">
        <v>9648.1</v>
      </c>
      <c r="R99" s="5">
        <v>1351.5</v>
      </c>
      <c r="S99" s="52">
        <v>-1</v>
      </c>
      <c r="U99" s="26"/>
      <c r="V99" s="27"/>
    </row>
    <row r="100" spans="1:22" x14ac:dyDescent="0.25">
      <c r="A100" t="s">
        <v>75</v>
      </c>
      <c r="B100" s="4">
        <v>34150</v>
      </c>
      <c r="C100" s="5">
        <v>144.69999999999999</v>
      </c>
      <c r="D100" s="5">
        <v>124.8</v>
      </c>
      <c r="E100" s="5">
        <v>769.5</v>
      </c>
      <c r="F100" s="5">
        <v>641.29999999999995</v>
      </c>
      <c r="G100" s="5">
        <v>497.9</v>
      </c>
      <c r="H100" s="5">
        <v>164.6</v>
      </c>
      <c r="I100" s="5">
        <v>16</v>
      </c>
      <c r="J100" s="5">
        <v>477.7</v>
      </c>
      <c r="K100" s="5">
        <v>9480.1</v>
      </c>
      <c r="L100" s="5">
        <v>6067.8</v>
      </c>
      <c r="M100" s="5">
        <v>4437.5</v>
      </c>
      <c r="N100" s="7">
        <v>0.73131000000000002</v>
      </c>
      <c r="O100" s="5">
        <v>6829.6</v>
      </c>
      <c r="P100" s="11">
        <v>0.09</v>
      </c>
      <c r="Q100" s="5">
        <v>9717.7999999999993</v>
      </c>
      <c r="R100" s="5">
        <v>1360.9</v>
      </c>
      <c r="S100" s="52">
        <v>-1</v>
      </c>
      <c r="U100" s="26"/>
      <c r="V100" s="27"/>
    </row>
    <row r="101" spans="1:22" x14ac:dyDescent="0.25">
      <c r="A101" t="s">
        <v>76</v>
      </c>
      <c r="B101" s="4">
        <v>34242</v>
      </c>
      <c r="C101" s="5">
        <v>147.5</v>
      </c>
      <c r="D101" s="5">
        <v>135.19999999999999</v>
      </c>
      <c r="E101" s="5">
        <v>784.1</v>
      </c>
      <c r="F101" s="5">
        <v>657</v>
      </c>
      <c r="G101" s="5">
        <v>505</v>
      </c>
      <c r="H101" s="5">
        <v>156.4</v>
      </c>
      <c r="I101" s="5">
        <v>15.7</v>
      </c>
      <c r="J101" s="5">
        <v>482.3</v>
      </c>
      <c r="K101" s="5">
        <v>9526.2999999999993</v>
      </c>
      <c r="L101" s="5">
        <v>6134.8</v>
      </c>
      <c r="M101" s="5">
        <v>4506</v>
      </c>
      <c r="N101" s="7">
        <v>0.73450999999999989</v>
      </c>
      <c r="O101" s="5">
        <v>6904.2</v>
      </c>
      <c r="P101" s="11">
        <v>0.17</v>
      </c>
      <c r="Q101" s="5">
        <v>9788.5</v>
      </c>
      <c r="R101" s="5">
        <v>1370.6</v>
      </c>
      <c r="S101" s="52">
        <v>-1</v>
      </c>
      <c r="U101" s="26"/>
      <c r="V101" s="27"/>
    </row>
    <row r="102" spans="1:22" x14ac:dyDescent="0.25">
      <c r="A102" t="s">
        <v>77</v>
      </c>
      <c r="B102" s="4">
        <v>34334</v>
      </c>
      <c r="C102" s="5">
        <v>151.6</v>
      </c>
      <c r="D102" s="5">
        <v>136</v>
      </c>
      <c r="E102" s="5">
        <v>789.1</v>
      </c>
      <c r="F102" s="5">
        <v>673.3</v>
      </c>
      <c r="G102" s="5">
        <v>519.79999999999995</v>
      </c>
      <c r="H102" s="5">
        <v>187.7</v>
      </c>
      <c r="I102" s="5">
        <v>15.8</v>
      </c>
      <c r="J102" s="5">
        <v>488.9</v>
      </c>
      <c r="K102" s="5">
        <v>9653.5</v>
      </c>
      <c r="L102" s="5">
        <v>6189.1</v>
      </c>
      <c r="M102" s="5">
        <v>4572</v>
      </c>
      <c r="N102" s="7">
        <v>0.73872000000000004</v>
      </c>
      <c r="O102" s="5">
        <v>7032.8</v>
      </c>
      <c r="P102" s="11">
        <v>0.18</v>
      </c>
      <c r="Q102" s="5">
        <v>9860</v>
      </c>
      <c r="R102" s="5">
        <v>1381.3</v>
      </c>
      <c r="S102" s="52">
        <v>-1</v>
      </c>
      <c r="U102" s="26"/>
      <c r="V102" s="27"/>
    </row>
    <row r="103" spans="1:22" x14ac:dyDescent="0.25">
      <c r="A103" t="s">
        <v>78</v>
      </c>
      <c r="B103" s="4">
        <v>34424</v>
      </c>
      <c r="C103" s="5">
        <v>156.9</v>
      </c>
      <c r="D103" s="5">
        <v>136.6</v>
      </c>
      <c r="E103" s="5">
        <v>802.8</v>
      </c>
      <c r="F103" s="5">
        <v>671.1</v>
      </c>
      <c r="G103" s="5">
        <v>531.9</v>
      </c>
      <c r="H103" s="5">
        <v>168.1</v>
      </c>
      <c r="I103" s="5">
        <v>18.600000000000001</v>
      </c>
      <c r="J103" s="5">
        <v>500.7</v>
      </c>
      <c r="K103" s="5">
        <v>9748.2000000000007</v>
      </c>
      <c r="L103" s="5">
        <v>6260.1</v>
      </c>
      <c r="M103" s="5">
        <v>4640.8999999999996</v>
      </c>
      <c r="N103" s="7">
        <v>0.74134</v>
      </c>
      <c r="O103" s="5">
        <v>7136.3</v>
      </c>
      <c r="P103" s="11">
        <v>-0.97</v>
      </c>
      <c r="Q103" s="5">
        <v>9931.7999999999993</v>
      </c>
      <c r="R103" s="5">
        <v>1373.9</v>
      </c>
      <c r="S103" s="52">
        <v>-1</v>
      </c>
      <c r="U103" s="26"/>
      <c r="V103" s="27"/>
    </row>
    <row r="104" spans="1:22" x14ac:dyDescent="0.25">
      <c r="A104" t="s">
        <v>79</v>
      </c>
      <c r="B104" s="4">
        <v>34515</v>
      </c>
      <c r="C104" s="5">
        <v>162.19999999999999</v>
      </c>
      <c r="D104" s="5">
        <v>137.1</v>
      </c>
      <c r="E104" s="5">
        <v>807.5</v>
      </c>
      <c r="F104" s="5">
        <v>695.3</v>
      </c>
      <c r="G104" s="5">
        <v>544.20000000000005</v>
      </c>
      <c r="H104" s="5">
        <v>177.5</v>
      </c>
      <c r="I104" s="5">
        <v>19.5</v>
      </c>
      <c r="J104" s="5">
        <v>508.8</v>
      </c>
      <c r="K104" s="5">
        <v>9881.4</v>
      </c>
      <c r="L104" s="5">
        <v>6308.6</v>
      </c>
      <c r="M104" s="5">
        <v>4702.8999999999996</v>
      </c>
      <c r="N104" s="7">
        <v>0.74546999999999997</v>
      </c>
      <c r="O104" s="5">
        <v>7269.8</v>
      </c>
      <c r="P104" s="11">
        <v>0.46</v>
      </c>
      <c r="Q104" s="5">
        <v>10004.1</v>
      </c>
      <c r="R104" s="5">
        <v>1392.4</v>
      </c>
      <c r="S104" s="52">
        <v>-1</v>
      </c>
      <c r="U104" s="26"/>
      <c r="V104" s="27"/>
    </row>
    <row r="105" spans="1:22" x14ac:dyDescent="0.25">
      <c r="A105" t="s">
        <v>80</v>
      </c>
      <c r="B105" s="4">
        <v>34607</v>
      </c>
      <c r="C105" s="5">
        <v>167.1</v>
      </c>
      <c r="D105" s="5">
        <v>136.19999999999999</v>
      </c>
      <c r="E105" s="5">
        <v>811.1</v>
      </c>
      <c r="F105" s="5">
        <v>692.8</v>
      </c>
      <c r="G105" s="5">
        <v>550.20000000000005</v>
      </c>
      <c r="H105" s="5">
        <v>194.7</v>
      </c>
      <c r="I105" s="5">
        <v>20.9</v>
      </c>
      <c r="J105" s="5">
        <v>513.1</v>
      </c>
      <c r="K105" s="5">
        <v>9939.7000000000007</v>
      </c>
      <c r="L105" s="5">
        <v>6357.5</v>
      </c>
      <c r="M105" s="5">
        <v>4773.1000000000004</v>
      </c>
      <c r="N105" s="7">
        <v>0.75078999999999996</v>
      </c>
      <c r="O105" s="5">
        <v>7352.3</v>
      </c>
      <c r="P105" s="11">
        <v>1.29</v>
      </c>
      <c r="Q105" s="5">
        <v>10077.200000000001</v>
      </c>
      <c r="R105" s="5">
        <v>1424.4</v>
      </c>
      <c r="S105" s="52">
        <v>-1</v>
      </c>
      <c r="U105" s="26"/>
      <c r="V105" s="27"/>
    </row>
    <row r="106" spans="1:22" x14ac:dyDescent="0.25">
      <c r="A106" t="s">
        <v>81</v>
      </c>
      <c r="B106" s="4">
        <v>34699</v>
      </c>
      <c r="C106" s="5">
        <v>171.6</v>
      </c>
      <c r="D106" s="5">
        <v>147.80000000000001</v>
      </c>
      <c r="E106" s="5">
        <v>831.2</v>
      </c>
      <c r="F106" s="5">
        <v>702.9</v>
      </c>
      <c r="G106" s="5">
        <v>554.70000000000005</v>
      </c>
      <c r="H106" s="5">
        <v>206.5</v>
      </c>
      <c r="I106" s="5">
        <v>22.9</v>
      </c>
      <c r="J106" s="5">
        <v>520</v>
      </c>
      <c r="K106" s="5">
        <v>10052.5</v>
      </c>
      <c r="L106" s="5">
        <v>6425.9</v>
      </c>
      <c r="M106" s="5">
        <v>4847.2</v>
      </c>
      <c r="N106" s="7">
        <v>0.75431999999999999</v>
      </c>
      <c r="O106" s="5">
        <v>7476.7</v>
      </c>
      <c r="P106" s="11">
        <v>-0.68</v>
      </c>
      <c r="Q106" s="5">
        <v>10151.5</v>
      </c>
      <c r="R106" s="5">
        <v>1424.2</v>
      </c>
      <c r="S106" s="52">
        <v>-1</v>
      </c>
      <c r="U106" s="26"/>
      <c r="V106" s="27"/>
    </row>
    <row r="107" spans="1:22" x14ac:dyDescent="0.25">
      <c r="A107" t="s">
        <v>82</v>
      </c>
      <c r="B107" s="4">
        <v>34789</v>
      </c>
      <c r="C107" s="5">
        <v>175.7</v>
      </c>
      <c r="D107" s="5">
        <v>152.5</v>
      </c>
      <c r="E107" s="5">
        <v>853.4</v>
      </c>
      <c r="F107" s="5">
        <v>720</v>
      </c>
      <c r="G107" s="5">
        <v>554.9</v>
      </c>
      <c r="H107" s="5">
        <v>210.6</v>
      </c>
      <c r="I107" s="5">
        <v>22.8</v>
      </c>
      <c r="J107" s="5">
        <v>528.4</v>
      </c>
      <c r="K107" s="5">
        <v>10086.9</v>
      </c>
      <c r="L107" s="5">
        <v>6442.9</v>
      </c>
      <c r="M107" s="5">
        <v>4883.3</v>
      </c>
      <c r="N107" s="7">
        <v>0.75793999999999995</v>
      </c>
      <c r="O107" s="5">
        <v>7545.3</v>
      </c>
      <c r="P107" s="11">
        <v>0.16</v>
      </c>
      <c r="Q107" s="5">
        <v>10227</v>
      </c>
      <c r="R107" s="5">
        <v>1440</v>
      </c>
      <c r="S107" s="52">
        <v>-1</v>
      </c>
      <c r="U107" s="26"/>
      <c r="V107" s="27"/>
    </row>
    <row r="108" spans="1:22" x14ac:dyDescent="0.25">
      <c r="A108" t="s">
        <v>83</v>
      </c>
      <c r="B108" s="4">
        <v>34880</v>
      </c>
      <c r="C108" s="5">
        <v>179.6</v>
      </c>
      <c r="D108" s="5">
        <v>152.5</v>
      </c>
      <c r="E108" s="5">
        <v>861.1</v>
      </c>
      <c r="F108" s="5">
        <v>742.2</v>
      </c>
      <c r="G108" s="5">
        <v>553.70000000000005</v>
      </c>
      <c r="H108" s="5">
        <v>208.2</v>
      </c>
      <c r="I108" s="5">
        <v>23.8</v>
      </c>
      <c r="J108" s="5">
        <v>532.79999999999995</v>
      </c>
      <c r="K108" s="5">
        <v>10122.1</v>
      </c>
      <c r="L108" s="5">
        <v>6500.7</v>
      </c>
      <c r="M108" s="5">
        <v>4955</v>
      </c>
      <c r="N108" s="7">
        <v>0.7622199999999999</v>
      </c>
      <c r="O108" s="5">
        <v>7604.9</v>
      </c>
      <c r="P108" s="11">
        <v>0.41</v>
      </c>
      <c r="Q108" s="5">
        <v>10304.1</v>
      </c>
      <c r="R108" s="5">
        <v>1455.6</v>
      </c>
      <c r="S108" s="52">
        <v>-1</v>
      </c>
      <c r="U108" s="26"/>
      <c r="V108" s="27"/>
    </row>
    <row r="109" spans="1:22" x14ac:dyDescent="0.25">
      <c r="A109" t="s">
        <v>84</v>
      </c>
      <c r="B109" s="4">
        <v>34972</v>
      </c>
      <c r="C109" s="5">
        <v>183.2</v>
      </c>
      <c r="D109" s="5">
        <v>152.69999999999999</v>
      </c>
      <c r="E109" s="5">
        <v>866.2</v>
      </c>
      <c r="F109" s="5">
        <v>747.7</v>
      </c>
      <c r="G109" s="5">
        <v>559.20000000000005</v>
      </c>
      <c r="H109" s="5">
        <v>214.6</v>
      </c>
      <c r="I109" s="5">
        <v>23.6</v>
      </c>
      <c r="J109" s="5">
        <v>538</v>
      </c>
      <c r="K109" s="5">
        <v>10208.799999999999</v>
      </c>
      <c r="L109" s="5">
        <v>6560.3</v>
      </c>
      <c r="M109" s="5">
        <v>5020.5</v>
      </c>
      <c r="N109" s="7">
        <v>0.76528000000000007</v>
      </c>
      <c r="O109" s="5">
        <v>7706.5</v>
      </c>
      <c r="P109" s="11">
        <v>-0.19</v>
      </c>
      <c r="Q109" s="5">
        <v>10382.6</v>
      </c>
      <c r="R109" s="5">
        <v>1457.3</v>
      </c>
      <c r="S109" s="52">
        <v>-1</v>
      </c>
      <c r="U109" s="26"/>
      <c r="V109" s="27"/>
    </row>
    <row r="110" spans="1:22" x14ac:dyDescent="0.25">
      <c r="A110" t="s">
        <v>85</v>
      </c>
      <c r="B110" s="4">
        <v>35064</v>
      </c>
      <c r="C110" s="5">
        <v>186.5</v>
      </c>
      <c r="D110" s="5">
        <v>140.69999999999999</v>
      </c>
      <c r="E110" s="5">
        <v>860.1</v>
      </c>
      <c r="F110" s="5">
        <v>765.7</v>
      </c>
      <c r="G110" s="5">
        <v>563.9</v>
      </c>
      <c r="H110" s="5">
        <v>210.5</v>
      </c>
      <c r="I110" s="5">
        <v>23.3</v>
      </c>
      <c r="J110" s="5">
        <v>542.70000000000005</v>
      </c>
      <c r="K110" s="5">
        <v>10281.200000000001</v>
      </c>
      <c r="L110" s="5">
        <v>6606.4</v>
      </c>
      <c r="M110" s="5">
        <v>5077.8999999999996</v>
      </c>
      <c r="N110" s="7">
        <v>0.76863999999999999</v>
      </c>
      <c r="O110" s="5">
        <v>7799.5</v>
      </c>
      <c r="P110" s="11">
        <v>-0.66</v>
      </c>
      <c r="Q110" s="5">
        <v>10462.6</v>
      </c>
      <c r="R110" s="5">
        <v>1455.7</v>
      </c>
      <c r="S110" s="52">
        <v>-1</v>
      </c>
      <c r="U110" s="26"/>
      <c r="V110" s="27"/>
    </row>
    <row r="111" spans="1:22" x14ac:dyDescent="0.25">
      <c r="A111" t="s">
        <v>86</v>
      </c>
      <c r="B111" s="4">
        <v>35155</v>
      </c>
      <c r="C111" s="5">
        <v>189.6</v>
      </c>
      <c r="D111" s="5">
        <v>151.30000000000001</v>
      </c>
      <c r="E111" s="5">
        <v>888.1</v>
      </c>
      <c r="F111" s="5">
        <v>796.5</v>
      </c>
      <c r="G111" s="5">
        <v>570.79999999999995</v>
      </c>
      <c r="H111" s="5">
        <v>214.2</v>
      </c>
      <c r="I111" s="5">
        <v>19.899999999999999</v>
      </c>
      <c r="J111" s="5">
        <v>547</v>
      </c>
      <c r="K111" s="5">
        <v>10348.700000000001</v>
      </c>
      <c r="L111" s="5">
        <v>6667.7</v>
      </c>
      <c r="M111" s="5">
        <v>5153.8</v>
      </c>
      <c r="N111" s="7">
        <v>0.77295000000000003</v>
      </c>
      <c r="O111" s="5">
        <v>7893.1</v>
      </c>
      <c r="P111" s="11">
        <v>0.17</v>
      </c>
      <c r="Q111" s="5">
        <v>10544.3</v>
      </c>
      <c r="R111" s="5">
        <v>1472.9</v>
      </c>
      <c r="S111" s="52">
        <v>-1</v>
      </c>
      <c r="U111" s="26"/>
      <c r="V111" s="27"/>
    </row>
    <row r="112" spans="1:22" x14ac:dyDescent="0.25">
      <c r="A112" t="s">
        <v>87</v>
      </c>
      <c r="B112" s="4">
        <v>35246</v>
      </c>
      <c r="C112" s="5">
        <v>192.9</v>
      </c>
      <c r="D112" s="5">
        <v>165.8</v>
      </c>
      <c r="E112" s="5">
        <v>907.7</v>
      </c>
      <c r="F112" s="5">
        <v>834.4</v>
      </c>
      <c r="G112" s="5">
        <v>577.70000000000005</v>
      </c>
      <c r="H112" s="5">
        <v>225.4</v>
      </c>
      <c r="I112" s="5">
        <v>20</v>
      </c>
      <c r="J112" s="5">
        <v>554.79999999999995</v>
      </c>
      <c r="K112" s="5">
        <v>10529.4</v>
      </c>
      <c r="L112" s="5">
        <v>6740.1</v>
      </c>
      <c r="M112" s="5">
        <v>5244.1</v>
      </c>
      <c r="N112" s="7">
        <v>0.77805000000000002</v>
      </c>
      <c r="O112" s="5">
        <v>8061.5</v>
      </c>
      <c r="P112" s="11">
        <v>1.22</v>
      </c>
      <c r="Q112" s="5">
        <v>10627.3</v>
      </c>
      <c r="R112" s="5">
        <v>1492.5</v>
      </c>
      <c r="S112" s="52">
        <v>-1</v>
      </c>
      <c r="U112" s="26"/>
      <c r="V112" s="27"/>
    </row>
    <row r="113" spans="1:22" x14ac:dyDescent="0.25">
      <c r="A113" t="s">
        <v>88</v>
      </c>
      <c r="B113" s="4">
        <v>35338</v>
      </c>
      <c r="C113" s="5">
        <v>196.5</v>
      </c>
      <c r="D113" s="5">
        <v>158.80000000000001</v>
      </c>
      <c r="E113" s="5">
        <v>903.4</v>
      </c>
      <c r="F113" s="5">
        <v>838.4</v>
      </c>
      <c r="G113" s="5">
        <v>581.6</v>
      </c>
      <c r="H113" s="5">
        <v>225.9</v>
      </c>
      <c r="I113" s="5">
        <v>20.100000000000001</v>
      </c>
      <c r="J113" s="5">
        <v>561.4</v>
      </c>
      <c r="K113" s="5">
        <v>10626.8</v>
      </c>
      <c r="L113" s="5">
        <v>6780.7</v>
      </c>
      <c r="M113" s="5">
        <v>5298.3</v>
      </c>
      <c r="N113" s="7">
        <v>0.78138000000000007</v>
      </c>
      <c r="O113" s="5">
        <v>8159</v>
      </c>
      <c r="P113" s="11">
        <v>0.08</v>
      </c>
      <c r="Q113" s="5">
        <v>10711.7</v>
      </c>
      <c r="R113" s="5">
        <v>1500.5</v>
      </c>
      <c r="S113" s="52">
        <v>-1</v>
      </c>
      <c r="U113" s="26"/>
      <c r="V113" s="27"/>
    </row>
    <row r="114" spans="1:22" x14ac:dyDescent="0.25">
      <c r="A114" t="s">
        <v>89</v>
      </c>
      <c r="B114" s="4">
        <v>35430</v>
      </c>
      <c r="C114" s="5">
        <v>200.4</v>
      </c>
      <c r="D114" s="5">
        <v>156.9</v>
      </c>
      <c r="E114" s="5">
        <v>905.5</v>
      </c>
      <c r="F114" s="5">
        <v>858.4</v>
      </c>
      <c r="G114" s="5">
        <v>592.9</v>
      </c>
      <c r="H114" s="5">
        <v>229</v>
      </c>
      <c r="I114" s="5">
        <v>20.3</v>
      </c>
      <c r="J114" s="5">
        <v>568.20000000000005</v>
      </c>
      <c r="K114" s="5">
        <v>10739.1</v>
      </c>
      <c r="L114" s="5">
        <v>6834</v>
      </c>
      <c r="M114" s="5">
        <v>5376.1</v>
      </c>
      <c r="N114" s="7">
        <v>0.78666999999999998</v>
      </c>
      <c r="O114" s="5">
        <v>8287.1</v>
      </c>
      <c r="P114" s="11">
        <v>0.53</v>
      </c>
      <c r="Q114" s="5">
        <v>10797.6</v>
      </c>
      <c r="R114" s="5">
        <v>1519.8</v>
      </c>
      <c r="S114" s="52">
        <v>-1</v>
      </c>
      <c r="U114" s="26"/>
      <c r="V114" s="27"/>
    </row>
    <row r="115" spans="1:22" x14ac:dyDescent="0.25">
      <c r="A115" t="s">
        <v>90</v>
      </c>
      <c r="B115" s="4">
        <v>35520</v>
      </c>
      <c r="C115" s="5">
        <v>204.4</v>
      </c>
      <c r="D115" s="5">
        <v>161.4</v>
      </c>
      <c r="E115" s="5">
        <v>924.8</v>
      </c>
      <c r="F115" s="5">
        <v>896.4</v>
      </c>
      <c r="G115" s="5">
        <v>595.6</v>
      </c>
      <c r="H115" s="5">
        <v>230</v>
      </c>
      <c r="I115" s="5">
        <v>20</v>
      </c>
      <c r="J115" s="5">
        <v>578.4</v>
      </c>
      <c r="K115" s="5">
        <v>10820.9</v>
      </c>
      <c r="L115" s="5">
        <v>6906.1</v>
      </c>
      <c r="M115" s="5">
        <v>5456.7</v>
      </c>
      <c r="N115" s="7">
        <v>0.79013999999999995</v>
      </c>
      <c r="O115" s="5">
        <v>8402.1</v>
      </c>
      <c r="P115" s="11">
        <v>-0.04</v>
      </c>
      <c r="Q115" s="5">
        <v>10884.8</v>
      </c>
      <c r="R115" s="5">
        <v>1532.2</v>
      </c>
      <c r="S115" s="52">
        <v>-1</v>
      </c>
      <c r="U115" s="26"/>
      <c r="V115" s="27"/>
    </row>
    <row r="116" spans="1:22" x14ac:dyDescent="0.25">
      <c r="A116" t="s">
        <v>91</v>
      </c>
      <c r="B116" s="4">
        <v>35611</v>
      </c>
      <c r="C116" s="5">
        <v>207.1</v>
      </c>
      <c r="D116" s="5">
        <v>159.4</v>
      </c>
      <c r="E116" s="5">
        <v>925.6</v>
      </c>
      <c r="F116" s="5">
        <v>910.5</v>
      </c>
      <c r="G116" s="5">
        <v>610.29999999999995</v>
      </c>
      <c r="H116" s="5">
        <v>234.5</v>
      </c>
      <c r="I116" s="5">
        <v>20.5</v>
      </c>
      <c r="J116" s="5">
        <v>585.20000000000005</v>
      </c>
      <c r="K116" s="5">
        <v>10984.2</v>
      </c>
      <c r="L116" s="5">
        <v>6937.4</v>
      </c>
      <c r="M116" s="5">
        <v>5495.1</v>
      </c>
      <c r="N116" s="7">
        <v>0.79209000000000007</v>
      </c>
      <c r="O116" s="5">
        <v>8551.9</v>
      </c>
      <c r="P116" s="11">
        <v>0.76</v>
      </c>
      <c r="Q116" s="5">
        <v>10973.5</v>
      </c>
      <c r="R116" s="5">
        <v>1552.2</v>
      </c>
      <c r="S116" s="52">
        <v>-1</v>
      </c>
      <c r="U116" s="26"/>
      <c r="V116" s="27"/>
    </row>
    <row r="117" spans="1:22" x14ac:dyDescent="0.25">
      <c r="A117" t="s">
        <v>92</v>
      </c>
      <c r="B117" s="4">
        <v>35703</v>
      </c>
      <c r="C117" s="5">
        <v>208.3</v>
      </c>
      <c r="D117" s="5">
        <v>163.69999999999999</v>
      </c>
      <c r="E117" s="5">
        <v>931.6</v>
      </c>
      <c r="F117" s="5">
        <v>935.4</v>
      </c>
      <c r="G117" s="5">
        <v>616.6</v>
      </c>
      <c r="H117" s="5">
        <v>246.9</v>
      </c>
      <c r="I117" s="5">
        <v>20.9</v>
      </c>
      <c r="J117" s="5">
        <v>593.29999999999995</v>
      </c>
      <c r="K117" s="5">
        <v>11124</v>
      </c>
      <c r="L117" s="5">
        <v>7056.1</v>
      </c>
      <c r="M117" s="5">
        <v>5603.5</v>
      </c>
      <c r="N117" s="7">
        <v>0.79413</v>
      </c>
      <c r="O117" s="5">
        <v>8691.7999999999993</v>
      </c>
      <c r="P117" s="11">
        <v>0.12</v>
      </c>
      <c r="Q117" s="5">
        <v>11063.8</v>
      </c>
      <c r="R117" s="5">
        <v>1559.8</v>
      </c>
      <c r="S117" s="52">
        <v>-1</v>
      </c>
      <c r="U117" s="26"/>
      <c r="V117" s="27"/>
    </row>
    <row r="118" spans="1:22" x14ac:dyDescent="0.25">
      <c r="A118" t="s">
        <v>93</v>
      </c>
      <c r="B118" s="4">
        <v>35795</v>
      </c>
      <c r="C118" s="5">
        <v>207.9</v>
      </c>
      <c r="D118" s="5">
        <v>168</v>
      </c>
      <c r="E118" s="5">
        <v>937</v>
      </c>
      <c r="F118" s="5">
        <v>962.2</v>
      </c>
      <c r="G118" s="5">
        <v>624</v>
      </c>
      <c r="H118" s="5">
        <v>237.2</v>
      </c>
      <c r="I118" s="5">
        <v>21.3</v>
      </c>
      <c r="J118" s="5">
        <v>604.1</v>
      </c>
      <c r="K118" s="5">
        <v>11210.3</v>
      </c>
      <c r="L118" s="5">
        <v>7139.9</v>
      </c>
      <c r="M118" s="5">
        <v>5687.6</v>
      </c>
      <c r="N118" s="7">
        <v>0.79659000000000002</v>
      </c>
      <c r="O118" s="5">
        <v>8788.2999999999993</v>
      </c>
      <c r="P118" s="11">
        <v>0.11</v>
      </c>
      <c r="Q118" s="5">
        <v>11155.9</v>
      </c>
      <c r="R118" s="5">
        <v>1572.4</v>
      </c>
      <c r="S118" s="52">
        <v>-1</v>
      </c>
      <c r="U118" s="26"/>
      <c r="V118" s="27"/>
    </row>
    <row r="119" spans="1:22" x14ac:dyDescent="0.25">
      <c r="A119" t="s">
        <v>94</v>
      </c>
      <c r="B119" s="4">
        <v>35885</v>
      </c>
      <c r="C119" s="5">
        <v>206.4</v>
      </c>
      <c r="D119" s="5">
        <v>167.2</v>
      </c>
      <c r="E119" s="5">
        <v>945.8</v>
      </c>
      <c r="F119" s="5">
        <v>990.1</v>
      </c>
      <c r="G119" s="5">
        <v>629.1</v>
      </c>
      <c r="H119" s="5">
        <v>239.8</v>
      </c>
      <c r="I119" s="5">
        <v>26.4</v>
      </c>
      <c r="J119" s="5">
        <v>614.9</v>
      </c>
      <c r="K119" s="5">
        <v>11321.2</v>
      </c>
      <c r="L119" s="5">
        <v>7213.6</v>
      </c>
      <c r="M119" s="5">
        <v>5745.9</v>
      </c>
      <c r="N119" s="7">
        <v>0.79654999999999998</v>
      </c>
      <c r="O119" s="5">
        <v>8889.7000000000007</v>
      </c>
      <c r="P119" s="11">
        <v>-0.4</v>
      </c>
      <c r="Q119" s="5">
        <v>11249.9</v>
      </c>
      <c r="R119" s="5">
        <v>1566.7</v>
      </c>
      <c r="S119" s="52">
        <v>-1</v>
      </c>
      <c r="U119" s="26"/>
      <c r="V119" s="27"/>
    </row>
    <row r="120" spans="1:22" x14ac:dyDescent="0.25">
      <c r="A120" t="s">
        <v>95</v>
      </c>
      <c r="B120" s="4">
        <v>35976</v>
      </c>
      <c r="C120" s="5">
        <v>205.3</v>
      </c>
      <c r="D120" s="5">
        <v>170</v>
      </c>
      <c r="E120" s="5">
        <v>950</v>
      </c>
      <c r="F120" s="5">
        <v>1016.4</v>
      </c>
      <c r="G120" s="5">
        <v>635.5</v>
      </c>
      <c r="H120" s="5">
        <v>236.5</v>
      </c>
      <c r="I120" s="5">
        <v>26.6</v>
      </c>
      <c r="J120" s="5">
        <v>623.5</v>
      </c>
      <c r="K120" s="5">
        <v>11431</v>
      </c>
      <c r="L120" s="5">
        <v>7341</v>
      </c>
      <c r="M120" s="5">
        <v>5857.8</v>
      </c>
      <c r="N120" s="7">
        <v>0.79796000000000011</v>
      </c>
      <c r="O120" s="5">
        <v>8994.7000000000007</v>
      </c>
      <c r="P120" s="11">
        <v>1.45</v>
      </c>
      <c r="Q120" s="5">
        <v>11346.2</v>
      </c>
      <c r="R120" s="5">
        <v>1604.4</v>
      </c>
      <c r="S120" s="52">
        <v>-1</v>
      </c>
      <c r="U120" s="26"/>
      <c r="V120" s="27"/>
    </row>
    <row r="121" spans="1:22" x14ac:dyDescent="0.25">
      <c r="A121" t="s">
        <v>96</v>
      </c>
      <c r="B121" s="4">
        <v>36068</v>
      </c>
      <c r="C121" s="5">
        <v>205</v>
      </c>
      <c r="D121" s="5">
        <v>168.1</v>
      </c>
      <c r="E121" s="5">
        <v>951.4</v>
      </c>
      <c r="F121" s="5">
        <v>1037.2</v>
      </c>
      <c r="G121" s="5">
        <v>643</v>
      </c>
      <c r="H121" s="5">
        <v>242.6</v>
      </c>
      <c r="I121" s="5">
        <v>26.8</v>
      </c>
      <c r="J121" s="5">
        <v>632.1</v>
      </c>
      <c r="K121" s="5">
        <v>11580.6</v>
      </c>
      <c r="L121" s="5">
        <v>7437.5</v>
      </c>
      <c r="M121" s="5">
        <v>5952.8</v>
      </c>
      <c r="N121" s="7">
        <v>0.80037000000000003</v>
      </c>
      <c r="O121" s="5">
        <v>9146.5</v>
      </c>
      <c r="P121" s="11">
        <v>0.67</v>
      </c>
      <c r="Q121" s="5">
        <v>11444.1</v>
      </c>
      <c r="R121" s="5">
        <v>1628.6</v>
      </c>
      <c r="S121" s="52">
        <v>-1</v>
      </c>
      <c r="U121" s="26"/>
      <c r="V121" s="27"/>
    </row>
    <row r="122" spans="1:22" x14ac:dyDescent="0.25">
      <c r="A122" t="s">
        <v>97</v>
      </c>
      <c r="B122" s="4">
        <v>36160</v>
      </c>
      <c r="C122" s="5">
        <v>205.5</v>
      </c>
      <c r="D122" s="5">
        <v>175.4</v>
      </c>
      <c r="E122" s="5">
        <v>960.5</v>
      </c>
      <c r="F122" s="5">
        <v>1062</v>
      </c>
      <c r="G122" s="5">
        <v>650.29999999999995</v>
      </c>
      <c r="H122" s="5">
        <v>237.8</v>
      </c>
      <c r="I122" s="5">
        <v>26.6</v>
      </c>
      <c r="J122" s="5">
        <v>640.5</v>
      </c>
      <c r="K122" s="5">
        <v>11770.7</v>
      </c>
      <c r="L122" s="5">
        <v>7546.8</v>
      </c>
      <c r="M122" s="5">
        <v>6055.5</v>
      </c>
      <c r="N122" s="7">
        <v>0.8024</v>
      </c>
      <c r="O122" s="5">
        <v>9325.7000000000007</v>
      </c>
      <c r="P122" s="11">
        <v>0.68</v>
      </c>
      <c r="Q122" s="5">
        <v>11543.7</v>
      </c>
      <c r="R122" s="5">
        <v>1654.3</v>
      </c>
      <c r="S122" s="52">
        <v>-1</v>
      </c>
      <c r="U122" s="26"/>
      <c r="V122" s="27"/>
    </row>
    <row r="123" spans="1:22" x14ac:dyDescent="0.25">
      <c r="A123" t="s">
        <v>98</v>
      </c>
      <c r="B123" s="4">
        <v>36250</v>
      </c>
      <c r="C123" s="5">
        <v>206.6</v>
      </c>
      <c r="D123" s="5">
        <v>181.1</v>
      </c>
      <c r="E123" s="5">
        <v>978.8</v>
      </c>
      <c r="F123" s="5">
        <v>1073.5</v>
      </c>
      <c r="G123" s="5">
        <v>657.5</v>
      </c>
      <c r="H123" s="5">
        <v>246.3</v>
      </c>
      <c r="I123" s="5">
        <v>24</v>
      </c>
      <c r="J123" s="5">
        <v>655.6</v>
      </c>
      <c r="K123" s="5">
        <v>11864.7</v>
      </c>
      <c r="L123" s="5">
        <v>7618.7</v>
      </c>
      <c r="M123" s="5">
        <v>6129</v>
      </c>
      <c r="N123" s="7">
        <v>0.80447000000000002</v>
      </c>
      <c r="O123" s="5">
        <v>9447.1</v>
      </c>
      <c r="P123" s="11">
        <v>0.27</v>
      </c>
      <c r="Q123" s="5">
        <v>11644.9</v>
      </c>
      <c r="R123" s="5">
        <v>1676</v>
      </c>
      <c r="S123" s="52">
        <v>-1</v>
      </c>
      <c r="U123" s="26"/>
      <c r="V123" s="27"/>
    </row>
    <row r="124" spans="1:22" x14ac:dyDescent="0.25">
      <c r="A124" t="s">
        <v>99</v>
      </c>
      <c r="B124" s="4">
        <v>36341</v>
      </c>
      <c r="C124" s="5">
        <v>207.9</v>
      </c>
      <c r="D124" s="5">
        <v>179.1</v>
      </c>
      <c r="E124" s="5">
        <v>980.4</v>
      </c>
      <c r="F124" s="5">
        <v>1090.8</v>
      </c>
      <c r="G124" s="5">
        <v>667.1</v>
      </c>
      <c r="H124" s="5">
        <v>244.5</v>
      </c>
      <c r="I124" s="5">
        <v>24.6</v>
      </c>
      <c r="J124" s="5">
        <v>659.7</v>
      </c>
      <c r="K124" s="5">
        <v>11962.5</v>
      </c>
      <c r="L124" s="5">
        <v>7731.5</v>
      </c>
      <c r="M124" s="5">
        <v>6253</v>
      </c>
      <c r="N124" s="7">
        <v>0.80876000000000003</v>
      </c>
      <c r="O124" s="5">
        <v>9557</v>
      </c>
      <c r="P124" s="11">
        <v>0.41</v>
      </c>
      <c r="Q124" s="5">
        <v>11747</v>
      </c>
      <c r="R124" s="5">
        <v>1703.7</v>
      </c>
      <c r="S124" s="52">
        <v>-1</v>
      </c>
      <c r="U124" s="26"/>
      <c r="V124" s="27"/>
    </row>
    <row r="125" spans="1:22" x14ac:dyDescent="0.25">
      <c r="A125" t="s">
        <v>100</v>
      </c>
      <c r="B125" s="4">
        <v>36433</v>
      </c>
      <c r="C125" s="5">
        <v>209.4</v>
      </c>
      <c r="D125" s="5">
        <v>186.7</v>
      </c>
      <c r="E125" s="5">
        <v>991.5</v>
      </c>
      <c r="F125" s="5">
        <v>1116.2</v>
      </c>
      <c r="G125" s="5">
        <v>679</v>
      </c>
      <c r="H125" s="5">
        <v>248.6</v>
      </c>
      <c r="I125" s="5">
        <v>25.3</v>
      </c>
      <c r="J125" s="5">
        <v>665.6</v>
      </c>
      <c r="K125" s="5">
        <v>12113.1</v>
      </c>
      <c r="L125" s="5">
        <v>7819.3</v>
      </c>
      <c r="M125" s="5">
        <v>6357.2</v>
      </c>
      <c r="N125" s="7">
        <v>0.81302000000000008</v>
      </c>
      <c r="O125" s="5">
        <v>9712.2999999999993</v>
      </c>
      <c r="P125" s="11">
        <v>0.86</v>
      </c>
      <c r="Q125" s="5">
        <v>11850.6</v>
      </c>
      <c r="R125" s="5">
        <v>1740.2</v>
      </c>
      <c r="S125" s="52">
        <v>-1</v>
      </c>
      <c r="U125" s="26"/>
      <c r="V125" s="27"/>
    </row>
    <row r="126" spans="1:22" x14ac:dyDescent="0.25">
      <c r="A126" t="s">
        <v>101</v>
      </c>
      <c r="B126" s="4">
        <v>36525</v>
      </c>
      <c r="C126" s="5">
        <v>211</v>
      </c>
      <c r="D126" s="5">
        <v>191.3</v>
      </c>
      <c r="E126" s="5">
        <v>999.7</v>
      </c>
      <c r="F126" s="5">
        <v>1149.5999999999999</v>
      </c>
      <c r="G126" s="5">
        <v>690.8</v>
      </c>
      <c r="H126" s="5">
        <v>255.7</v>
      </c>
      <c r="I126" s="5">
        <v>27.7</v>
      </c>
      <c r="J126" s="5">
        <v>677.4</v>
      </c>
      <c r="K126" s="5">
        <v>12323.3</v>
      </c>
      <c r="L126" s="5">
        <v>7934.1</v>
      </c>
      <c r="M126" s="5">
        <v>6488.9</v>
      </c>
      <c r="N126" s="7">
        <v>0.81784000000000001</v>
      </c>
      <c r="O126" s="5">
        <v>9926.1</v>
      </c>
      <c r="P126" s="11">
        <v>1.0900000000000001</v>
      </c>
      <c r="Q126" s="5">
        <v>11955.7</v>
      </c>
      <c r="R126" s="5">
        <v>1784.2</v>
      </c>
      <c r="S126" s="52">
        <v>-1</v>
      </c>
      <c r="U126" s="26"/>
      <c r="V126" s="27"/>
    </row>
    <row r="127" spans="1:22" x14ac:dyDescent="0.25">
      <c r="A127" t="s">
        <v>102</v>
      </c>
      <c r="B127" s="4">
        <v>36616</v>
      </c>
      <c r="C127" s="5">
        <v>213</v>
      </c>
      <c r="D127" s="5">
        <v>190.2</v>
      </c>
      <c r="E127" s="5">
        <v>1012.6</v>
      </c>
      <c r="F127" s="5">
        <v>1204.7</v>
      </c>
      <c r="G127" s="5">
        <v>698.6</v>
      </c>
      <c r="H127" s="5">
        <v>264.10000000000002</v>
      </c>
      <c r="I127" s="5">
        <v>24.7</v>
      </c>
      <c r="J127" s="5">
        <v>700.9</v>
      </c>
      <c r="K127" s="5">
        <v>12359.1</v>
      </c>
      <c r="L127" s="5">
        <v>8054.9</v>
      </c>
      <c r="M127" s="5">
        <v>6642.7</v>
      </c>
      <c r="N127" s="7">
        <v>0.82468999999999992</v>
      </c>
      <c r="O127" s="5">
        <v>10031</v>
      </c>
      <c r="P127" s="11">
        <v>-0.59</v>
      </c>
      <c r="Q127" s="5">
        <v>12062</v>
      </c>
      <c r="R127" s="5">
        <v>1795.1</v>
      </c>
      <c r="S127" s="52">
        <v>-1</v>
      </c>
      <c r="U127" s="26"/>
      <c r="V127" s="27"/>
    </row>
    <row r="128" spans="1:22" x14ac:dyDescent="0.25">
      <c r="A128" t="s">
        <v>103</v>
      </c>
      <c r="B128" s="4">
        <v>36707</v>
      </c>
      <c r="C128" s="5">
        <v>216.1</v>
      </c>
      <c r="D128" s="5">
        <v>198.3</v>
      </c>
      <c r="E128" s="5">
        <v>1038</v>
      </c>
      <c r="F128" s="5">
        <v>1226.0999999999999</v>
      </c>
      <c r="G128" s="5">
        <v>707.3</v>
      </c>
      <c r="H128" s="5">
        <v>262.60000000000002</v>
      </c>
      <c r="I128" s="5">
        <v>25</v>
      </c>
      <c r="J128" s="5">
        <v>702.4</v>
      </c>
      <c r="K128" s="5">
        <v>12592.5</v>
      </c>
      <c r="L128" s="5">
        <v>8132.2</v>
      </c>
      <c r="M128" s="5">
        <v>6737.3</v>
      </c>
      <c r="N128" s="7">
        <v>0.82846999999999993</v>
      </c>
      <c r="O128" s="5">
        <v>10278.299999999999</v>
      </c>
      <c r="P128" s="11">
        <v>0.9</v>
      </c>
      <c r="Q128" s="5">
        <v>12171.2</v>
      </c>
      <c r="R128" s="5">
        <v>1828.9</v>
      </c>
      <c r="S128" s="52">
        <v>-1</v>
      </c>
      <c r="U128" s="26"/>
      <c r="V128" s="27"/>
    </row>
    <row r="129" spans="1:22" x14ac:dyDescent="0.25">
      <c r="A129" t="s">
        <v>104</v>
      </c>
      <c r="B129" s="4">
        <v>36799</v>
      </c>
      <c r="C129" s="5">
        <v>220.7</v>
      </c>
      <c r="D129" s="5">
        <v>204.8</v>
      </c>
      <c r="E129" s="5">
        <v>1050.4000000000001</v>
      </c>
      <c r="F129" s="5">
        <v>1243.5999999999999</v>
      </c>
      <c r="G129" s="5">
        <v>711.3</v>
      </c>
      <c r="H129" s="5">
        <v>244.7</v>
      </c>
      <c r="I129" s="5">
        <v>25.6</v>
      </c>
      <c r="J129" s="5">
        <v>714.8</v>
      </c>
      <c r="K129" s="5">
        <v>12607.7</v>
      </c>
      <c r="L129" s="5">
        <v>8211.2999999999993</v>
      </c>
      <c r="M129" s="5">
        <v>6845.1</v>
      </c>
      <c r="N129" s="7">
        <v>0.83362999999999998</v>
      </c>
      <c r="O129" s="5">
        <v>10357.4</v>
      </c>
      <c r="P129" s="11">
        <v>-0.15</v>
      </c>
      <c r="Q129" s="5">
        <v>12281.8</v>
      </c>
      <c r="R129" s="5">
        <v>1845</v>
      </c>
      <c r="S129" s="52">
        <v>-1</v>
      </c>
      <c r="U129" s="26"/>
      <c r="V129" s="27"/>
    </row>
    <row r="130" spans="1:22" x14ac:dyDescent="0.25">
      <c r="A130" t="s">
        <v>105</v>
      </c>
      <c r="B130" s="4">
        <v>36891</v>
      </c>
      <c r="C130" s="5">
        <v>226.7</v>
      </c>
      <c r="D130" s="5">
        <v>204.8</v>
      </c>
      <c r="E130" s="5">
        <v>1061.3</v>
      </c>
      <c r="F130" s="5">
        <v>1254.5999999999999</v>
      </c>
      <c r="G130" s="5">
        <v>717.1</v>
      </c>
      <c r="H130" s="5">
        <v>247.4</v>
      </c>
      <c r="I130" s="5">
        <v>26.1</v>
      </c>
      <c r="J130" s="5">
        <v>719.5</v>
      </c>
      <c r="K130" s="5">
        <v>12679.3</v>
      </c>
      <c r="L130" s="5">
        <v>8284.4</v>
      </c>
      <c r="M130" s="5">
        <v>6944.4</v>
      </c>
      <c r="N130" s="7">
        <v>0.83825000000000005</v>
      </c>
      <c r="O130" s="5">
        <v>10472.299999999999</v>
      </c>
      <c r="P130" s="11">
        <v>0.23</v>
      </c>
      <c r="Q130" s="5">
        <v>12393.4</v>
      </c>
      <c r="R130" s="5">
        <v>1868.7</v>
      </c>
      <c r="S130" s="52">
        <v>-1</v>
      </c>
      <c r="U130" s="26"/>
      <c r="V130" s="27"/>
    </row>
    <row r="131" spans="1:22" x14ac:dyDescent="0.25">
      <c r="A131" t="s">
        <v>106</v>
      </c>
      <c r="B131" s="4">
        <v>36981</v>
      </c>
      <c r="C131" s="5">
        <v>233.8</v>
      </c>
      <c r="D131" s="5">
        <v>215</v>
      </c>
      <c r="E131" s="5">
        <v>1103.3</v>
      </c>
      <c r="F131" s="5">
        <v>1297.5999999999999</v>
      </c>
      <c r="G131" s="5">
        <v>724.1</v>
      </c>
      <c r="H131" s="5">
        <v>214.8</v>
      </c>
      <c r="I131" s="5">
        <v>29.8</v>
      </c>
      <c r="J131" s="5">
        <v>739.2</v>
      </c>
      <c r="K131" s="5">
        <v>12643.3</v>
      </c>
      <c r="L131" s="5">
        <v>8319.4</v>
      </c>
      <c r="M131" s="5">
        <v>7020.4</v>
      </c>
      <c r="N131" s="7">
        <v>0.84385999999999994</v>
      </c>
      <c r="O131" s="5">
        <v>10508.1</v>
      </c>
      <c r="P131" s="11">
        <v>1.07</v>
      </c>
      <c r="Q131" s="5">
        <v>12505.9</v>
      </c>
      <c r="R131" s="5">
        <v>1911.9</v>
      </c>
      <c r="S131" s="52">
        <v>1</v>
      </c>
      <c r="U131" s="26"/>
      <c r="V131" s="27"/>
    </row>
    <row r="132" spans="1:22" x14ac:dyDescent="0.25">
      <c r="A132" t="s">
        <v>107</v>
      </c>
      <c r="B132" s="4">
        <v>37072</v>
      </c>
      <c r="C132" s="5">
        <v>240.4</v>
      </c>
      <c r="D132" s="5">
        <v>230.1</v>
      </c>
      <c r="E132" s="5">
        <v>1134.5999999999999</v>
      </c>
      <c r="F132" s="5">
        <v>1304.5</v>
      </c>
      <c r="G132" s="5">
        <v>724.1</v>
      </c>
      <c r="H132" s="5">
        <v>207</v>
      </c>
      <c r="I132" s="5">
        <v>28</v>
      </c>
      <c r="J132" s="5">
        <v>737.8</v>
      </c>
      <c r="K132" s="5">
        <v>12710.3</v>
      </c>
      <c r="L132" s="5">
        <v>8340.7999999999993</v>
      </c>
      <c r="M132" s="5">
        <v>7072.1</v>
      </c>
      <c r="N132" s="7">
        <v>0.8479000000000001</v>
      </c>
      <c r="O132" s="5">
        <v>10638.4</v>
      </c>
      <c r="P132" s="11">
        <v>1.43</v>
      </c>
      <c r="Q132" s="5">
        <v>12618.3</v>
      </c>
      <c r="R132" s="5">
        <v>1958.6</v>
      </c>
      <c r="S132" s="52">
        <v>1</v>
      </c>
      <c r="U132" s="26"/>
      <c r="V132" s="27"/>
    </row>
    <row r="133" spans="1:22" x14ac:dyDescent="0.25">
      <c r="A133" t="s">
        <v>108</v>
      </c>
      <c r="B133" s="4">
        <v>37164</v>
      </c>
      <c r="C133" s="5">
        <v>245.8</v>
      </c>
      <c r="D133" s="5">
        <v>217.4</v>
      </c>
      <c r="E133" s="5">
        <v>1140.7</v>
      </c>
      <c r="F133" s="5">
        <v>1109.5</v>
      </c>
      <c r="G133" s="5">
        <v>725.4</v>
      </c>
      <c r="H133" s="5">
        <v>185.7</v>
      </c>
      <c r="I133" s="5">
        <v>26.4</v>
      </c>
      <c r="J133" s="5">
        <v>735.3</v>
      </c>
      <c r="K133" s="5">
        <v>12670.1</v>
      </c>
      <c r="L133" s="5">
        <v>8371.2000000000007</v>
      </c>
      <c r="M133" s="5">
        <v>7103.4</v>
      </c>
      <c r="N133" s="7">
        <v>0.84853999999999996</v>
      </c>
      <c r="O133" s="5">
        <v>10639.5</v>
      </c>
      <c r="P133" s="11">
        <v>-0.05</v>
      </c>
      <c r="Q133" s="5">
        <v>12730.4</v>
      </c>
      <c r="R133" s="5">
        <v>1965.5</v>
      </c>
      <c r="S133" s="52">
        <v>1</v>
      </c>
      <c r="U133" s="26"/>
      <c r="V133" s="27"/>
    </row>
    <row r="134" spans="1:22" x14ac:dyDescent="0.25">
      <c r="A134" t="s">
        <v>109</v>
      </c>
      <c r="B134" s="4">
        <v>37256</v>
      </c>
      <c r="C134" s="5">
        <v>250.3</v>
      </c>
      <c r="D134" s="5">
        <v>246.5</v>
      </c>
      <c r="E134" s="5">
        <v>1186.8</v>
      </c>
      <c r="F134" s="5">
        <v>1227.7</v>
      </c>
      <c r="G134" s="5">
        <v>737.2</v>
      </c>
      <c r="H134" s="5">
        <v>166.6</v>
      </c>
      <c r="I134" s="5">
        <v>24.2</v>
      </c>
      <c r="J134" s="5">
        <v>735.5</v>
      </c>
      <c r="K134" s="5">
        <v>12705.3</v>
      </c>
      <c r="L134" s="5">
        <v>8499.1</v>
      </c>
      <c r="M134" s="5">
        <v>7216.6</v>
      </c>
      <c r="N134" s="7">
        <v>0.84909999999999997</v>
      </c>
      <c r="O134" s="5">
        <v>10701.3</v>
      </c>
      <c r="P134" s="11">
        <v>1.07</v>
      </c>
      <c r="Q134" s="5">
        <v>12841.7</v>
      </c>
      <c r="R134" s="5">
        <v>1999.1</v>
      </c>
      <c r="S134" s="52">
        <v>1</v>
      </c>
      <c r="U134" s="26"/>
      <c r="V134" s="27"/>
    </row>
    <row r="135" spans="1:22" x14ac:dyDescent="0.25">
      <c r="A135" t="s">
        <v>110</v>
      </c>
      <c r="B135" s="4">
        <v>37346</v>
      </c>
      <c r="C135" s="5">
        <v>253.8</v>
      </c>
      <c r="D135" s="5">
        <v>244.9</v>
      </c>
      <c r="E135" s="5">
        <v>1216.5</v>
      </c>
      <c r="F135" s="5">
        <v>1065.2</v>
      </c>
      <c r="G135" s="5">
        <v>745</v>
      </c>
      <c r="H135" s="5">
        <v>169.1</v>
      </c>
      <c r="I135" s="5">
        <v>25.3</v>
      </c>
      <c r="J135" s="5">
        <v>749.1</v>
      </c>
      <c r="K135" s="5">
        <v>12822.3</v>
      </c>
      <c r="L135" s="5">
        <v>8524.6</v>
      </c>
      <c r="M135" s="5">
        <v>7251.4</v>
      </c>
      <c r="N135" s="7">
        <v>0.85063999999999995</v>
      </c>
      <c r="O135" s="5">
        <v>10834.4</v>
      </c>
      <c r="P135" s="11">
        <v>1.1100000000000001</v>
      </c>
      <c r="Q135" s="5">
        <v>12950.5</v>
      </c>
      <c r="R135" s="5">
        <v>2048.3000000000002</v>
      </c>
      <c r="S135" s="52">
        <v>-1</v>
      </c>
      <c r="U135" s="26"/>
      <c r="V135" s="27"/>
    </row>
    <row r="136" spans="1:22" x14ac:dyDescent="0.25">
      <c r="A136" t="s">
        <v>111</v>
      </c>
      <c r="B136" s="4">
        <v>37437</v>
      </c>
      <c r="C136" s="5">
        <v>257.3</v>
      </c>
      <c r="D136" s="5">
        <v>243.8</v>
      </c>
      <c r="E136" s="5">
        <v>1242.0999999999999</v>
      </c>
      <c r="F136" s="5">
        <v>1045</v>
      </c>
      <c r="G136" s="5">
        <v>756.6</v>
      </c>
      <c r="H136" s="5">
        <v>175.3</v>
      </c>
      <c r="I136" s="5">
        <v>25.3</v>
      </c>
      <c r="J136" s="5">
        <v>755.9</v>
      </c>
      <c r="K136" s="5">
        <v>12893</v>
      </c>
      <c r="L136" s="5">
        <v>8568.1</v>
      </c>
      <c r="M136" s="5">
        <v>7344.5</v>
      </c>
      <c r="N136" s="7">
        <v>0.8571899999999999</v>
      </c>
      <c r="O136" s="5">
        <v>10934.8</v>
      </c>
      <c r="P136" s="11">
        <v>0.73</v>
      </c>
      <c r="Q136" s="5">
        <v>13059.7</v>
      </c>
      <c r="R136" s="5">
        <v>2080.6</v>
      </c>
      <c r="S136" s="52">
        <v>-1</v>
      </c>
      <c r="U136" s="26"/>
      <c r="V136" s="27"/>
    </row>
    <row r="137" spans="1:22" x14ac:dyDescent="0.25">
      <c r="A137" t="s">
        <v>112</v>
      </c>
      <c r="B137" s="4">
        <v>37529</v>
      </c>
      <c r="C137" s="5">
        <v>260.89999999999998</v>
      </c>
      <c r="D137" s="5">
        <v>251.1</v>
      </c>
      <c r="E137" s="5">
        <v>1255</v>
      </c>
      <c r="F137" s="5">
        <v>1048.8</v>
      </c>
      <c r="G137" s="5">
        <v>771.8</v>
      </c>
      <c r="H137" s="5">
        <v>182.3</v>
      </c>
      <c r="I137" s="5">
        <v>24.3</v>
      </c>
      <c r="J137" s="5">
        <v>757.2</v>
      </c>
      <c r="K137" s="5">
        <v>12955.8</v>
      </c>
      <c r="L137" s="5">
        <v>8628</v>
      </c>
      <c r="M137" s="5">
        <v>7433.1</v>
      </c>
      <c r="N137" s="7">
        <v>0.86151</v>
      </c>
      <c r="O137" s="5">
        <v>11037.1</v>
      </c>
      <c r="P137" s="11">
        <v>0.59</v>
      </c>
      <c r="Q137" s="5">
        <v>13167.2</v>
      </c>
      <c r="R137" s="5">
        <v>2107.6999999999998</v>
      </c>
      <c r="S137" s="52">
        <v>-1</v>
      </c>
      <c r="U137" s="26"/>
      <c r="V137" s="27"/>
    </row>
    <row r="138" spans="1:22" x14ac:dyDescent="0.25">
      <c r="A138" t="s">
        <v>113</v>
      </c>
      <c r="B138" s="4">
        <v>37621</v>
      </c>
      <c r="C138" s="5">
        <v>264.7</v>
      </c>
      <c r="D138" s="5">
        <v>260.3</v>
      </c>
      <c r="E138" s="5">
        <v>1271</v>
      </c>
      <c r="F138" s="5">
        <v>1042.4000000000001</v>
      </c>
      <c r="G138" s="5">
        <v>777</v>
      </c>
      <c r="H138" s="5">
        <v>198.6</v>
      </c>
      <c r="I138" s="5">
        <v>23.1</v>
      </c>
      <c r="J138" s="5">
        <v>758.7</v>
      </c>
      <c r="K138" s="5">
        <v>12964</v>
      </c>
      <c r="L138" s="5">
        <v>8674.4</v>
      </c>
      <c r="M138" s="5">
        <v>7507.2</v>
      </c>
      <c r="N138" s="7">
        <v>0.86545000000000005</v>
      </c>
      <c r="O138" s="5">
        <v>11103.8</v>
      </c>
      <c r="P138" s="11">
        <v>0.55000000000000004</v>
      </c>
      <c r="Q138" s="5">
        <v>13272.7</v>
      </c>
      <c r="R138" s="5">
        <v>2143.1</v>
      </c>
      <c r="S138" s="52">
        <v>-1</v>
      </c>
      <c r="U138" s="26"/>
      <c r="V138" s="27"/>
    </row>
    <row r="139" spans="1:22" x14ac:dyDescent="0.25">
      <c r="A139" t="s">
        <v>114</v>
      </c>
      <c r="B139" s="4">
        <v>37711</v>
      </c>
      <c r="C139" s="5">
        <v>268.7</v>
      </c>
      <c r="D139" s="5">
        <v>260.7</v>
      </c>
      <c r="E139" s="5">
        <v>1289.5999999999999</v>
      </c>
      <c r="F139" s="5">
        <v>1017.9</v>
      </c>
      <c r="G139" s="5">
        <v>788.6</v>
      </c>
      <c r="H139" s="5">
        <v>219.8</v>
      </c>
      <c r="I139" s="5">
        <v>23.8</v>
      </c>
      <c r="J139" s="5">
        <v>768.2</v>
      </c>
      <c r="K139" s="5">
        <v>13031.2</v>
      </c>
      <c r="L139" s="5">
        <v>8712.5</v>
      </c>
      <c r="M139" s="5">
        <v>7593.5</v>
      </c>
      <c r="N139" s="7">
        <v>0.87156000000000011</v>
      </c>
      <c r="O139" s="5">
        <v>11230.1</v>
      </c>
      <c r="P139" s="11">
        <v>-0.24</v>
      </c>
      <c r="Q139" s="5">
        <v>13375.7</v>
      </c>
      <c r="R139" s="5">
        <v>2178</v>
      </c>
      <c r="S139" s="52">
        <v>-1</v>
      </c>
      <c r="U139" s="26"/>
      <c r="V139" s="27"/>
    </row>
    <row r="140" spans="1:22" x14ac:dyDescent="0.25">
      <c r="A140" t="s">
        <v>115</v>
      </c>
      <c r="B140" s="4">
        <v>37802</v>
      </c>
      <c r="C140" s="5">
        <v>273.39999999999998</v>
      </c>
      <c r="D140" s="5">
        <v>260.10000000000002</v>
      </c>
      <c r="E140" s="5">
        <v>1308</v>
      </c>
      <c r="F140" s="5">
        <v>1014.7</v>
      </c>
      <c r="G140" s="5">
        <v>800.7</v>
      </c>
      <c r="H140" s="5">
        <v>215.4</v>
      </c>
      <c r="I140" s="5">
        <v>22.8</v>
      </c>
      <c r="J140" s="5">
        <v>778.1</v>
      </c>
      <c r="K140" s="5">
        <v>13152.1</v>
      </c>
      <c r="L140" s="5">
        <v>8809.5</v>
      </c>
      <c r="M140" s="5">
        <v>7684.6</v>
      </c>
      <c r="N140" s="7">
        <v>0.87230999999999992</v>
      </c>
      <c r="O140" s="5">
        <v>11370.7</v>
      </c>
      <c r="P140" s="11">
        <v>1.23</v>
      </c>
      <c r="Q140" s="5">
        <v>13474.2</v>
      </c>
      <c r="R140" s="5">
        <v>2216.9</v>
      </c>
      <c r="S140" s="52">
        <v>-1</v>
      </c>
      <c r="U140" s="26"/>
      <c r="V140" s="27"/>
    </row>
    <row r="141" spans="1:22" x14ac:dyDescent="0.25">
      <c r="A141" t="s">
        <v>116</v>
      </c>
      <c r="B141" s="4">
        <v>37894</v>
      </c>
      <c r="C141" s="5">
        <v>279.10000000000002</v>
      </c>
      <c r="D141" s="5">
        <v>271.7</v>
      </c>
      <c r="E141" s="5">
        <v>1331.7</v>
      </c>
      <c r="F141" s="5">
        <v>950.7</v>
      </c>
      <c r="G141" s="5">
        <v>814.8</v>
      </c>
      <c r="H141" s="5">
        <v>235.3</v>
      </c>
      <c r="I141" s="5">
        <v>21.4</v>
      </c>
      <c r="J141" s="5">
        <v>787.4</v>
      </c>
      <c r="K141" s="5">
        <v>13372.4</v>
      </c>
      <c r="L141" s="5">
        <v>8939.4</v>
      </c>
      <c r="M141" s="5">
        <v>7845.5</v>
      </c>
      <c r="N141" s="7">
        <v>0.87763999999999998</v>
      </c>
      <c r="O141" s="5">
        <v>11625.1</v>
      </c>
      <c r="P141" s="11">
        <v>0.02</v>
      </c>
      <c r="Q141" s="5">
        <v>13569.6</v>
      </c>
      <c r="R141" s="5">
        <v>2231.1999999999998</v>
      </c>
      <c r="S141" s="52">
        <v>-1</v>
      </c>
      <c r="U141" s="26"/>
      <c r="V141" s="27"/>
    </row>
    <row r="142" spans="1:22" x14ac:dyDescent="0.25">
      <c r="A142" t="s">
        <v>117</v>
      </c>
      <c r="B142" s="4">
        <v>37986</v>
      </c>
      <c r="C142" s="5">
        <v>285.7</v>
      </c>
      <c r="D142" s="5">
        <v>265.7</v>
      </c>
      <c r="E142" s="5">
        <v>1337.1</v>
      </c>
      <c r="F142" s="5">
        <v>1020.1</v>
      </c>
      <c r="G142" s="5">
        <v>828</v>
      </c>
      <c r="H142" s="5">
        <v>256.60000000000002</v>
      </c>
      <c r="I142" s="5">
        <v>20.100000000000001</v>
      </c>
      <c r="J142" s="5">
        <v>799.1</v>
      </c>
      <c r="K142" s="5">
        <v>13528.7</v>
      </c>
      <c r="L142" s="5">
        <v>9008.7999999999993</v>
      </c>
      <c r="M142" s="5">
        <v>7938.5</v>
      </c>
      <c r="N142" s="7">
        <v>0.88119000000000003</v>
      </c>
      <c r="O142" s="5">
        <v>11816.8</v>
      </c>
      <c r="P142" s="11">
        <v>0.43</v>
      </c>
      <c r="Q142" s="5">
        <v>13661.8</v>
      </c>
      <c r="R142" s="5">
        <v>2257.3000000000002</v>
      </c>
      <c r="S142" s="52">
        <v>-1</v>
      </c>
      <c r="U142" s="26"/>
      <c r="V142" s="27"/>
    </row>
    <row r="143" spans="1:22" x14ac:dyDescent="0.25">
      <c r="A143" t="s">
        <v>118</v>
      </c>
      <c r="B143" s="4">
        <v>38077</v>
      </c>
      <c r="C143" s="5">
        <v>293.10000000000002</v>
      </c>
      <c r="D143" s="5">
        <v>283.39999999999998</v>
      </c>
      <c r="E143" s="5">
        <v>1376.5</v>
      </c>
      <c r="F143" s="5">
        <v>1008.3</v>
      </c>
      <c r="G143" s="5">
        <v>843.4</v>
      </c>
      <c r="H143" s="5">
        <v>264.2</v>
      </c>
      <c r="I143" s="5">
        <v>17.2</v>
      </c>
      <c r="J143" s="5">
        <v>814.6</v>
      </c>
      <c r="K143" s="5">
        <v>13606.5</v>
      </c>
      <c r="L143" s="5">
        <v>9096.4</v>
      </c>
      <c r="M143" s="5">
        <v>8076.8</v>
      </c>
      <c r="N143" s="7">
        <v>0.88790999999999998</v>
      </c>
      <c r="O143" s="5">
        <v>11988.4</v>
      </c>
      <c r="P143" s="11">
        <v>0.21</v>
      </c>
      <c r="Q143" s="5">
        <v>13749.3</v>
      </c>
      <c r="R143" s="5">
        <v>2303.1</v>
      </c>
      <c r="S143" s="52">
        <v>-1</v>
      </c>
      <c r="U143" s="26"/>
      <c r="V143" s="27"/>
    </row>
    <row r="144" spans="1:22" x14ac:dyDescent="0.25">
      <c r="A144" t="s">
        <v>119</v>
      </c>
      <c r="B144" s="4">
        <v>38168</v>
      </c>
      <c r="C144" s="5">
        <v>300.5</v>
      </c>
      <c r="D144" s="5">
        <v>293</v>
      </c>
      <c r="E144" s="5">
        <v>1396.2</v>
      </c>
      <c r="F144" s="5">
        <v>1023.3</v>
      </c>
      <c r="G144" s="5">
        <v>855.5</v>
      </c>
      <c r="H144" s="5">
        <v>284</v>
      </c>
      <c r="I144" s="5">
        <v>17.2</v>
      </c>
      <c r="J144" s="5">
        <v>828.3</v>
      </c>
      <c r="K144" s="5">
        <v>13706.2</v>
      </c>
      <c r="L144" s="5">
        <v>9155.5</v>
      </c>
      <c r="M144" s="5">
        <v>8186.3</v>
      </c>
      <c r="N144" s="7">
        <v>0.89415000000000011</v>
      </c>
      <c r="O144" s="5">
        <v>12181.4</v>
      </c>
      <c r="P144" s="11">
        <v>0.44</v>
      </c>
      <c r="Q144" s="5">
        <v>13833.7</v>
      </c>
      <c r="R144" s="5">
        <v>2343.6</v>
      </c>
      <c r="S144" s="52">
        <v>-1</v>
      </c>
      <c r="U144" s="26"/>
      <c r="V144" s="27"/>
    </row>
    <row r="145" spans="1:22" x14ac:dyDescent="0.25">
      <c r="A145" t="s">
        <v>120</v>
      </c>
      <c r="B145" s="4">
        <v>38260</v>
      </c>
      <c r="C145" s="5">
        <v>308.60000000000002</v>
      </c>
      <c r="D145" s="5">
        <v>288.3</v>
      </c>
      <c r="E145" s="5">
        <v>1404.2</v>
      </c>
      <c r="F145" s="5">
        <v>1062.9000000000001</v>
      </c>
      <c r="G145" s="5">
        <v>868.6</v>
      </c>
      <c r="H145" s="5">
        <v>306.5</v>
      </c>
      <c r="I145" s="5">
        <v>18.100000000000001</v>
      </c>
      <c r="J145" s="5">
        <v>843.1</v>
      </c>
      <c r="K145" s="5">
        <v>13830.8</v>
      </c>
      <c r="L145" s="5">
        <v>9243</v>
      </c>
      <c r="M145" s="5">
        <v>8312.7000000000007</v>
      </c>
      <c r="N145" s="7">
        <v>0.89934999999999998</v>
      </c>
      <c r="O145" s="5">
        <v>12367.7</v>
      </c>
      <c r="P145" s="11">
        <v>0.3</v>
      </c>
      <c r="Q145" s="5">
        <v>13916.1</v>
      </c>
      <c r="R145" s="5">
        <v>2381.8000000000002</v>
      </c>
      <c r="S145" s="52">
        <v>-1</v>
      </c>
      <c r="U145" s="26"/>
      <c r="V145" s="27"/>
    </row>
    <row r="146" spans="1:22" x14ac:dyDescent="0.25">
      <c r="A146" t="s">
        <v>121</v>
      </c>
      <c r="B146" s="4">
        <v>38352</v>
      </c>
      <c r="C146" s="5">
        <v>315.5</v>
      </c>
      <c r="D146" s="5">
        <v>294.5</v>
      </c>
      <c r="E146" s="5">
        <v>1422.7</v>
      </c>
      <c r="F146" s="5">
        <v>1089.4000000000001</v>
      </c>
      <c r="G146" s="5">
        <v>888.4</v>
      </c>
      <c r="H146" s="5">
        <v>313.3</v>
      </c>
      <c r="I146" s="5">
        <v>19.8</v>
      </c>
      <c r="J146" s="5">
        <v>848.3</v>
      </c>
      <c r="K146" s="5">
        <v>13950.4</v>
      </c>
      <c r="L146" s="5">
        <v>9337.7999999999993</v>
      </c>
      <c r="M146" s="5">
        <v>8464.2999999999993</v>
      </c>
      <c r="N146" s="7">
        <v>0.90644999999999998</v>
      </c>
      <c r="O146" s="5">
        <v>12562.2</v>
      </c>
      <c r="P146" s="11">
        <v>-0.33</v>
      </c>
      <c r="Q146" s="5">
        <v>13997.5</v>
      </c>
      <c r="R146" s="5">
        <v>2401.1999999999998</v>
      </c>
      <c r="S146" s="52">
        <v>-1</v>
      </c>
      <c r="U146" s="26"/>
      <c r="V146" s="27"/>
    </row>
    <row r="147" spans="1:22" x14ac:dyDescent="0.25">
      <c r="A147" t="s">
        <v>122</v>
      </c>
      <c r="B147" s="4">
        <v>38442</v>
      </c>
      <c r="C147" s="5">
        <v>323.2</v>
      </c>
      <c r="D147" s="5">
        <v>301.3</v>
      </c>
      <c r="E147" s="5">
        <v>1461</v>
      </c>
      <c r="F147" s="5">
        <v>1167.8</v>
      </c>
      <c r="G147" s="5">
        <v>908.4</v>
      </c>
      <c r="H147" s="5">
        <v>389.1</v>
      </c>
      <c r="I147" s="5">
        <v>18.5</v>
      </c>
      <c r="J147" s="5">
        <v>864.4</v>
      </c>
      <c r="K147" s="5">
        <v>14099.1</v>
      </c>
      <c r="L147" s="5">
        <v>9409.2000000000007</v>
      </c>
      <c r="M147" s="5">
        <v>8573.1</v>
      </c>
      <c r="N147" s="7">
        <v>0.91114000000000006</v>
      </c>
      <c r="O147" s="5">
        <v>12813.7</v>
      </c>
      <c r="P147" s="11">
        <v>0.18</v>
      </c>
      <c r="Q147" s="5">
        <v>14080</v>
      </c>
      <c r="R147" s="5">
        <v>2442.1999999999998</v>
      </c>
      <c r="S147" s="52">
        <v>-1</v>
      </c>
      <c r="U147" s="26"/>
      <c r="V147" s="27"/>
    </row>
    <row r="148" spans="1:22" x14ac:dyDescent="0.25">
      <c r="A148" t="s">
        <v>123</v>
      </c>
      <c r="B148" s="4">
        <v>38533</v>
      </c>
      <c r="C148" s="5">
        <v>329.2</v>
      </c>
      <c r="D148" s="5">
        <v>310.8</v>
      </c>
      <c r="E148" s="5">
        <v>1481.9</v>
      </c>
      <c r="F148" s="5">
        <v>1193</v>
      </c>
      <c r="G148" s="5">
        <v>929.5</v>
      </c>
      <c r="H148" s="5">
        <v>379.7</v>
      </c>
      <c r="I148" s="5">
        <v>20.6</v>
      </c>
      <c r="J148" s="5">
        <v>871.8</v>
      </c>
      <c r="K148" s="5">
        <v>14172.7</v>
      </c>
      <c r="L148" s="5">
        <v>9511.5</v>
      </c>
      <c r="M148" s="5">
        <v>8723.9</v>
      </c>
      <c r="N148" s="7">
        <v>0.91720000000000002</v>
      </c>
      <c r="O148" s="5">
        <v>12974.1</v>
      </c>
      <c r="P148" s="11">
        <v>0.14000000000000001</v>
      </c>
      <c r="Q148" s="5">
        <v>14162.2</v>
      </c>
      <c r="R148" s="5">
        <v>2469.6999999999998</v>
      </c>
      <c r="S148" s="52">
        <v>-1</v>
      </c>
      <c r="U148" s="26"/>
      <c r="V148" s="27"/>
    </row>
    <row r="149" spans="1:22" x14ac:dyDescent="0.25">
      <c r="A149" t="s">
        <v>124</v>
      </c>
      <c r="B149" s="4">
        <v>38625</v>
      </c>
      <c r="C149" s="5">
        <v>335.2</v>
      </c>
      <c r="D149" s="5">
        <v>300.10000000000002</v>
      </c>
      <c r="E149" s="5">
        <v>1495.6</v>
      </c>
      <c r="F149" s="5">
        <v>1221.9000000000001</v>
      </c>
      <c r="G149" s="5">
        <v>944.7</v>
      </c>
      <c r="H149" s="5">
        <v>386.9</v>
      </c>
      <c r="I149" s="5">
        <v>21.6</v>
      </c>
      <c r="J149" s="5">
        <v>883.9</v>
      </c>
      <c r="K149" s="5">
        <v>14291.8</v>
      </c>
      <c r="L149" s="5">
        <v>9585.2000000000007</v>
      </c>
      <c r="M149" s="5">
        <v>8888.1</v>
      </c>
      <c r="N149" s="7">
        <v>0.92725999999999997</v>
      </c>
      <c r="O149" s="5">
        <v>13205.4</v>
      </c>
      <c r="P149" s="11">
        <v>0.6</v>
      </c>
      <c r="Q149" s="5">
        <v>14244.6</v>
      </c>
      <c r="R149" s="5">
        <v>2521.6</v>
      </c>
      <c r="S149" s="52">
        <v>-1</v>
      </c>
      <c r="U149" s="26"/>
      <c r="V149" s="27"/>
    </row>
    <row r="150" spans="1:22" x14ac:dyDescent="0.25">
      <c r="A150" t="s">
        <v>125</v>
      </c>
      <c r="B150" s="4">
        <v>38717</v>
      </c>
      <c r="C150" s="5">
        <v>341</v>
      </c>
      <c r="D150" s="5">
        <v>305.39999999999998</v>
      </c>
      <c r="E150" s="5">
        <v>1506.7</v>
      </c>
      <c r="F150" s="5">
        <v>1251.4000000000001</v>
      </c>
      <c r="G150" s="5">
        <v>955.6</v>
      </c>
      <c r="H150" s="5">
        <v>427.9</v>
      </c>
      <c r="I150" s="5">
        <v>25.1</v>
      </c>
      <c r="J150" s="5">
        <v>892</v>
      </c>
      <c r="K150" s="5">
        <v>14373.4</v>
      </c>
      <c r="L150" s="5">
        <v>9621.2999999999993</v>
      </c>
      <c r="M150" s="5">
        <v>8991.2999999999993</v>
      </c>
      <c r="N150" s="7">
        <v>0.93452000000000002</v>
      </c>
      <c r="O150" s="5">
        <v>13381.6</v>
      </c>
      <c r="P150" s="11">
        <v>-0.28999999999999998</v>
      </c>
      <c r="Q150" s="5">
        <v>14327.5</v>
      </c>
      <c r="R150" s="5">
        <v>2541.3000000000002</v>
      </c>
      <c r="S150" s="52">
        <v>-1</v>
      </c>
      <c r="U150" s="26"/>
      <c r="V150" s="27"/>
    </row>
    <row r="151" spans="1:22" x14ac:dyDescent="0.25">
      <c r="A151" t="s">
        <v>126</v>
      </c>
      <c r="B151" s="4">
        <v>38807</v>
      </c>
      <c r="C151" s="5">
        <v>389.5</v>
      </c>
      <c r="D151" s="5">
        <v>291.3</v>
      </c>
      <c r="E151" s="5">
        <v>1562.3</v>
      </c>
      <c r="F151" s="5">
        <v>1315.7</v>
      </c>
      <c r="G151" s="5">
        <v>975.7</v>
      </c>
      <c r="H151" s="5">
        <v>443.5</v>
      </c>
      <c r="I151" s="5">
        <v>26.6</v>
      </c>
      <c r="J151" s="5">
        <v>920</v>
      </c>
      <c r="K151" s="5">
        <v>14546.1</v>
      </c>
      <c r="L151" s="5">
        <v>9729.2000000000007</v>
      </c>
      <c r="M151" s="5">
        <v>9134.2999999999993</v>
      </c>
      <c r="N151" s="7">
        <v>0.93885000000000007</v>
      </c>
      <c r="O151" s="5">
        <v>13648.9</v>
      </c>
      <c r="P151" s="11">
        <v>0.61</v>
      </c>
      <c r="Q151" s="5">
        <v>14411.7</v>
      </c>
      <c r="R151" s="5">
        <v>2592.1999999999998</v>
      </c>
      <c r="S151" s="52">
        <v>-1</v>
      </c>
      <c r="U151" s="26"/>
      <c r="V151" s="27"/>
    </row>
    <row r="152" spans="1:22" x14ac:dyDescent="0.25">
      <c r="A152" t="s">
        <v>127</v>
      </c>
      <c r="B152" s="4">
        <v>38898</v>
      </c>
      <c r="C152" s="5">
        <v>395.6</v>
      </c>
      <c r="D152" s="5">
        <v>294.89999999999998</v>
      </c>
      <c r="E152" s="5">
        <v>1579</v>
      </c>
      <c r="F152" s="5">
        <v>1344.2</v>
      </c>
      <c r="G152" s="5">
        <v>988.3</v>
      </c>
      <c r="H152" s="5">
        <v>456.4</v>
      </c>
      <c r="I152" s="5">
        <v>28.9</v>
      </c>
      <c r="J152" s="5">
        <v>923.4</v>
      </c>
      <c r="K152" s="5">
        <v>14589.6</v>
      </c>
      <c r="L152" s="5">
        <v>9781</v>
      </c>
      <c r="M152" s="5">
        <v>9253.7000000000007</v>
      </c>
      <c r="N152" s="7">
        <v>0.94608999999999999</v>
      </c>
      <c r="O152" s="5">
        <v>13799.8</v>
      </c>
      <c r="P152" s="11">
        <v>0.27</v>
      </c>
      <c r="Q152" s="5">
        <v>14497.1</v>
      </c>
      <c r="R152" s="5">
        <v>2630.7</v>
      </c>
      <c r="S152" s="52">
        <v>-1</v>
      </c>
      <c r="U152" s="26"/>
      <c r="V152" s="27"/>
    </row>
    <row r="153" spans="1:22" x14ac:dyDescent="0.25">
      <c r="A153" t="s">
        <v>128</v>
      </c>
      <c r="B153" s="4">
        <v>38990</v>
      </c>
      <c r="C153" s="5">
        <v>402.2</v>
      </c>
      <c r="D153" s="5">
        <v>308.7</v>
      </c>
      <c r="E153" s="5">
        <v>1603.5</v>
      </c>
      <c r="F153" s="5">
        <v>1354</v>
      </c>
      <c r="G153" s="5">
        <v>996.9</v>
      </c>
      <c r="H153" s="5">
        <v>477.3</v>
      </c>
      <c r="I153" s="5">
        <v>30.7</v>
      </c>
      <c r="J153" s="5">
        <v>926.5</v>
      </c>
      <c r="K153" s="5">
        <v>14602.6</v>
      </c>
      <c r="L153" s="5">
        <v>9838.1</v>
      </c>
      <c r="M153" s="5">
        <v>9374.2999999999993</v>
      </c>
      <c r="N153" s="7">
        <v>0.95286000000000004</v>
      </c>
      <c r="O153" s="5">
        <v>13908.5</v>
      </c>
      <c r="P153" s="11">
        <v>0.16</v>
      </c>
      <c r="Q153" s="5">
        <v>14583.2</v>
      </c>
      <c r="R153" s="5">
        <v>2655.4</v>
      </c>
      <c r="S153" s="52">
        <v>-1</v>
      </c>
      <c r="U153" s="26"/>
      <c r="V153" s="27"/>
    </row>
    <row r="154" spans="1:22" x14ac:dyDescent="0.25">
      <c r="A154" t="s">
        <v>129</v>
      </c>
      <c r="B154" s="4">
        <v>39082</v>
      </c>
      <c r="C154" s="5">
        <v>409.4</v>
      </c>
      <c r="D154" s="5">
        <v>301.39999999999998</v>
      </c>
      <c r="E154" s="5">
        <v>1607.8</v>
      </c>
      <c r="F154" s="5">
        <v>1394.5</v>
      </c>
      <c r="G154" s="5">
        <v>1007</v>
      </c>
      <c r="H154" s="5">
        <v>439.8</v>
      </c>
      <c r="I154" s="5">
        <v>30</v>
      </c>
      <c r="J154" s="5">
        <v>938.9</v>
      </c>
      <c r="K154" s="5">
        <v>14716.9</v>
      </c>
      <c r="L154" s="5">
        <v>9938.4</v>
      </c>
      <c r="M154" s="5">
        <v>9453.6</v>
      </c>
      <c r="N154" s="7">
        <v>0.95121999999999995</v>
      </c>
      <c r="O154" s="5">
        <v>14066.4</v>
      </c>
      <c r="P154" s="11">
        <v>0.51</v>
      </c>
      <c r="Q154" s="5">
        <v>14669.8</v>
      </c>
      <c r="R154" s="5">
        <v>2690.6</v>
      </c>
      <c r="S154" s="52">
        <v>-1</v>
      </c>
      <c r="U154" s="26"/>
      <c r="V154" s="27"/>
    </row>
    <row r="155" spans="1:22" x14ac:dyDescent="0.25">
      <c r="A155" t="s">
        <v>130</v>
      </c>
      <c r="B155" s="4">
        <v>39172</v>
      </c>
      <c r="C155" s="5">
        <v>417</v>
      </c>
      <c r="D155" s="5">
        <v>332.8</v>
      </c>
      <c r="E155" s="5">
        <v>1674.9</v>
      </c>
      <c r="F155" s="5">
        <v>1457.3</v>
      </c>
      <c r="G155" s="5">
        <v>1022</v>
      </c>
      <c r="H155" s="5">
        <v>452</v>
      </c>
      <c r="I155" s="5">
        <v>38.4</v>
      </c>
      <c r="J155" s="5">
        <v>962.3</v>
      </c>
      <c r="K155" s="5">
        <v>14726</v>
      </c>
      <c r="L155" s="5">
        <v>9990.7000000000007</v>
      </c>
      <c r="M155" s="5">
        <v>9591.9</v>
      </c>
      <c r="N155" s="7">
        <v>0.96007999999999993</v>
      </c>
      <c r="O155" s="5">
        <v>14233.2</v>
      </c>
      <c r="P155" s="11">
        <v>-0.16</v>
      </c>
      <c r="Q155" s="5">
        <v>14757</v>
      </c>
      <c r="R155" s="5">
        <v>2735.6</v>
      </c>
      <c r="S155" s="52">
        <v>-1</v>
      </c>
      <c r="U155" s="26"/>
      <c r="V155" s="27"/>
    </row>
    <row r="156" spans="1:22" x14ac:dyDescent="0.25">
      <c r="A156" t="s">
        <v>131</v>
      </c>
      <c r="B156" s="4">
        <v>39263</v>
      </c>
      <c r="C156" s="5">
        <v>424.9</v>
      </c>
      <c r="D156" s="5">
        <v>314.10000000000002</v>
      </c>
      <c r="E156" s="5">
        <v>1673.4</v>
      </c>
      <c r="F156" s="5">
        <v>1482.7</v>
      </c>
      <c r="G156" s="5">
        <v>1032</v>
      </c>
      <c r="H156" s="5">
        <v>443.4</v>
      </c>
      <c r="I156" s="5">
        <v>36.200000000000003</v>
      </c>
      <c r="J156" s="5">
        <v>962.8</v>
      </c>
      <c r="K156" s="5">
        <v>14838.7</v>
      </c>
      <c r="L156" s="5">
        <v>10024.6</v>
      </c>
      <c r="M156" s="5">
        <v>9700.9</v>
      </c>
      <c r="N156" s="7">
        <v>0.96770999999999996</v>
      </c>
      <c r="O156" s="5">
        <v>14422.3</v>
      </c>
      <c r="P156" s="11">
        <v>0.66</v>
      </c>
      <c r="Q156" s="5">
        <v>14846.3</v>
      </c>
      <c r="R156" s="5">
        <v>2782.5</v>
      </c>
      <c r="S156" s="52">
        <v>-1</v>
      </c>
      <c r="U156" s="26"/>
      <c r="V156" s="27"/>
    </row>
    <row r="157" spans="1:22" x14ac:dyDescent="0.25">
      <c r="A157" t="s">
        <v>132</v>
      </c>
      <c r="B157" s="4">
        <v>39355</v>
      </c>
      <c r="C157" s="5">
        <v>433</v>
      </c>
      <c r="D157" s="5">
        <v>319.8</v>
      </c>
      <c r="E157" s="5">
        <v>1695.4</v>
      </c>
      <c r="F157" s="5">
        <v>1494.8</v>
      </c>
      <c r="G157" s="5">
        <v>1038.8</v>
      </c>
      <c r="H157" s="5">
        <v>405.4</v>
      </c>
      <c r="I157" s="5">
        <v>34.5</v>
      </c>
      <c r="J157" s="5">
        <v>964.6</v>
      </c>
      <c r="K157" s="5">
        <v>14938.5</v>
      </c>
      <c r="L157" s="5">
        <v>10069.200000000001</v>
      </c>
      <c r="M157" s="5">
        <v>9799.2000000000007</v>
      </c>
      <c r="N157" s="7">
        <v>0.97319</v>
      </c>
      <c r="O157" s="5">
        <v>14569.7</v>
      </c>
      <c r="P157" s="11">
        <v>0.56000000000000005</v>
      </c>
      <c r="Q157" s="5">
        <v>14935</v>
      </c>
      <c r="R157" s="5">
        <v>2824.3</v>
      </c>
      <c r="S157" s="52">
        <v>-1</v>
      </c>
      <c r="U157" s="26"/>
      <c r="V157" s="27"/>
    </row>
    <row r="158" spans="1:22" x14ac:dyDescent="0.25">
      <c r="A158" t="s">
        <v>133</v>
      </c>
      <c r="B158" s="4">
        <v>39447</v>
      </c>
      <c r="C158" s="5">
        <v>441.3</v>
      </c>
      <c r="D158" s="5">
        <v>329.9</v>
      </c>
      <c r="E158" s="5">
        <v>1725</v>
      </c>
      <c r="F158" s="5">
        <v>1516.7</v>
      </c>
      <c r="G158" s="5">
        <v>1045.5</v>
      </c>
      <c r="H158" s="5">
        <v>382</v>
      </c>
      <c r="I158" s="5">
        <v>29.3</v>
      </c>
      <c r="J158" s="5">
        <v>974.9</v>
      </c>
      <c r="K158" s="5">
        <v>14991.8</v>
      </c>
      <c r="L158" s="5">
        <v>10081.799999999999</v>
      </c>
      <c r="M158" s="5">
        <v>9910</v>
      </c>
      <c r="N158" s="7">
        <v>0.98296000000000006</v>
      </c>
      <c r="O158" s="5">
        <v>14685.3</v>
      </c>
      <c r="P158" s="11">
        <v>0.31</v>
      </c>
      <c r="Q158" s="5">
        <v>15022.3</v>
      </c>
      <c r="R158" s="5">
        <v>2865.3</v>
      </c>
      <c r="S158" s="52">
        <v>1</v>
      </c>
      <c r="U158" s="26"/>
      <c r="V158" s="27"/>
    </row>
    <row r="159" spans="1:22" x14ac:dyDescent="0.25">
      <c r="A159" t="s">
        <v>134</v>
      </c>
      <c r="B159" s="4">
        <v>39538</v>
      </c>
      <c r="C159" s="5">
        <v>449.8</v>
      </c>
      <c r="D159" s="5">
        <v>332</v>
      </c>
      <c r="E159" s="5">
        <v>1762.4</v>
      </c>
      <c r="F159" s="5">
        <v>1529.4</v>
      </c>
      <c r="G159" s="5">
        <v>1038.0999999999999</v>
      </c>
      <c r="H159" s="5">
        <v>327.10000000000002</v>
      </c>
      <c r="I159" s="5">
        <v>35.200000000000003</v>
      </c>
      <c r="J159" s="5">
        <v>991.4</v>
      </c>
      <c r="K159" s="5">
        <v>14889.5</v>
      </c>
      <c r="L159" s="5">
        <v>10061</v>
      </c>
      <c r="M159" s="5">
        <v>9974.4</v>
      </c>
      <c r="N159" s="7">
        <v>0.99138999999999999</v>
      </c>
      <c r="O159" s="5">
        <v>14668.4</v>
      </c>
      <c r="P159" s="11">
        <v>0.32</v>
      </c>
      <c r="Q159" s="5">
        <v>15107</v>
      </c>
      <c r="R159" s="5">
        <v>2923.8</v>
      </c>
      <c r="S159" s="52">
        <v>1</v>
      </c>
      <c r="U159" s="26"/>
      <c r="V159" s="27"/>
    </row>
    <row r="160" spans="1:22" x14ac:dyDescent="0.25">
      <c r="A160" t="s">
        <v>135</v>
      </c>
      <c r="B160" s="4">
        <v>39629</v>
      </c>
      <c r="C160" s="5">
        <v>458.5</v>
      </c>
      <c r="D160" s="5">
        <v>338.6</v>
      </c>
      <c r="E160" s="5">
        <v>1903.7</v>
      </c>
      <c r="F160" s="5">
        <v>1337</v>
      </c>
      <c r="G160" s="5">
        <v>1047.9000000000001</v>
      </c>
      <c r="H160" s="5">
        <v>315.39999999999998</v>
      </c>
      <c r="I160" s="5">
        <v>36.700000000000003</v>
      </c>
      <c r="J160" s="5">
        <v>992</v>
      </c>
      <c r="K160" s="5">
        <v>14963.4</v>
      </c>
      <c r="L160" s="5">
        <v>10077.9</v>
      </c>
      <c r="M160" s="5">
        <v>10095.799999999999</v>
      </c>
      <c r="N160" s="7">
        <v>1.00177</v>
      </c>
      <c r="O160" s="5">
        <v>14813</v>
      </c>
      <c r="P160" s="11">
        <v>0.62</v>
      </c>
      <c r="Q160" s="5">
        <v>15188.7</v>
      </c>
      <c r="R160" s="5">
        <v>2983.4</v>
      </c>
      <c r="S160" s="52">
        <v>1</v>
      </c>
      <c r="U160" s="26"/>
      <c r="V160" s="27"/>
    </row>
    <row r="161" spans="1:23" x14ac:dyDescent="0.25">
      <c r="A161" t="s">
        <v>136</v>
      </c>
      <c r="B161" s="4">
        <v>39721</v>
      </c>
      <c r="C161" s="5">
        <v>467.3</v>
      </c>
      <c r="D161" s="5">
        <v>341</v>
      </c>
      <c r="E161" s="5">
        <v>1842.8</v>
      </c>
      <c r="F161" s="5">
        <v>1442.4</v>
      </c>
      <c r="G161" s="5">
        <v>1049.2</v>
      </c>
      <c r="H161" s="5">
        <v>285</v>
      </c>
      <c r="I161" s="5">
        <v>20.6</v>
      </c>
      <c r="J161" s="5">
        <v>995.5</v>
      </c>
      <c r="K161" s="5">
        <v>14891.6</v>
      </c>
      <c r="L161" s="5">
        <v>10005.1</v>
      </c>
      <c r="M161" s="5">
        <v>10124.9</v>
      </c>
      <c r="N161" s="7">
        <v>1.01197</v>
      </c>
      <c r="O161" s="5">
        <v>14843</v>
      </c>
      <c r="P161" s="11">
        <v>1.1299999999999999</v>
      </c>
      <c r="Q161" s="5">
        <v>15266.9</v>
      </c>
      <c r="R161" s="5">
        <v>3055.9</v>
      </c>
      <c r="S161" s="52">
        <v>1</v>
      </c>
      <c r="U161" s="26"/>
      <c r="V161" s="27"/>
    </row>
    <row r="162" spans="1:23" x14ac:dyDescent="0.25">
      <c r="A162" t="s">
        <v>137</v>
      </c>
      <c r="B162" s="4">
        <v>39813</v>
      </c>
      <c r="C162" s="5">
        <v>476.1</v>
      </c>
      <c r="D162" s="5">
        <v>341.8</v>
      </c>
      <c r="E162" s="5">
        <v>1880.4</v>
      </c>
      <c r="F162" s="5">
        <v>1432</v>
      </c>
      <c r="G162" s="5">
        <v>1032.4000000000001</v>
      </c>
      <c r="H162" s="5">
        <v>196.8</v>
      </c>
      <c r="I162" s="5">
        <v>34.299999999999997</v>
      </c>
      <c r="J162" s="5">
        <v>993.4</v>
      </c>
      <c r="K162" s="5">
        <v>14577</v>
      </c>
      <c r="L162" s="5">
        <v>9884.7000000000007</v>
      </c>
      <c r="M162" s="5">
        <v>9859.6</v>
      </c>
      <c r="N162" s="7">
        <v>0.9974599999999999</v>
      </c>
      <c r="O162" s="5">
        <v>14549.9</v>
      </c>
      <c r="P162" s="11">
        <v>0.56000000000000005</v>
      </c>
      <c r="Q162" s="5">
        <v>15340.8</v>
      </c>
      <c r="R162" s="5">
        <v>3049.7</v>
      </c>
      <c r="S162" s="52">
        <v>1</v>
      </c>
      <c r="U162" s="26"/>
      <c r="V162" s="27"/>
    </row>
    <row r="163" spans="1:23" x14ac:dyDescent="0.25">
      <c r="A163" t="s">
        <v>138</v>
      </c>
      <c r="B163" s="4">
        <v>39903</v>
      </c>
      <c r="C163" s="5">
        <v>484.9</v>
      </c>
      <c r="D163" s="5">
        <v>357.7</v>
      </c>
      <c r="E163" s="5">
        <v>1994.6</v>
      </c>
      <c r="F163" s="5">
        <v>1195.5</v>
      </c>
      <c r="G163" s="5">
        <v>1014.1</v>
      </c>
      <c r="H163" s="5">
        <v>191.5</v>
      </c>
      <c r="I163" s="5">
        <v>21.6</v>
      </c>
      <c r="J163" s="5">
        <v>966.2</v>
      </c>
      <c r="K163" s="5">
        <v>14375</v>
      </c>
      <c r="L163" s="5">
        <v>9850.7999999999993</v>
      </c>
      <c r="M163" s="5">
        <v>9770.2000000000007</v>
      </c>
      <c r="N163" s="7">
        <v>0.99182000000000003</v>
      </c>
      <c r="O163" s="5">
        <v>14383.9</v>
      </c>
      <c r="P163" s="11">
        <v>0.15</v>
      </c>
      <c r="Q163" s="5">
        <v>15408.3</v>
      </c>
      <c r="R163" s="5">
        <v>3035.4</v>
      </c>
      <c r="S163" s="52">
        <v>1</v>
      </c>
      <c r="U163" s="26"/>
      <c r="V163" s="27"/>
    </row>
    <row r="164" spans="1:23" x14ac:dyDescent="0.25">
      <c r="A164" t="s">
        <v>139</v>
      </c>
      <c r="B164" s="4">
        <v>39994</v>
      </c>
      <c r="C164" s="5">
        <v>492.4</v>
      </c>
      <c r="D164" s="5">
        <v>368.5</v>
      </c>
      <c r="E164" s="5">
        <v>2132</v>
      </c>
      <c r="F164" s="5">
        <v>1125.2</v>
      </c>
      <c r="G164" s="5">
        <v>1019.4</v>
      </c>
      <c r="H164" s="5">
        <v>217.4</v>
      </c>
      <c r="I164" s="5">
        <v>35.6</v>
      </c>
      <c r="J164" s="5">
        <v>971.2</v>
      </c>
      <c r="K164" s="5">
        <v>14355.6</v>
      </c>
      <c r="L164" s="5">
        <v>9806.4</v>
      </c>
      <c r="M164" s="5">
        <v>9769.7999999999993</v>
      </c>
      <c r="N164" s="7">
        <v>0.99626000000000003</v>
      </c>
      <c r="O164" s="5">
        <v>14340.4</v>
      </c>
      <c r="P164" s="11">
        <v>1.56</v>
      </c>
      <c r="Q164" s="5">
        <v>15468.8</v>
      </c>
      <c r="R164" s="5">
        <v>3086.5</v>
      </c>
      <c r="S164" s="52">
        <v>1</v>
      </c>
      <c r="U164" s="26"/>
      <c r="V164" s="27"/>
    </row>
    <row r="165" spans="1:23" x14ac:dyDescent="0.25">
      <c r="A165" t="s">
        <v>140</v>
      </c>
      <c r="B165" s="4">
        <v>40086</v>
      </c>
      <c r="C165" s="5">
        <v>498.4</v>
      </c>
      <c r="D165" s="5">
        <v>378.1</v>
      </c>
      <c r="E165" s="5">
        <v>2132</v>
      </c>
      <c r="F165" s="5">
        <v>1126.4000000000001</v>
      </c>
      <c r="G165" s="5">
        <v>1030.0999999999999</v>
      </c>
      <c r="H165" s="5">
        <v>262.5</v>
      </c>
      <c r="I165" s="5">
        <v>57.5</v>
      </c>
      <c r="J165" s="5">
        <v>968.4</v>
      </c>
      <c r="K165" s="5">
        <v>14402.5</v>
      </c>
      <c r="L165" s="5">
        <v>9865.9</v>
      </c>
      <c r="M165" s="5">
        <v>9890.7999999999993</v>
      </c>
      <c r="N165" s="7">
        <v>1.0025299999999999</v>
      </c>
      <c r="O165" s="5">
        <v>14384.1</v>
      </c>
      <c r="P165" s="11">
        <v>0.48</v>
      </c>
      <c r="Q165" s="5">
        <v>15525.4</v>
      </c>
      <c r="R165" s="5">
        <v>3112.5</v>
      </c>
      <c r="S165" s="52">
        <v>-1</v>
      </c>
      <c r="U165" s="26"/>
      <c r="V165" s="27"/>
    </row>
    <row r="166" spans="1:23" x14ac:dyDescent="0.25">
      <c r="A166" t="s">
        <v>141</v>
      </c>
      <c r="B166" s="4">
        <v>40178</v>
      </c>
      <c r="C166" s="5">
        <v>502.8</v>
      </c>
      <c r="D166" s="5">
        <v>372.6</v>
      </c>
      <c r="E166" s="5">
        <v>2147.4</v>
      </c>
      <c r="F166" s="5">
        <v>1132.5999999999999</v>
      </c>
      <c r="G166" s="5">
        <v>1041</v>
      </c>
      <c r="H166" s="5">
        <v>312.60000000000002</v>
      </c>
      <c r="I166" s="5">
        <v>75.099999999999994</v>
      </c>
      <c r="J166" s="5">
        <v>971.6</v>
      </c>
      <c r="K166" s="5">
        <v>14541.9</v>
      </c>
      <c r="L166" s="5">
        <v>9864.7999999999993</v>
      </c>
      <c r="M166" s="5">
        <v>9957.1</v>
      </c>
      <c r="N166" s="7">
        <v>1.00936</v>
      </c>
      <c r="O166" s="5">
        <v>14566.5</v>
      </c>
      <c r="P166" s="11">
        <v>-0.17</v>
      </c>
      <c r="Q166" s="5">
        <v>15579.1</v>
      </c>
      <c r="R166" s="5">
        <v>3122</v>
      </c>
      <c r="S166" s="52">
        <v>-1</v>
      </c>
      <c r="U166" s="26"/>
      <c r="V166" s="27"/>
    </row>
    <row r="167" spans="1:23" x14ac:dyDescent="0.25">
      <c r="A167" t="s">
        <v>142</v>
      </c>
      <c r="B167" s="4">
        <v>40268</v>
      </c>
      <c r="C167" s="5">
        <v>505.1</v>
      </c>
      <c r="D167" s="5">
        <v>381.7</v>
      </c>
      <c r="E167" s="5">
        <v>2212.6999999999998</v>
      </c>
      <c r="F167" s="5">
        <v>1145.5999999999999</v>
      </c>
      <c r="G167" s="5">
        <v>1042.2</v>
      </c>
      <c r="H167" s="5">
        <v>321.3</v>
      </c>
      <c r="I167" s="5">
        <v>72.099999999999994</v>
      </c>
      <c r="J167" s="5">
        <v>976.9</v>
      </c>
      <c r="K167" s="5">
        <v>14604.8</v>
      </c>
      <c r="L167" s="5">
        <v>9917.7000000000007</v>
      </c>
      <c r="M167" s="5">
        <v>10044.5</v>
      </c>
      <c r="N167" s="7">
        <v>1.0127899999999999</v>
      </c>
      <c r="O167" s="5">
        <v>14681.1</v>
      </c>
      <c r="P167" s="11">
        <v>-0.63</v>
      </c>
      <c r="Q167" s="5">
        <v>15630.7</v>
      </c>
      <c r="R167" s="5">
        <v>3135.7</v>
      </c>
      <c r="S167" s="52">
        <v>-1</v>
      </c>
      <c r="U167" s="26"/>
      <c r="V167" s="27"/>
    </row>
    <row r="168" spans="1:23" x14ac:dyDescent="0.25">
      <c r="A168" t="s">
        <v>143</v>
      </c>
      <c r="B168" s="4">
        <v>40359</v>
      </c>
      <c r="C168" s="5">
        <v>510.7</v>
      </c>
      <c r="D168" s="5">
        <v>385.3</v>
      </c>
      <c r="E168" s="5">
        <v>2219</v>
      </c>
      <c r="F168" s="5">
        <v>1167.9000000000001</v>
      </c>
      <c r="G168" s="5">
        <v>1054.2</v>
      </c>
      <c r="H168" s="5">
        <v>328</v>
      </c>
      <c r="I168" s="5">
        <v>70.2</v>
      </c>
      <c r="J168" s="5">
        <v>989</v>
      </c>
      <c r="K168" s="5">
        <v>14745.9</v>
      </c>
      <c r="L168" s="5">
        <v>9998.4</v>
      </c>
      <c r="M168" s="5">
        <v>10137.700000000001</v>
      </c>
      <c r="N168" s="7">
        <v>1.01393</v>
      </c>
      <c r="O168" s="5">
        <v>14888.6</v>
      </c>
      <c r="P168" s="11">
        <v>0.61</v>
      </c>
      <c r="Q168" s="5">
        <v>15681</v>
      </c>
      <c r="R168" s="5">
        <v>3181.5</v>
      </c>
      <c r="S168" s="52">
        <v>-1</v>
      </c>
      <c r="U168" s="26"/>
      <c r="V168" s="27"/>
      <c r="W168" s="5"/>
    </row>
    <row r="169" spans="1:23" x14ac:dyDescent="0.25">
      <c r="A169" t="s">
        <v>144</v>
      </c>
      <c r="B169" s="4">
        <v>40451</v>
      </c>
      <c r="C169" s="5">
        <v>516.6</v>
      </c>
      <c r="D169" s="5">
        <v>405.4</v>
      </c>
      <c r="E169" s="5">
        <v>2245.1</v>
      </c>
      <c r="F169" s="5">
        <v>1209.4000000000001</v>
      </c>
      <c r="G169" s="5">
        <v>1063.0999999999999</v>
      </c>
      <c r="H169" s="5">
        <v>363.4</v>
      </c>
      <c r="I169" s="5">
        <v>85.7</v>
      </c>
      <c r="J169" s="5">
        <v>993.3</v>
      </c>
      <c r="K169" s="5">
        <v>14845.5</v>
      </c>
      <c r="L169" s="5">
        <v>10063.1</v>
      </c>
      <c r="M169" s="5">
        <v>10233.4</v>
      </c>
      <c r="N169" s="7">
        <v>1.0169299999999999</v>
      </c>
      <c r="O169" s="5">
        <v>15057.7</v>
      </c>
      <c r="P169" s="11">
        <v>-7.0000000000000007E-2</v>
      </c>
      <c r="Q169" s="5">
        <v>15731</v>
      </c>
      <c r="R169" s="5">
        <v>3194.7</v>
      </c>
      <c r="S169" s="52">
        <v>-1</v>
      </c>
      <c r="U169" s="26"/>
      <c r="V169" s="27"/>
      <c r="W169" s="5"/>
    </row>
    <row r="170" spans="1:23" x14ac:dyDescent="0.25">
      <c r="A170" t="s">
        <v>145</v>
      </c>
      <c r="B170" s="4">
        <v>40543</v>
      </c>
      <c r="C170" s="5">
        <v>522.9</v>
      </c>
      <c r="D170" s="5">
        <v>414.1</v>
      </c>
      <c r="E170" s="5">
        <v>2259</v>
      </c>
      <c r="F170" s="5">
        <v>1242.9000000000001</v>
      </c>
      <c r="G170" s="5">
        <v>1069</v>
      </c>
      <c r="H170" s="5">
        <v>372.6</v>
      </c>
      <c r="I170" s="5">
        <v>89.1</v>
      </c>
      <c r="J170" s="5">
        <v>996.9</v>
      </c>
      <c r="K170" s="5">
        <v>14939</v>
      </c>
      <c r="L170" s="5">
        <v>10166.1</v>
      </c>
      <c r="M170" s="5">
        <v>10393.200000000001</v>
      </c>
      <c r="N170" s="7">
        <v>1.02233</v>
      </c>
      <c r="O170" s="5">
        <v>15230.2</v>
      </c>
      <c r="P170" s="11">
        <v>-0.87</v>
      </c>
      <c r="Q170" s="5">
        <v>15781.7</v>
      </c>
      <c r="R170" s="5">
        <v>3184.2</v>
      </c>
      <c r="S170" s="52">
        <v>-1</v>
      </c>
      <c r="U170" s="26"/>
      <c r="V170" s="27"/>
      <c r="W170" s="5"/>
    </row>
    <row r="171" spans="1:23" x14ac:dyDescent="0.25">
      <c r="A171" t="s">
        <v>146</v>
      </c>
      <c r="B171" s="4">
        <v>40633</v>
      </c>
      <c r="C171" s="5">
        <v>528.6</v>
      </c>
      <c r="D171" s="5">
        <v>418.8</v>
      </c>
      <c r="E171" s="5">
        <v>2262.1</v>
      </c>
      <c r="F171" s="5">
        <v>1372.9</v>
      </c>
      <c r="G171" s="5">
        <v>1087.5999999999999</v>
      </c>
      <c r="H171" s="5">
        <v>370.5</v>
      </c>
      <c r="I171" s="5">
        <v>90</v>
      </c>
      <c r="J171" s="5">
        <v>918.1</v>
      </c>
      <c r="K171" s="5">
        <v>14881.3</v>
      </c>
      <c r="L171" s="5">
        <v>10217.1</v>
      </c>
      <c r="M171" s="5">
        <v>10523.5</v>
      </c>
      <c r="N171" s="7">
        <v>1.02999</v>
      </c>
      <c r="O171" s="5">
        <v>15238.4</v>
      </c>
      <c r="P171" s="11">
        <v>-1.6</v>
      </c>
      <c r="Q171" s="5">
        <v>15836.2</v>
      </c>
      <c r="R171" s="5">
        <v>3153.8</v>
      </c>
      <c r="S171" s="52">
        <v>-1</v>
      </c>
      <c r="U171" s="26"/>
      <c r="V171" s="27"/>
      <c r="W171" s="5"/>
    </row>
    <row r="172" spans="1:23" x14ac:dyDescent="0.25">
      <c r="A172" t="s">
        <v>147</v>
      </c>
      <c r="B172" s="4">
        <v>40724</v>
      </c>
      <c r="C172" s="5">
        <v>533.79999999999995</v>
      </c>
      <c r="D172" s="5">
        <v>408.8</v>
      </c>
      <c r="E172" s="5">
        <v>2258.1999999999998</v>
      </c>
      <c r="F172" s="5">
        <v>1390.6</v>
      </c>
      <c r="G172" s="5">
        <v>1104.2</v>
      </c>
      <c r="H172" s="5">
        <v>354.5</v>
      </c>
      <c r="I172" s="5">
        <v>79.2</v>
      </c>
      <c r="J172" s="5">
        <v>920.7</v>
      </c>
      <c r="K172" s="5">
        <v>14989.6</v>
      </c>
      <c r="L172" s="5">
        <v>10237.700000000001</v>
      </c>
      <c r="M172" s="5">
        <v>10651.4</v>
      </c>
      <c r="N172" s="7">
        <v>1.0404100000000001</v>
      </c>
      <c r="O172" s="5">
        <v>15460.9</v>
      </c>
      <c r="P172" s="11">
        <v>-0.08</v>
      </c>
      <c r="Q172" s="5">
        <v>15892.5</v>
      </c>
      <c r="R172" s="5">
        <v>3183.8</v>
      </c>
      <c r="S172" s="52">
        <v>-1</v>
      </c>
      <c r="U172" s="26"/>
      <c r="V172" s="27"/>
      <c r="W172" s="5"/>
    </row>
    <row r="173" spans="1:23" x14ac:dyDescent="0.25">
      <c r="A173" t="s">
        <v>148</v>
      </c>
      <c r="B173" s="4">
        <v>40816</v>
      </c>
      <c r="C173" s="5">
        <v>538.6</v>
      </c>
      <c r="D173" s="5">
        <v>396.2</v>
      </c>
      <c r="E173" s="5">
        <v>2250.1</v>
      </c>
      <c r="F173" s="5">
        <v>1418.1</v>
      </c>
      <c r="G173" s="5">
        <v>1104</v>
      </c>
      <c r="H173" s="5">
        <v>320.60000000000002</v>
      </c>
      <c r="I173" s="5">
        <v>68.5</v>
      </c>
      <c r="J173" s="5">
        <v>928.5</v>
      </c>
      <c r="K173" s="5">
        <v>15021.1</v>
      </c>
      <c r="L173" s="5">
        <v>10282.200000000001</v>
      </c>
      <c r="M173" s="5">
        <v>10754.5</v>
      </c>
      <c r="N173" s="7">
        <v>1.04593</v>
      </c>
      <c r="O173" s="5">
        <v>15587.1</v>
      </c>
      <c r="P173" s="11">
        <v>-0.52</v>
      </c>
      <c r="Q173" s="5">
        <v>15950.5</v>
      </c>
      <c r="R173" s="5">
        <v>3176.8</v>
      </c>
      <c r="S173" s="52">
        <v>-1</v>
      </c>
      <c r="U173" s="26"/>
      <c r="V173" s="27"/>
      <c r="W173" s="5"/>
    </row>
    <row r="174" spans="1:23" x14ac:dyDescent="0.25">
      <c r="A174" t="s">
        <v>149</v>
      </c>
      <c r="B174" s="4">
        <v>40908</v>
      </c>
      <c r="C174" s="5">
        <v>543</v>
      </c>
      <c r="D174" s="5">
        <v>398.8</v>
      </c>
      <c r="E174" s="5">
        <v>2260.3000000000002</v>
      </c>
      <c r="F174" s="5">
        <v>1420.9</v>
      </c>
      <c r="G174" s="5">
        <v>1114.5999999999999</v>
      </c>
      <c r="H174" s="5">
        <v>352.7</v>
      </c>
      <c r="I174" s="5">
        <v>64</v>
      </c>
      <c r="J174" s="5">
        <v>921.6</v>
      </c>
      <c r="K174" s="5">
        <v>15190.3</v>
      </c>
      <c r="L174" s="5">
        <v>10316.799999999999</v>
      </c>
      <c r="M174" s="5">
        <v>10827.9</v>
      </c>
      <c r="N174" s="7">
        <v>1.0495399999999999</v>
      </c>
      <c r="O174" s="5">
        <v>15785.3</v>
      </c>
      <c r="P174" s="11">
        <v>-0.31</v>
      </c>
      <c r="Q174" s="5">
        <v>16010.1</v>
      </c>
      <c r="R174" s="5">
        <v>3160.4</v>
      </c>
      <c r="S174" s="52">
        <v>-1</v>
      </c>
      <c r="U174" s="26"/>
      <c r="V174" s="27"/>
      <c r="W174" s="5"/>
    </row>
    <row r="175" spans="1:23" x14ac:dyDescent="0.25">
      <c r="A175" t="s">
        <v>150</v>
      </c>
      <c r="B175" s="4">
        <v>40999</v>
      </c>
      <c r="C175" s="5">
        <v>547.1</v>
      </c>
      <c r="D175" s="5">
        <v>400.9</v>
      </c>
      <c r="E175" s="5">
        <v>2282.1</v>
      </c>
      <c r="F175" s="5">
        <v>1464.7</v>
      </c>
      <c r="G175" s="5">
        <v>1129.5</v>
      </c>
      <c r="H175" s="5">
        <v>420.3</v>
      </c>
      <c r="I175" s="5">
        <v>99.6</v>
      </c>
      <c r="J175" s="5">
        <v>948.6</v>
      </c>
      <c r="K175" s="5">
        <v>15275</v>
      </c>
      <c r="L175" s="5">
        <v>10387.6</v>
      </c>
      <c r="M175" s="5">
        <v>10959.7</v>
      </c>
      <c r="N175" s="7">
        <v>1.05508</v>
      </c>
      <c r="O175" s="5">
        <v>15956.5</v>
      </c>
      <c r="P175" s="11">
        <v>-0.56000000000000005</v>
      </c>
      <c r="Q175" s="5">
        <v>16071.5</v>
      </c>
      <c r="R175" s="5">
        <v>3166.2</v>
      </c>
      <c r="S175" s="52">
        <v>-1</v>
      </c>
      <c r="U175" s="26"/>
      <c r="V175" s="27"/>
      <c r="W175" s="5"/>
    </row>
    <row r="176" spans="1:23" x14ac:dyDescent="0.25">
      <c r="A176" t="s">
        <v>151</v>
      </c>
      <c r="B176" s="4">
        <v>41090</v>
      </c>
      <c r="C176" s="5">
        <v>551.9</v>
      </c>
      <c r="D176" s="5">
        <v>421.3</v>
      </c>
      <c r="E176" s="5">
        <v>2305.5</v>
      </c>
      <c r="F176" s="5">
        <v>1479.5</v>
      </c>
      <c r="G176" s="5">
        <v>1132</v>
      </c>
      <c r="H176" s="5">
        <v>441.6</v>
      </c>
      <c r="I176" s="5">
        <v>91.7</v>
      </c>
      <c r="J176" s="5">
        <v>949.4</v>
      </c>
      <c r="K176" s="5">
        <v>15336.7</v>
      </c>
      <c r="L176" s="5">
        <v>10420.200000000001</v>
      </c>
      <c r="M176" s="5">
        <v>11030.6</v>
      </c>
      <c r="N176" s="7">
        <v>1.0585800000000001</v>
      </c>
      <c r="O176" s="5">
        <v>16094.7</v>
      </c>
      <c r="P176" s="11">
        <v>-0.08</v>
      </c>
      <c r="Q176" s="5">
        <v>16135.2</v>
      </c>
      <c r="R176" s="5">
        <v>3163.3</v>
      </c>
      <c r="S176" s="52">
        <v>-1</v>
      </c>
      <c r="U176" s="26"/>
      <c r="V176" s="27"/>
      <c r="W176" s="5"/>
    </row>
    <row r="177" spans="1:23" x14ac:dyDescent="0.25">
      <c r="A177" t="s">
        <v>152</v>
      </c>
      <c r="B177" s="4">
        <v>41182</v>
      </c>
      <c r="C177" s="5">
        <v>557.6</v>
      </c>
      <c r="D177" s="5">
        <v>420.5</v>
      </c>
      <c r="E177" s="5">
        <v>2312.6</v>
      </c>
      <c r="F177" s="5">
        <v>1505.1</v>
      </c>
      <c r="G177" s="5">
        <v>1127.7</v>
      </c>
      <c r="H177" s="5">
        <v>408.9</v>
      </c>
      <c r="I177" s="5">
        <v>84.8</v>
      </c>
      <c r="J177" s="5">
        <v>951.5</v>
      </c>
      <c r="K177" s="5">
        <v>15431.3</v>
      </c>
      <c r="L177" s="5">
        <v>10470.4</v>
      </c>
      <c r="M177" s="5">
        <v>11119.8</v>
      </c>
      <c r="N177" s="7">
        <v>1.06202</v>
      </c>
      <c r="O177" s="5">
        <v>16268.9</v>
      </c>
      <c r="P177" s="11">
        <v>0.52</v>
      </c>
      <c r="Q177" s="5">
        <v>16200.1</v>
      </c>
      <c r="R177" s="5">
        <v>3190.5</v>
      </c>
      <c r="S177" s="52">
        <v>-1</v>
      </c>
      <c r="U177" s="26"/>
      <c r="V177" s="27"/>
      <c r="W177" s="5"/>
    </row>
    <row r="178" spans="1:23" x14ac:dyDescent="0.25">
      <c r="A178" t="s">
        <v>153</v>
      </c>
      <c r="B178" s="4">
        <v>41274</v>
      </c>
      <c r="C178" s="5">
        <v>564.20000000000005</v>
      </c>
      <c r="D178" s="5">
        <v>426.3</v>
      </c>
      <c r="E178" s="5">
        <v>2330.3000000000002</v>
      </c>
      <c r="F178" s="5">
        <v>1565.4</v>
      </c>
      <c r="G178" s="5">
        <v>1138.9000000000001</v>
      </c>
      <c r="H178" s="5">
        <v>419.9</v>
      </c>
      <c r="I178" s="5">
        <v>77.7</v>
      </c>
      <c r="J178" s="5">
        <v>973.7</v>
      </c>
      <c r="K178" s="5">
        <v>15433.7</v>
      </c>
      <c r="L178" s="5">
        <v>10520.6</v>
      </c>
      <c r="M178" s="5">
        <v>11222.6</v>
      </c>
      <c r="N178" s="7">
        <v>1.06673</v>
      </c>
      <c r="O178" s="5">
        <v>16332.5</v>
      </c>
      <c r="P178" s="11">
        <v>-1.2</v>
      </c>
      <c r="Q178" s="5">
        <v>16266</v>
      </c>
      <c r="R178" s="5">
        <v>3156.6</v>
      </c>
      <c r="S178" s="52">
        <v>-1</v>
      </c>
      <c r="U178" s="26"/>
      <c r="V178" s="27"/>
      <c r="W178" s="5"/>
    </row>
    <row r="179" spans="1:23" x14ac:dyDescent="0.25">
      <c r="A179" t="s">
        <v>154</v>
      </c>
      <c r="B179" s="4">
        <v>41364</v>
      </c>
      <c r="C179" s="5">
        <v>571.4</v>
      </c>
      <c r="D179" s="5">
        <v>428.2</v>
      </c>
      <c r="E179" s="5">
        <v>2352.9</v>
      </c>
      <c r="F179" s="5">
        <v>1636.8</v>
      </c>
      <c r="G179" s="5">
        <v>1154.8</v>
      </c>
      <c r="H179" s="5">
        <v>442</v>
      </c>
      <c r="I179" s="5">
        <v>66</v>
      </c>
      <c r="J179" s="5">
        <v>1096</v>
      </c>
      <c r="K179" s="5">
        <v>15538.4</v>
      </c>
      <c r="L179" s="5">
        <v>10613.7</v>
      </c>
      <c r="M179" s="5">
        <v>11351.1</v>
      </c>
      <c r="N179" s="7">
        <v>1.0694900000000001</v>
      </c>
      <c r="O179" s="5">
        <v>16502.400000000001</v>
      </c>
      <c r="P179" s="11">
        <v>-0.75</v>
      </c>
      <c r="Q179" s="5">
        <v>16332.3</v>
      </c>
      <c r="R179" s="5">
        <v>3135.9</v>
      </c>
      <c r="S179" s="52">
        <v>-1</v>
      </c>
      <c r="U179" s="26"/>
      <c r="V179" s="27"/>
      <c r="W179" s="5"/>
    </row>
    <row r="180" spans="1:23" x14ac:dyDescent="0.25">
      <c r="A180" t="s">
        <v>155</v>
      </c>
      <c r="B180" s="4">
        <v>41455</v>
      </c>
      <c r="C180" s="5">
        <v>567.70000000000005</v>
      </c>
      <c r="D180" s="5">
        <v>437.4</v>
      </c>
      <c r="E180" s="5">
        <v>2362.1999999999998</v>
      </c>
      <c r="F180" s="5">
        <v>1660.6</v>
      </c>
      <c r="G180" s="5">
        <v>1152.2</v>
      </c>
      <c r="H180" s="5">
        <v>425.9</v>
      </c>
      <c r="I180" s="5">
        <v>78.3</v>
      </c>
      <c r="J180" s="5">
        <v>1107.5</v>
      </c>
      <c r="K180" s="5">
        <v>15606.6</v>
      </c>
      <c r="L180" s="5">
        <v>10660.4</v>
      </c>
      <c r="M180" s="5">
        <v>11414.3</v>
      </c>
      <c r="N180" s="7">
        <v>1.0707200000000001</v>
      </c>
      <c r="O180" s="5">
        <v>16619.2</v>
      </c>
      <c r="P180" s="11">
        <v>0.04</v>
      </c>
      <c r="Q180" s="5">
        <v>16398</v>
      </c>
      <c r="R180" s="5">
        <v>3142.4</v>
      </c>
      <c r="S180" s="52">
        <v>-1</v>
      </c>
      <c r="U180" s="26"/>
      <c r="V180" s="27"/>
      <c r="W180" s="5"/>
    </row>
    <row r="181" spans="1:23" x14ac:dyDescent="0.25">
      <c r="A181" t="s">
        <v>156</v>
      </c>
      <c r="B181" s="4">
        <v>41547</v>
      </c>
      <c r="C181" s="5">
        <v>573</v>
      </c>
      <c r="D181" s="5">
        <v>450</v>
      </c>
      <c r="E181" s="5">
        <v>2384</v>
      </c>
      <c r="F181" s="5">
        <v>1661.5</v>
      </c>
      <c r="G181" s="5">
        <v>1167.0999999999999</v>
      </c>
      <c r="H181" s="5">
        <v>433.6</v>
      </c>
      <c r="I181" s="5">
        <v>84.6</v>
      </c>
      <c r="J181" s="5">
        <v>1113.2</v>
      </c>
      <c r="K181" s="5">
        <v>15779.9</v>
      </c>
      <c r="L181" s="5">
        <v>10713.3</v>
      </c>
      <c r="M181" s="5">
        <v>11518.7</v>
      </c>
      <c r="N181" s="7">
        <v>1.07517</v>
      </c>
      <c r="O181" s="5">
        <v>16872.3</v>
      </c>
      <c r="P181" s="11">
        <v>0.04</v>
      </c>
      <c r="Q181" s="5">
        <v>16464.2</v>
      </c>
      <c r="R181" s="5">
        <v>3154.7</v>
      </c>
      <c r="S181" s="52">
        <v>-1</v>
      </c>
      <c r="U181" s="26"/>
      <c r="V181" s="27"/>
      <c r="W181" s="5"/>
    </row>
    <row r="182" spans="1:23" x14ac:dyDescent="0.25">
      <c r="A182" t="s">
        <v>157</v>
      </c>
      <c r="B182" s="4">
        <v>41639</v>
      </c>
      <c r="C182" s="5">
        <v>577.29999999999995</v>
      </c>
      <c r="D182" s="5">
        <v>448.7</v>
      </c>
      <c r="E182" s="5">
        <v>2389.6999999999998</v>
      </c>
      <c r="F182" s="5">
        <v>1688.1</v>
      </c>
      <c r="G182" s="5">
        <v>1175.7</v>
      </c>
      <c r="H182" s="5">
        <v>459.3</v>
      </c>
      <c r="I182" s="5">
        <v>89.7</v>
      </c>
      <c r="J182" s="5">
        <v>1122.9000000000001</v>
      </c>
      <c r="K182" s="5">
        <v>15916.2</v>
      </c>
      <c r="L182" s="5">
        <v>10811.4</v>
      </c>
      <c r="M182" s="5">
        <v>11653.3</v>
      </c>
      <c r="N182" s="7">
        <v>1.0778700000000001</v>
      </c>
      <c r="O182" s="5">
        <v>17078.3</v>
      </c>
      <c r="P182" s="11">
        <v>-0.71</v>
      </c>
      <c r="Q182" s="5">
        <v>16531</v>
      </c>
      <c r="R182" s="5">
        <v>3142.7</v>
      </c>
      <c r="S182" s="52">
        <v>-1</v>
      </c>
      <c r="U182" s="26"/>
      <c r="V182" s="27"/>
      <c r="W182" s="5"/>
    </row>
    <row r="183" spans="1:23" x14ac:dyDescent="0.25">
      <c r="A183" t="s">
        <v>158</v>
      </c>
      <c r="B183" s="4">
        <v>41729</v>
      </c>
      <c r="C183" s="5">
        <v>582.6</v>
      </c>
      <c r="D183" s="5">
        <v>467.6</v>
      </c>
      <c r="E183" s="5">
        <v>2427.8000000000002</v>
      </c>
      <c r="F183" s="5">
        <v>1711.8</v>
      </c>
      <c r="G183" s="5">
        <v>1184.5</v>
      </c>
      <c r="H183" s="5">
        <v>525.9</v>
      </c>
      <c r="I183" s="5">
        <v>101.9</v>
      </c>
      <c r="J183" s="5">
        <v>1152.2</v>
      </c>
      <c r="K183" s="5">
        <v>15831.7</v>
      </c>
      <c r="L183" s="5">
        <v>10844.3</v>
      </c>
      <c r="M183" s="5">
        <v>11728.5</v>
      </c>
      <c r="N183" s="7">
        <v>1.0815300000000001</v>
      </c>
      <c r="O183" s="5">
        <v>17044</v>
      </c>
      <c r="P183" s="11">
        <v>-0.15</v>
      </c>
      <c r="Q183" s="5">
        <v>16597.8</v>
      </c>
      <c r="R183" s="5">
        <v>3139.1</v>
      </c>
      <c r="S183" s="52">
        <v>-1</v>
      </c>
      <c r="U183" s="26"/>
      <c r="V183" s="27"/>
      <c r="W183" s="5"/>
    </row>
    <row r="184" spans="1:23" x14ac:dyDescent="0.25">
      <c r="A184" t="s">
        <v>159</v>
      </c>
      <c r="B184" s="4">
        <v>41820</v>
      </c>
      <c r="C184" s="5">
        <v>586.9</v>
      </c>
      <c r="D184" s="5">
        <v>480.6</v>
      </c>
      <c r="E184" s="5">
        <v>2467</v>
      </c>
      <c r="F184" s="5">
        <v>1723.7</v>
      </c>
      <c r="G184" s="5">
        <v>1195.3</v>
      </c>
      <c r="H184" s="5">
        <v>565.1</v>
      </c>
      <c r="I184" s="5">
        <v>104.9</v>
      </c>
      <c r="J184" s="5">
        <v>1166.9000000000001</v>
      </c>
      <c r="K184" s="5">
        <v>15994.3</v>
      </c>
      <c r="L184" s="5">
        <v>10910.4</v>
      </c>
      <c r="M184" s="5">
        <v>11867.8</v>
      </c>
      <c r="N184" s="7">
        <v>1.08775</v>
      </c>
      <c r="O184" s="5">
        <v>17311.3</v>
      </c>
      <c r="P184" s="11">
        <v>0.27</v>
      </c>
      <c r="Q184" s="5">
        <v>16665.3</v>
      </c>
      <c r="R184" s="5">
        <v>3161.1</v>
      </c>
      <c r="S184" s="52">
        <v>-1</v>
      </c>
      <c r="U184" s="26"/>
      <c r="V184" s="27"/>
      <c r="W184" s="5"/>
    </row>
    <row r="185" spans="1:23" x14ac:dyDescent="0.25">
      <c r="U185" s="26"/>
      <c r="V185" s="27"/>
      <c r="W185" s="5"/>
    </row>
    <row r="186" spans="1:23" x14ac:dyDescent="0.25">
      <c r="U186" s="26"/>
      <c r="V186" s="27"/>
      <c r="W186" s="5"/>
    </row>
    <row r="187" spans="1:23" x14ac:dyDescent="0.25">
      <c r="U187" s="26"/>
      <c r="V187" s="27"/>
      <c r="W187" s="5"/>
    </row>
    <row r="188" spans="1:23" x14ac:dyDescent="0.25">
      <c r="U188" s="26"/>
      <c r="V188" s="27"/>
      <c r="W188" s="5"/>
    </row>
    <row r="189" spans="1:23" x14ac:dyDescent="0.25">
      <c r="U189" s="26"/>
      <c r="V189" s="27"/>
      <c r="W189" s="5"/>
    </row>
    <row r="190" spans="1:23" x14ac:dyDescent="0.25">
      <c r="U190" s="26"/>
      <c r="V190" s="27"/>
      <c r="W190" s="5"/>
    </row>
    <row r="191" spans="1:23" x14ac:dyDescent="0.25">
      <c r="U191" s="26"/>
      <c r="V191" s="27"/>
      <c r="W191" s="5"/>
    </row>
    <row r="192" spans="1:23" x14ac:dyDescent="0.25">
      <c r="U192" s="26"/>
      <c r="V192" s="27"/>
      <c r="W192" s="5"/>
    </row>
    <row r="193" spans="21:23" x14ac:dyDescent="0.25">
      <c r="U193" s="26"/>
      <c r="V193" s="27"/>
      <c r="W193" s="5"/>
    </row>
    <row r="194" spans="21:23" x14ac:dyDescent="0.25">
      <c r="U194" s="26"/>
      <c r="V194" s="27"/>
      <c r="W194" s="5"/>
    </row>
    <row r="195" spans="21:23" x14ac:dyDescent="0.25">
      <c r="U195" s="26"/>
      <c r="V195" s="27"/>
      <c r="W195" s="5"/>
    </row>
    <row r="196" spans="21:23" x14ac:dyDescent="0.25">
      <c r="U196" s="26"/>
      <c r="V196" s="27"/>
      <c r="W196" s="5"/>
    </row>
    <row r="197" spans="21:23" x14ac:dyDescent="0.25">
      <c r="U197" s="26"/>
      <c r="V197" s="27"/>
      <c r="W197" s="5"/>
    </row>
    <row r="198" spans="21:23" x14ac:dyDescent="0.25">
      <c r="U198" s="26"/>
      <c r="V198" s="27"/>
      <c r="W198" s="5"/>
    </row>
    <row r="199" spans="21:23" x14ac:dyDescent="0.25">
      <c r="U199" s="26"/>
      <c r="V199" s="27"/>
      <c r="W199" s="5"/>
    </row>
    <row r="200" spans="21:23" x14ac:dyDescent="0.25">
      <c r="U200" s="26"/>
      <c r="V200" s="27"/>
      <c r="W200" s="5"/>
    </row>
    <row r="201" spans="21:23" x14ac:dyDescent="0.25">
      <c r="U201" s="26"/>
      <c r="V201" s="27"/>
      <c r="W201" s="5"/>
    </row>
    <row r="202" spans="21:23" x14ac:dyDescent="0.25">
      <c r="U202" s="26"/>
      <c r="V202" s="27"/>
      <c r="W202" s="5"/>
    </row>
    <row r="203" spans="21:23" x14ac:dyDescent="0.25">
      <c r="U203" s="26"/>
      <c r="V203" s="27"/>
      <c r="W203" s="5"/>
    </row>
    <row r="204" spans="21:23" x14ac:dyDescent="0.25">
      <c r="U204" s="26"/>
      <c r="V204" s="27"/>
      <c r="W204" s="5"/>
    </row>
    <row r="205" spans="21:23" x14ac:dyDescent="0.25">
      <c r="U205" s="26"/>
      <c r="V205" s="27"/>
      <c r="W205" s="5"/>
    </row>
    <row r="206" spans="21:23" x14ac:dyDescent="0.25">
      <c r="U206" s="26"/>
      <c r="V206" s="27"/>
      <c r="W206" s="5"/>
    </row>
    <row r="207" spans="21:23" x14ac:dyDescent="0.25">
      <c r="U207" s="26"/>
      <c r="V207" s="27"/>
      <c r="W207" s="5"/>
    </row>
    <row r="208" spans="21:23" x14ac:dyDescent="0.25">
      <c r="U208" s="26"/>
      <c r="V208" s="27"/>
      <c r="W208" s="5"/>
    </row>
    <row r="209" spans="21:23" x14ac:dyDescent="0.25">
      <c r="U209" s="26"/>
      <c r="V209" s="27"/>
      <c r="W209" s="5"/>
    </row>
    <row r="210" spans="21:23" x14ac:dyDescent="0.25">
      <c r="U210" s="26"/>
      <c r="V210" s="27"/>
      <c r="W210" s="5"/>
    </row>
    <row r="211" spans="21:23" x14ac:dyDescent="0.25">
      <c r="U211" s="26"/>
      <c r="V211" s="27"/>
      <c r="W211" s="5"/>
    </row>
    <row r="212" spans="21:23" x14ac:dyDescent="0.25">
      <c r="U212" s="26"/>
      <c r="V212" s="27"/>
      <c r="W212" s="5"/>
    </row>
    <row r="213" spans="21:23" x14ac:dyDescent="0.25">
      <c r="U213" s="26"/>
      <c r="V213" s="27"/>
      <c r="W213" s="5"/>
    </row>
    <row r="214" spans="21:23" x14ac:dyDescent="0.25">
      <c r="U214" s="26"/>
      <c r="V214" s="27"/>
      <c r="W214" s="5"/>
    </row>
    <row r="215" spans="21:23" x14ac:dyDescent="0.25">
      <c r="U215" s="26"/>
      <c r="V215" s="27"/>
      <c r="W215" s="5"/>
    </row>
    <row r="216" spans="21:23" x14ac:dyDescent="0.25">
      <c r="U216" s="26"/>
      <c r="V216" s="27"/>
      <c r="W216" s="5"/>
    </row>
    <row r="217" spans="21:23" x14ac:dyDescent="0.25">
      <c r="U217" s="26"/>
      <c r="V217" s="27"/>
      <c r="W217" s="5"/>
    </row>
    <row r="218" spans="21:23" x14ac:dyDescent="0.25">
      <c r="U218" s="26"/>
      <c r="V218" s="27"/>
      <c r="W218" s="5"/>
    </row>
    <row r="219" spans="21:23" x14ac:dyDescent="0.25">
      <c r="U219" s="26"/>
      <c r="V219" s="27"/>
      <c r="W219" s="5"/>
    </row>
    <row r="220" spans="21:23" x14ac:dyDescent="0.25">
      <c r="U220" s="26"/>
      <c r="V220" s="27"/>
      <c r="W220" s="5"/>
    </row>
    <row r="221" spans="21:23" x14ac:dyDescent="0.25">
      <c r="U221" s="26"/>
      <c r="V221" s="27"/>
      <c r="W221" s="5"/>
    </row>
    <row r="222" spans="21:23" x14ac:dyDescent="0.25">
      <c r="U222" s="26"/>
      <c r="V222" s="27"/>
      <c r="W222" s="5"/>
    </row>
    <row r="223" spans="21:23" x14ac:dyDescent="0.25">
      <c r="U223" s="26"/>
      <c r="V223" s="27"/>
      <c r="W223" s="5"/>
    </row>
    <row r="224" spans="21:23" x14ac:dyDescent="0.25">
      <c r="U224" s="26"/>
      <c r="V224" s="27"/>
      <c r="W224" s="5"/>
    </row>
    <row r="225" spans="21:23" x14ac:dyDescent="0.25">
      <c r="U225" s="26"/>
      <c r="V225" s="27"/>
      <c r="W225" s="5"/>
    </row>
    <row r="226" spans="21:23" x14ac:dyDescent="0.25">
      <c r="U226" s="26"/>
      <c r="V226" s="27"/>
      <c r="W226" s="5"/>
    </row>
    <row r="227" spans="21:23" x14ac:dyDescent="0.25">
      <c r="U227" s="26"/>
      <c r="V227" s="27"/>
      <c r="W227" s="5"/>
    </row>
    <row r="228" spans="21:23" x14ac:dyDescent="0.25">
      <c r="U228" s="26"/>
      <c r="V228" s="27"/>
      <c r="W228" s="5"/>
    </row>
    <row r="229" spans="21:23" x14ac:dyDescent="0.25">
      <c r="U229" s="26"/>
      <c r="V229" s="27"/>
      <c r="W229" s="5"/>
    </row>
    <row r="230" spans="21:23" x14ac:dyDescent="0.25">
      <c r="U230" s="26"/>
      <c r="V230" s="27"/>
      <c r="W230" s="5"/>
    </row>
    <row r="231" spans="21:23" x14ac:dyDescent="0.25">
      <c r="U231" s="26"/>
      <c r="V231" s="27"/>
      <c r="W231" s="5"/>
    </row>
    <row r="232" spans="21:23" x14ac:dyDescent="0.25">
      <c r="U232" s="26"/>
      <c r="V232" s="27"/>
      <c r="W232" s="5"/>
    </row>
    <row r="233" spans="21:23" x14ac:dyDescent="0.25">
      <c r="U233" s="26"/>
      <c r="V233" s="27"/>
      <c r="W233" s="5"/>
    </row>
    <row r="234" spans="21:23" x14ac:dyDescent="0.25">
      <c r="U234" s="26"/>
      <c r="V234" s="27"/>
      <c r="W234" s="5"/>
    </row>
    <row r="235" spans="21:23" x14ac:dyDescent="0.25">
      <c r="U235" s="26"/>
      <c r="V235" s="27"/>
      <c r="W235" s="5"/>
    </row>
    <row r="236" spans="21:23" x14ac:dyDescent="0.25">
      <c r="U236" s="26"/>
      <c r="V236" s="27"/>
      <c r="W236" s="5"/>
    </row>
    <row r="237" spans="21:23" x14ac:dyDescent="0.25">
      <c r="U237" s="26"/>
      <c r="V237" s="27"/>
      <c r="W237" s="5"/>
    </row>
    <row r="238" spans="21:23" x14ac:dyDescent="0.25">
      <c r="U238" s="26"/>
      <c r="V238" s="27"/>
      <c r="W238" s="5"/>
    </row>
    <row r="239" spans="21:23" x14ac:dyDescent="0.25">
      <c r="U239" s="26"/>
      <c r="V239" s="27"/>
      <c r="W239" s="5"/>
    </row>
    <row r="240" spans="21:23" x14ac:dyDescent="0.25">
      <c r="U240" s="26"/>
      <c r="V240" s="27"/>
      <c r="W240" s="5"/>
    </row>
    <row r="241" spans="21:23" x14ac:dyDescent="0.25">
      <c r="U241" s="26"/>
      <c r="V241" s="27"/>
      <c r="W241" s="5"/>
    </row>
    <row r="242" spans="21:23" x14ac:dyDescent="0.25">
      <c r="U242" s="26"/>
      <c r="V242" s="27"/>
      <c r="W242" s="5"/>
    </row>
    <row r="243" spans="21:23" x14ac:dyDescent="0.25">
      <c r="U243" s="26"/>
      <c r="V243" s="27"/>
      <c r="W243" s="5"/>
    </row>
    <row r="244" spans="21:23" x14ac:dyDescent="0.25">
      <c r="U244" s="26"/>
      <c r="V244" s="27"/>
      <c r="W244" s="5"/>
    </row>
    <row r="245" spans="21:23" x14ac:dyDescent="0.25">
      <c r="U245" s="26"/>
      <c r="V245" s="27"/>
      <c r="W245" s="5"/>
    </row>
    <row r="246" spans="21:23" x14ac:dyDescent="0.25">
      <c r="U246" s="26"/>
      <c r="V246" s="27"/>
      <c r="W246" s="5"/>
    </row>
    <row r="247" spans="21:23" x14ac:dyDescent="0.25">
      <c r="U247" s="26"/>
      <c r="V247" s="27"/>
      <c r="W247" s="5"/>
    </row>
    <row r="248" spans="21:23" x14ac:dyDescent="0.25">
      <c r="U248" s="26"/>
      <c r="V248" s="27"/>
      <c r="W248" s="5"/>
    </row>
    <row r="249" spans="21:23" x14ac:dyDescent="0.25">
      <c r="U249" s="26"/>
      <c r="V249" s="27"/>
      <c r="W249" s="5"/>
    </row>
    <row r="250" spans="21:23" x14ac:dyDescent="0.25">
      <c r="U250" s="26"/>
      <c r="V250" s="27"/>
      <c r="W250" s="5"/>
    </row>
    <row r="251" spans="21:23" x14ac:dyDescent="0.25">
      <c r="U251" s="26"/>
      <c r="V251" s="27"/>
      <c r="W251" s="5"/>
    </row>
    <row r="252" spans="21:23" x14ac:dyDescent="0.25">
      <c r="U252" s="26"/>
      <c r="V252" s="27"/>
      <c r="W252" s="5"/>
    </row>
    <row r="253" spans="21:23" x14ac:dyDescent="0.25">
      <c r="U253" s="26"/>
      <c r="V253" s="27"/>
      <c r="W253" s="5"/>
    </row>
    <row r="254" spans="21:23" x14ac:dyDescent="0.25">
      <c r="U254" s="26"/>
      <c r="V254" s="27"/>
      <c r="W254" s="5"/>
    </row>
    <row r="255" spans="21:23" x14ac:dyDescent="0.25">
      <c r="U255" s="26"/>
      <c r="V255" s="27"/>
      <c r="W255" s="5"/>
    </row>
    <row r="256" spans="21:23" x14ac:dyDescent="0.25">
      <c r="U256" s="26"/>
      <c r="V256" s="27"/>
      <c r="W256" s="5"/>
    </row>
    <row r="257" spans="21:23" x14ac:dyDescent="0.25">
      <c r="U257" s="26"/>
      <c r="V257" s="27"/>
      <c r="W257" s="5"/>
    </row>
    <row r="258" spans="21:23" x14ac:dyDescent="0.25">
      <c r="U258" s="26"/>
      <c r="V258" s="27"/>
      <c r="W258" s="5"/>
    </row>
    <row r="259" spans="21:23" x14ac:dyDescent="0.25">
      <c r="U259" s="26"/>
      <c r="V259" s="27"/>
      <c r="W259" s="5"/>
    </row>
    <row r="260" spans="21:23" x14ac:dyDescent="0.25">
      <c r="U260" s="26"/>
      <c r="V260" s="27"/>
      <c r="W260" s="5"/>
    </row>
    <row r="261" spans="21:23" x14ac:dyDescent="0.25">
      <c r="U261" s="26"/>
      <c r="V261" s="27"/>
      <c r="W261" s="5"/>
    </row>
    <row r="262" spans="21:23" x14ac:dyDescent="0.25">
      <c r="U262" s="26"/>
      <c r="V262" s="27"/>
      <c r="W262" s="5"/>
    </row>
    <row r="263" spans="21:23" x14ac:dyDescent="0.25">
      <c r="U263" s="26"/>
      <c r="V263" s="27"/>
      <c r="W263" s="5"/>
    </row>
    <row r="264" spans="21:23" x14ac:dyDescent="0.25">
      <c r="U264" s="26"/>
      <c r="V264" s="27"/>
      <c r="W264" s="5"/>
    </row>
    <row r="265" spans="21:23" x14ac:dyDescent="0.25">
      <c r="U265" s="26"/>
      <c r="V265" s="27"/>
      <c r="W265" s="5"/>
    </row>
    <row r="266" spans="21:23" x14ac:dyDescent="0.25">
      <c r="U266" s="26"/>
      <c r="V266" s="27"/>
    </row>
    <row r="267" spans="21:23" x14ac:dyDescent="0.25">
      <c r="U267" s="26"/>
      <c r="V267" s="27"/>
    </row>
    <row r="268" spans="21:23" x14ac:dyDescent="0.25">
      <c r="U268" s="26"/>
      <c r="V268" s="27"/>
    </row>
    <row r="269" spans="21:23" x14ac:dyDescent="0.25">
      <c r="U269" s="26"/>
      <c r="V269" s="27"/>
    </row>
    <row r="270" spans="21:23" x14ac:dyDescent="0.25">
      <c r="U270" s="26"/>
      <c r="V270" s="27"/>
    </row>
    <row r="271" spans="21:23" x14ac:dyDescent="0.25">
      <c r="U271" s="26"/>
      <c r="V271" s="27"/>
    </row>
    <row r="272" spans="21:23" x14ac:dyDescent="0.25">
      <c r="U272" s="26"/>
      <c r="V272" s="27"/>
    </row>
    <row r="273" spans="21:22" x14ac:dyDescent="0.25">
      <c r="U273" s="26"/>
      <c r="V273" s="27"/>
    </row>
    <row r="274" spans="21:22" x14ac:dyDescent="0.25">
      <c r="U274" s="26"/>
      <c r="V274" s="27"/>
    </row>
    <row r="275" spans="21:22" x14ac:dyDescent="0.25">
      <c r="U275" s="26"/>
      <c r="V275" s="27"/>
    </row>
    <row r="276" spans="21:22" x14ac:dyDescent="0.25">
      <c r="U276" s="26"/>
      <c r="V276" s="27"/>
    </row>
    <row r="277" spans="21:22" x14ac:dyDescent="0.25">
      <c r="U277" s="26"/>
      <c r="V277" s="27"/>
    </row>
    <row r="278" spans="21:22" x14ac:dyDescent="0.25">
      <c r="U278" s="26"/>
      <c r="V278" s="27"/>
    </row>
    <row r="279" spans="21:22" x14ac:dyDescent="0.25">
      <c r="U279" s="26"/>
      <c r="V279" s="27"/>
    </row>
    <row r="280" spans="21:22" x14ac:dyDescent="0.25">
      <c r="U280" s="26"/>
      <c r="V280" s="27"/>
    </row>
    <row r="281" spans="21:22" x14ac:dyDescent="0.25">
      <c r="U281" s="26"/>
      <c r="V281" s="27"/>
    </row>
    <row r="282" spans="21:22" x14ac:dyDescent="0.25">
      <c r="U282" s="26"/>
      <c r="V282" s="27"/>
    </row>
    <row r="283" spans="21:22" x14ac:dyDescent="0.25">
      <c r="U283" s="26"/>
      <c r="V283" s="27"/>
    </row>
    <row r="284" spans="21:22" x14ac:dyDescent="0.25">
      <c r="U284" s="26"/>
      <c r="V284" s="27"/>
    </row>
    <row r="285" spans="21:22" x14ac:dyDescent="0.25">
      <c r="U285" s="26"/>
      <c r="V285" s="27"/>
    </row>
    <row r="286" spans="21:22" x14ac:dyDescent="0.25">
      <c r="U286" s="26"/>
      <c r="V286" s="27"/>
    </row>
    <row r="287" spans="21:22" x14ac:dyDescent="0.25">
      <c r="U287" s="26"/>
      <c r="V287" s="27"/>
    </row>
    <row r="288" spans="21:22" x14ac:dyDescent="0.25">
      <c r="U288" s="26"/>
      <c r="V288" s="27"/>
    </row>
    <row r="289" spans="21:22" x14ac:dyDescent="0.25">
      <c r="U289" s="26"/>
      <c r="V289" s="27"/>
    </row>
    <row r="290" spans="21:22" x14ac:dyDescent="0.25">
      <c r="U290" s="26"/>
      <c r="V290" s="27"/>
    </row>
    <row r="291" spans="21:22" x14ac:dyDescent="0.25">
      <c r="U291" s="26"/>
      <c r="V291" s="27"/>
    </row>
    <row r="292" spans="21:22" x14ac:dyDescent="0.25">
      <c r="U292" s="26"/>
      <c r="V292" s="27"/>
    </row>
    <row r="293" spans="21:22" x14ac:dyDescent="0.25">
      <c r="U293" s="26"/>
      <c r="V293" s="27"/>
    </row>
    <row r="294" spans="21:22" x14ac:dyDescent="0.25">
      <c r="U294" s="26"/>
      <c r="V294" s="27"/>
    </row>
    <row r="295" spans="21:22" x14ac:dyDescent="0.25">
      <c r="U295" s="26"/>
      <c r="V295" s="27"/>
    </row>
    <row r="296" spans="21:22" x14ac:dyDescent="0.25">
      <c r="U296" s="26"/>
      <c r="V296" s="27"/>
    </row>
    <row r="297" spans="21:22" x14ac:dyDescent="0.25">
      <c r="U297" s="26"/>
      <c r="V297" s="27"/>
    </row>
    <row r="298" spans="21:22" x14ac:dyDescent="0.25">
      <c r="U298" s="26"/>
      <c r="V298" s="27"/>
    </row>
    <row r="299" spans="21:22" x14ac:dyDescent="0.25">
      <c r="U299" s="26"/>
      <c r="V299" s="27"/>
    </row>
    <row r="300" spans="21:22" x14ac:dyDescent="0.25">
      <c r="U300" s="26"/>
      <c r="V300" s="27"/>
    </row>
    <row r="301" spans="21:22" x14ac:dyDescent="0.25">
      <c r="U301" s="26"/>
      <c r="V301" s="27"/>
    </row>
    <row r="302" spans="21:22" x14ac:dyDescent="0.25">
      <c r="U302" s="26"/>
      <c r="V302" s="27"/>
    </row>
    <row r="303" spans="21:22" x14ac:dyDescent="0.25">
      <c r="U303" s="28"/>
      <c r="V303" s="29"/>
    </row>
    <row r="304" spans="21:22" x14ac:dyDescent="0.25">
      <c r="U304" s="28"/>
      <c r="V304" s="29"/>
    </row>
    <row r="305" spans="21:22" x14ac:dyDescent="0.25">
      <c r="U305" s="28"/>
      <c r="V305" s="29"/>
    </row>
    <row r="306" spans="21:22" x14ac:dyDescent="0.25">
      <c r="U306" s="28"/>
      <c r="V306" s="29"/>
    </row>
    <row r="307" spans="21:22" x14ac:dyDescent="0.25">
      <c r="U307" s="30"/>
      <c r="V307" s="31"/>
    </row>
  </sheetData>
  <hyperlinks>
    <hyperlink ref="N2" r:id="rId1"/>
    <hyperlink ref="L2" r:id="rId2"/>
    <hyperlink ref="M2" r:id="rId3"/>
    <hyperlink ref="O2" r:id="rId4"/>
    <hyperlink ref="K2" r:id="rId5"/>
    <hyperlink ref="H2" r:id="rId6"/>
    <hyperlink ref="G2" r:id="rId7"/>
    <hyperlink ref="C2" r:id="rId8"/>
    <hyperlink ref="D2" r:id="rId9"/>
    <hyperlink ref="E2" r:id="rId10"/>
    <hyperlink ref="P2" r:id="rId11"/>
    <hyperlink ref="J2" r:id="rId12"/>
    <hyperlink ref="Q2" r:id="rId13"/>
    <hyperlink ref="R2" r:id="rId14"/>
    <hyperlink ref="I2" r:id="rId15"/>
    <hyperlink ref="S2" r:id="rId1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X79"/>
  <sheetViews>
    <sheetView zoomScale="85" zoomScaleNormal="85" workbookViewId="0">
      <pane xSplit="2" ySplit="10" topLeftCell="C50" activePane="bottomRight" state="frozen"/>
      <selection pane="topRight" activeCell="C1" sqref="C1"/>
      <selection pane="bottomLeft" activeCell="A9" sqref="A9"/>
      <selection pane="bottomRight" activeCell="B70" sqref="B70"/>
    </sheetView>
  </sheetViews>
  <sheetFormatPr defaultRowHeight="15" x14ac:dyDescent="0.25"/>
  <cols>
    <col min="1" max="1" width="55.85546875" style="8" customWidth="1"/>
    <col min="2" max="2" width="48.28515625" bestFit="1" customWidth="1"/>
    <col min="3" max="120" width="13.28515625" customWidth="1"/>
    <col min="121" max="134" width="14.140625" customWidth="1"/>
    <col min="135" max="206" width="11" customWidth="1"/>
  </cols>
  <sheetData>
    <row r="1" spans="1:206" x14ac:dyDescent="0.25">
      <c r="A1" s="17"/>
      <c r="B1" s="32"/>
      <c r="C1" s="22" t="s">
        <v>182</v>
      </c>
      <c r="D1" s="22" t="s">
        <v>181</v>
      </c>
      <c r="E1" s="22" t="s">
        <v>180</v>
      </c>
      <c r="F1" s="23" t="s">
        <v>179</v>
      </c>
    </row>
    <row r="2" spans="1:206" x14ac:dyDescent="0.25">
      <c r="A2" s="40" t="s">
        <v>267</v>
      </c>
      <c r="B2" s="18" t="s">
        <v>268</v>
      </c>
      <c r="C2" s="41"/>
      <c r="D2" s="41"/>
      <c r="E2" s="41"/>
      <c r="F2" s="42"/>
    </row>
    <row r="3" spans="1:206" x14ac:dyDescent="0.25">
      <c r="A3" s="24" t="s">
        <v>27</v>
      </c>
      <c r="B3" s="18" t="s">
        <v>242</v>
      </c>
      <c r="C3" s="18">
        <v>0.9</v>
      </c>
      <c r="D3" s="18"/>
      <c r="E3" s="18"/>
      <c r="F3" s="19"/>
    </row>
    <row r="4" spans="1:206" x14ac:dyDescent="0.25">
      <c r="A4" s="24" t="s">
        <v>26</v>
      </c>
      <c r="B4" s="18" t="s">
        <v>242</v>
      </c>
      <c r="C4" s="18">
        <v>0.9</v>
      </c>
      <c r="D4" s="18"/>
      <c r="E4" s="18"/>
      <c r="F4" s="19"/>
    </row>
    <row r="5" spans="1:206" x14ac:dyDescent="0.25">
      <c r="A5" s="24" t="s">
        <v>28</v>
      </c>
      <c r="B5" s="18" t="s">
        <v>243</v>
      </c>
      <c r="C5" s="18">
        <v>-0.6</v>
      </c>
      <c r="D5" s="18">
        <v>0.2</v>
      </c>
      <c r="E5" s="18">
        <v>0.2</v>
      </c>
      <c r="F5" s="19">
        <v>0.6</v>
      </c>
    </row>
    <row r="6" spans="1:206" ht="15.75" thickBot="1" x14ac:dyDescent="0.3">
      <c r="A6" s="25" t="s">
        <v>251</v>
      </c>
      <c r="B6" s="20" t="s">
        <v>250</v>
      </c>
      <c r="C6" s="20">
        <v>-0.4</v>
      </c>
      <c r="D6" s="20"/>
      <c r="E6" s="20"/>
      <c r="F6" s="21"/>
    </row>
    <row r="9" spans="1:206" x14ac:dyDescent="0.25">
      <c r="C9" s="4">
        <v>25658</v>
      </c>
      <c r="D9" s="4">
        <v>25749</v>
      </c>
      <c r="E9" s="4">
        <v>25841</v>
      </c>
      <c r="F9" s="4">
        <v>25933</v>
      </c>
      <c r="G9" s="4">
        <v>26023</v>
      </c>
      <c r="H9" s="4">
        <v>26114</v>
      </c>
      <c r="I9" s="4">
        <v>26206</v>
      </c>
      <c r="J9" s="4">
        <v>26298</v>
      </c>
      <c r="K9" s="4">
        <v>26389</v>
      </c>
      <c r="L9" s="4">
        <v>26480</v>
      </c>
      <c r="M9" s="4">
        <v>26572</v>
      </c>
      <c r="N9" s="4">
        <v>26664</v>
      </c>
      <c r="O9" s="4">
        <v>26754</v>
      </c>
      <c r="P9" s="4">
        <v>26845</v>
      </c>
      <c r="Q9" s="4">
        <v>26937</v>
      </c>
      <c r="R9" s="4">
        <v>27029</v>
      </c>
      <c r="S9" s="4">
        <v>27119</v>
      </c>
      <c r="T9" s="4">
        <v>27210</v>
      </c>
      <c r="U9" s="4">
        <v>27302</v>
      </c>
      <c r="V9" s="4">
        <v>27394</v>
      </c>
      <c r="W9" s="4">
        <v>27484</v>
      </c>
      <c r="X9" s="4">
        <v>27575</v>
      </c>
      <c r="Y9" s="4">
        <v>27667</v>
      </c>
      <c r="Z9" s="4">
        <v>27759</v>
      </c>
      <c r="AA9" s="4">
        <v>27850</v>
      </c>
      <c r="AB9" s="4">
        <v>27941</v>
      </c>
      <c r="AC9" s="4">
        <v>28033</v>
      </c>
      <c r="AD9" s="4">
        <v>28125</v>
      </c>
      <c r="AE9" s="4">
        <v>28215</v>
      </c>
      <c r="AF9" s="4">
        <v>28306</v>
      </c>
      <c r="AG9" s="4">
        <v>28398</v>
      </c>
      <c r="AH9" s="4">
        <v>28490</v>
      </c>
      <c r="AI9" s="4">
        <v>28580</v>
      </c>
      <c r="AJ9" s="4">
        <v>28671</v>
      </c>
      <c r="AK9" s="4">
        <v>28763</v>
      </c>
      <c r="AL9" s="4">
        <v>28855</v>
      </c>
      <c r="AM9" s="4">
        <v>28945</v>
      </c>
      <c r="AN9" s="4">
        <v>29036</v>
      </c>
      <c r="AO9" s="4">
        <v>29128</v>
      </c>
      <c r="AP9" s="4">
        <v>29220</v>
      </c>
      <c r="AQ9" s="4">
        <v>29311</v>
      </c>
      <c r="AR9" s="4">
        <v>29402</v>
      </c>
      <c r="AS9" s="4">
        <v>29494</v>
      </c>
      <c r="AT9" s="4">
        <v>29586</v>
      </c>
      <c r="AU9" s="4">
        <v>29676</v>
      </c>
      <c r="AV9" s="4">
        <v>29767</v>
      </c>
      <c r="AW9" s="4">
        <v>29859</v>
      </c>
      <c r="AX9" s="4">
        <v>29951</v>
      </c>
      <c r="AY9" s="4">
        <v>30041</v>
      </c>
      <c r="AZ9" s="4">
        <v>30132</v>
      </c>
      <c r="BA9" s="4">
        <v>30224</v>
      </c>
      <c r="BB9" s="4">
        <v>30316</v>
      </c>
      <c r="BC9" s="4">
        <v>30406</v>
      </c>
      <c r="BD9" s="4">
        <v>30497</v>
      </c>
      <c r="BE9" s="4">
        <v>30589</v>
      </c>
      <c r="BF9" s="4">
        <v>30681</v>
      </c>
      <c r="BG9" s="4">
        <v>30772</v>
      </c>
      <c r="BH9" s="4">
        <v>30863</v>
      </c>
      <c r="BI9" s="4">
        <v>30955</v>
      </c>
      <c r="BJ9" s="4">
        <v>31047</v>
      </c>
      <c r="BK9" s="4">
        <v>31137</v>
      </c>
      <c r="BL9" s="4">
        <v>31228</v>
      </c>
      <c r="BM9" s="4">
        <v>31320</v>
      </c>
      <c r="BN9" s="4">
        <v>31412</v>
      </c>
      <c r="BO9" s="4">
        <v>31502</v>
      </c>
      <c r="BP9" s="4">
        <v>31593</v>
      </c>
      <c r="BQ9" s="4">
        <v>31685</v>
      </c>
      <c r="BR9" s="4">
        <v>31777</v>
      </c>
      <c r="BS9" s="4">
        <v>31867</v>
      </c>
      <c r="BT9" s="4">
        <v>31958</v>
      </c>
      <c r="BU9" s="4">
        <v>32050</v>
      </c>
      <c r="BV9" s="4">
        <v>32142</v>
      </c>
      <c r="BW9" s="4">
        <v>32233</v>
      </c>
      <c r="BX9" s="4">
        <v>32324</v>
      </c>
      <c r="BY9" s="4">
        <v>32416</v>
      </c>
      <c r="BZ9" s="4">
        <v>32508</v>
      </c>
      <c r="CA9" s="4">
        <v>32598</v>
      </c>
      <c r="CB9" s="4">
        <v>32689</v>
      </c>
      <c r="CC9" s="4">
        <v>32781</v>
      </c>
      <c r="CD9" s="4">
        <v>32873</v>
      </c>
      <c r="CE9" s="4">
        <v>32963</v>
      </c>
      <c r="CF9" s="4">
        <v>33054</v>
      </c>
      <c r="CG9" s="4">
        <v>33146</v>
      </c>
      <c r="CH9" s="4">
        <v>33238</v>
      </c>
      <c r="CI9" s="4">
        <v>33328</v>
      </c>
      <c r="CJ9" s="4">
        <v>33419</v>
      </c>
      <c r="CK9" s="4">
        <v>33511</v>
      </c>
      <c r="CL9" s="4">
        <v>33603</v>
      </c>
      <c r="CM9" s="4">
        <v>33694</v>
      </c>
      <c r="CN9" s="4">
        <v>33785</v>
      </c>
      <c r="CO9" s="4">
        <v>33877</v>
      </c>
      <c r="CP9" s="4">
        <v>33969</v>
      </c>
      <c r="CQ9" s="4">
        <v>34059</v>
      </c>
      <c r="CR9" s="4">
        <v>34150</v>
      </c>
      <c r="CS9" s="4">
        <v>34242</v>
      </c>
      <c r="CT9" s="4">
        <v>34334</v>
      </c>
      <c r="CU9" s="4">
        <v>34424</v>
      </c>
      <c r="CV9" s="4">
        <v>34515</v>
      </c>
      <c r="CW9" s="4">
        <v>34607</v>
      </c>
      <c r="CX9" s="4">
        <v>34699</v>
      </c>
      <c r="CY9" s="4">
        <v>34789</v>
      </c>
      <c r="CZ9" s="4">
        <v>34880</v>
      </c>
      <c r="DA9" s="4">
        <v>34972</v>
      </c>
      <c r="DB9" s="4">
        <v>35064</v>
      </c>
      <c r="DC9" s="4">
        <v>35155</v>
      </c>
      <c r="DD9" s="4">
        <v>35246</v>
      </c>
      <c r="DE9" s="4">
        <v>35338</v>
      </c>
      <c r="DF9" s="4">
        <v>35430</v>
      </c>
      <c r="DG9" s="4">
        <v>35520</v>
      </c>
      <c r="DH9" s="4">
        <v>35611</v>
      </c>
      <c r="DI9" s="4">
        <v>35703</v>
      </c>
      <c r="DJ9" s="4">
        <v>35795</v>
      </c>
      <c r="DK9" s="4">
        <v>35885</v>
      </c>
      <c r="DL9" s="4">
        <v>35976</v>
      </c>
      <c r="DM9" s="4">
        <v>36068</v>
      </c>
      <c r="DN9" s="4">
        <v>36160</v>
      </c>
      <c r="DO9" s="4">
        <v>36250</v>
      </c>
      <c r="DP9" s="4">
        <v>36341</v>
      </c>
      <c r="DQ9" s="4">
        <v>36433</v>
      </c>
      <c r="DR9" s="4">
        <v>36525</v>
      </c>
      <c r="DS9" s="4">
        <v>36616</v>
      </c>
      <c r="DT9" s="4">
        <v>36707</v>
      </c>
      <c r="DU9" s="4">
        <v>36799</v>
      </c>
      <c r="DV9" s="4">
        <v>36891</v>
      </c>
      <c r="DW9" s="4">
        <v>36981</v>
      </c>
      <c r="DX9" s="4">
        <v>37072</v>
      </c>
      <c r="DY9" s="4">
        <v>37164</v>
      </c>
      <c r="DZ9" s="4">
        <v>37256</v>
      </c>
      <c r="EA9" s="4">
        <v>37346</v>
      </c>
      <c r="EB9" s="4">
        <v>37437</v>
      </c>
      <c r="EC9" s="4">
        <v>37529</v>
      </c>
      <c r="ED9" s="4">
        <v>37621</v>
      </c>
      <c r="EE9" s="4">
        <v>37711</v>
      </c>
      <c r="EF9" s="4">
        <v>37802</v>
      </c>
      <c r="EG9" s="4">
        <v>37894</v>
      </c>
      <c r="EH9" s="4">
        <v>37986</v>
      </c>
      <c r="EI9" s="4">
        <v>38077</v>
      </c>
      <c r="EJ9" s="4">
        <v>38168</v>
      </c>
      <c r="EK9" s="4">
        <v>38260</v>
      </c>
      <c r="EL9" s="4">
        <v>38352</v>
      </c>
      <c r="EM9" s="4">
        <v>38442</v>
      </c>
      <c r="EN9" s="4">
        <v>38533</v>
      </c>
      <c r="EO9" s="4">
        <v>38625</v>
      </c>
      <c r="EP9" s="4">
        <v>38717</v>
      </c>
      <c r="EQ9" s="4">
        <v>38807</v>
      </c>
      <c r="ER9" s="4">
        <v>38898</v>
      </c>
      <c r="ES9" s="4">
        <v>38990</v>
      </c>
      <c r="ET9" s="4">
        <v>39082</v>
      </c>
      <c r="EU9" s="4">
        <v>39172</v>
      </c>
      <c r="EV9" s="4">
        <v>39263</v>
      </c>
      <c r="EW9" s="4">
        <v>39355</v>
      </c>
      <c r="EX9" s="4">
        <v>39447</v>
      </c>
      <c r="EY9" s="4">
        <v>39538</v>
      </c>
      <c r="EZ9" s="4">
        <v>39629</v>
      </c>
      <c r="FA9" s="4">
        <v>39721</v>
      </c>
      <c r="FB9" s="4">
        <v>39813</v>
      </c>
      <c r="FC9" s="4">
        <v>39903</v>
      </c>
      <c r="FD9" s="4">
        <v>39994</v>
      </c>
      <c r="FE9" s="4">
        <v>40086</v>
      </c>
      <c r="FF9" s="4">
        <v>40178</v>
      </c>
      <c r="FG9" s="4">
        <v>40268</v>
      </c>
      <c r="FH9" s="4">
        <v>40359</v>
      </c>
      <c r="FI9" s="4">
        <v>40451</v>
      </c>
      <c r="FJ9" s="4">
        <v>40543</v>
      </c>
      <c r="FK9" s="4">
        <v>40633</v>
      </c>
      <c r="FL9" s="4">
        <v>40724</v>
      </c>
      <c r="FM9" s="4">
        <v>40816</v>
      </c>
      <c r="FN9" s="4">
        <v>40908</v>
      </c>
      <c r="FO9" s="4">
        <v>40999</v>
      </c>
      <c r="FP9" s="4">
        <v>41090</v>
      </c>
      <c r="FQ9" s="4">
        <v>41182</v>
      </c>
      <c r="FR9" s="4">
        <v>41274</v>
      </c>
      <c r="FS9" s="4">
        <v>41364</v>
      </c>
      <c r="FT9" s="4">
        <v>41455</v>
      </c>
      <c r="FU9" s="4">
        <v>41547</v>
      </c>
      <c r="FV9" s="4">
        <v>41639</v>
      </c>
      <c r="FW9" s="4">
        <v>41729</v>
      </c>
      <c r="FX9" s="4">
        <v>41820</v>
      </c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</row>
    <row r="10" spans="1:206" s="3" customFormat="1" x14ac:dyDescent="0.25">
      <c r="A10" s="12" t="s">
        <v>276</v>
      </c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</row>
    <row r="11" spans="1:206" x14ac:dyDescent="0.25">
      <c r="A11" s="8" t="s">
        <v>197</v>
      </c>
      <c r="B11" s="9" t="s">
        <v>13</v>
      </c>
      <c r="C11">
        <f>INDEX(HaverPull!$B:$XZ,MATCH(Calculations!C$9,HaverPull!$B:$B,0),MATCH(Calculations!$B11,HaverPull!$B$1:$XZ$1,0))</f>
        <v>7</v>
      </c>
      <c r="D11">
        <f>INDEX(HaverPull!$B:$XZ,MATCH(Calculations!D$9,HaverPull!$B:$B,0),MATCH(Calculations!$B11,HaverPull!$B$1:$XZ$1,0))</f>
        <v>7.2</v>
      </c>
      <c r="E11">
        <f>INDEX(HaverPull!$B:$XZ,MATCH(Calculations!E$9,HaverPull!$B:$B,0),MATCH(Calculations!$B11,HaverPull!$B$1:$XZ$1,0))</f>
        <v>7.3</v>
      </c>
      <c r="F11">
        <f>INDEX(HaverPull!$B:$XZ,MATCH(Calculations!F$9,HaverPull!$B:$B,0),MATCH(Calculations!$B11,HaverPull!$B$1:$XZ$1,0))</f>
        <v>7.5</v>
      </c>
      <c r="G11">
        <f>INDEX(HaverPull!$B:$XZ,MATCH(Calculations!G$9,HaverPull!$B:$B,0),MATCH(Calculations!$B11,HaverPull!$B$1:$XZ$1,0))</f>
        <v>7.8</v>
      </c>
      <c r="H11">
        <f>INDEX(HaverPull!$B:$XZ,MATCH(Calculations!H$9,HaverPull!$B:$B,0),MATCH(Calculations!$B11,HaverPull!$B$1:$XZ$1,0))</f>
        <v>8</v>
      </c>
      <c r="I11">
        <f>INDEX(HaverPull!$B:$XZ,MATCH(Calculations!I$9,HaverPull!$B:$B,0),MATCH(Calculations!$B11,HaverPull!$B$1:$XZ$1,0))</f>
        <v>8.1</v>
      </c>
      <c r="J11">
        <f>INDEX(HaverPull!$B:$XZ,MATCH(Calculations!J$9,HaverPull!$B:$B,0),MATCH(Calculations!$B11,HaverPull!$B$1:$XZ$1,0))</f>
        <v>8.3000000000000007</v>
      </c>
      <c r="K11">
        <f>INDEX(HaverPull!$B:$XZ,MATCH(Calculations!K$9,HaverPull!$B:$B,0),MATCH(Calculations!$B11,HaverPull!$B$1:$XZ$1,0))</f>
        <v>8.5</v>
      </c>
      <c r="L11">
        <f>INDEX(HaverPull!$B:$XZ,MATCH(Calculations!L$9,HaverPull!$B:$B,0),MATCH(Calculations!$B11,HaverPull!$B$1:$XZ$1,0))</f>
        <v>8.6999999999999993</v>
      </c>
      <c r="M11">
        <f>INDEX(HaverPull!$B:$XZ,MATCH(Calculations!M$9,HaverPull!$B:$B,0),MATCH(Calculations!$B11,HaverPull!$B$1:$XZ$1,0))</f>
        <v>8.9</v>
      </c>
      <c r="N11">
        <f>INDEX(HaverPull!$B:$XZ,MATCH(Calculations!N$9,HaverPull!$B:$B,0),MATCH(Calculations!$B11,HaverPull!$B$1:$XZ$1,0))</f>
        <v>9.1999999999999993</v>
      </c>
      <c r="O11">
        <f>INDEX(HaverPull!$B:$XZ,MATCH(Calculations!O$9,HaverPull!$B:$B,0),MATCH(Calculations!$B11,HaverPull!$B$1:$XZ$1,0))</f>
        <v>9.5</v>
      </c>
      <c r="P11">
        <f>INDEX(HaverPull!$B:$XZ,MATCH(Calculations!P$9,HaverPull!$B:$B,0),MATCH(Calculations!$B11,HaverPull!$B$1:$XZ$1,0))</f>
        <v>10</v>
      </c>
      <c r="Q11">
        <f>INDEX(HaverPull!$B:$XZ,MATCH(Calculations!Q$9,HaverPull!$B:$B,0),MATCH(Calculations!$B11,HaverPull!$B$1:$XZ$1,0))</f>
        <v>10.5</v>
      </c>
      <c r="R11">
        <f>INDEX(HaverPull!$B:$XZ,MATCH(Calculations!R$9,HaverPull!$B:$B,0),MATCH(Calculations!$B11,HaverPull!$B$1:$XZ$1,0))</f>
        <v>11</v>
      </c>
      <c r="S11">
        <f>INDEX(HaverPull!$B:$XZ,MATCH(Calculations!S$9,HaverPull!$B:$B,0),MATCH(Calculations!$B11,HaverPull!$B$1:$XZ$1,0))</f>
        <v>11.7</v>
      </c>
      <c r="T11">
        <f>INDEX(HaverPull!$B:$XZ,MATCH(Calculations!T$9,HaverPull!$B:$B,0),MATCH(Calculations!$B11,HaverPull!$B$1:$XZ$1,0))</f>
        <v>12.4</v>
      </c>
      <c r="U11">
        <f>INDEX(HaverPull!$B:$XZ,MATCH(Calculations!U$9,HaverPull!$B:$B,0),MATCH(Calculations!$B11,HaverPull!$B$1:$XZ$1,0))</f>
        <v>13.1</v>
      </c>
      <c r="V11">
        <f>INDEX(HaverPull!$B:$XZ,MATCH(Calculations!V$9,HaverPull!$B:$B,0),MATCH(Calculations!$B11,HaverPull!$B$1:$XZ$1,0))</f>
        <v>13.8</v>
      </c>
      <c r="W11">
        <f>INDEX(HaverPull!$B:$XZ,MATCH(Calculations!W$9,HaverPull!$B:$B,0),MATCH(Calculations!$B11,HaverPull!$B$1:$XZ$1,0))</f>
        <v>14.5</v>
      </c>
      <c r="X11">
        <f>INDEX(HaverPull!$B:$XZ,MATCH(Calculations!X$9,HaverPull!$B:$B,0),MATCH(Calculations!$B11,HaverPull!$B$1:$XZ$1,0))</f>
        <v>15.2</v>
      </c>
      <c r="Y11">
        <f>INDEX(HaverPull!$B:$XZ,MATCH(Calculations!Y$9,HaverPull!$B:$B,0),MATCH(Calculations!$B11,HaverPull!$B$1:$XZ$1,0))</f>
        <v>16</v>
      </c>
      <c r="Z11">
        <f>INDEX(HaverPull!$B:$XZ,MATCH(Calculations!Z$9,HaverPull!$B:$B,0),MATCH(Calculations!$B11,HaverPull!$B$1:$XZ$1,0))</f>
        <v>16.8</v>
      </c>
      <c r="AA11">
        <f>INDEX(HaverPull!$B:$XZ,MATCH(Calculations!AA$9,HaverPull!$B:$B,0),MATCH(Calculations!$B11,HaverPull!$B$1:$XZ$1,0))</f>
        <v>17.600000000000001</v>
      </c>
      <c r="AB11">
        <f>INDEX(HaverPull!$B:$XZ,MATCH(Calculations!AB$9,HaverPull!$B:$B,0),MATCH(Calculations!$B11,HaverPull!$B$1:$XZ$1,0))</f>
        <v>18.399999999999999</v>
      </c>
      <c r="AC11">
        <f>INDEX(HaverPull!$B:$XZ,MATCH(Calculations!AC$9,HaverPull!$B:$B,0),MATCH(Calculations!$B11,HaverPull!$B$1:$XZ$1,0))</f>
        <v>19.2</v>
      </c>
      <c r="AD11">
        <f>INDEX(HaverPull!$B:$XZ,MATCH(Calculations!AD$9,HaverPull!$B:$B,0),MATCH(Calculations!$B11,HaverPull!$B$1:$XZ$1,0))</f>
        <v>20</v>
      </c>
      <c r="AE11">
        <f>INDEX(HaverPull!$B:$XZ,MATCH(Calculations!AE$9,HaverPull!$B:$B,0),MATCH(Calculations!$B11,HaverPull!$B$1:$XZ$1,0))</f>
        <v>20.9</v>
      </c>
      <c r="AF11">
        <f>INDEX(HaverPull!$B:$XZ,MATCH(Calculations!AF$9,HaverPull!$B:$B,0),MATCH(Calculations!$B11,HaverPull!$B$1:$XZ$1,0))</f>
        <v>21.7</v>
      </c>
      <c r="AG11">
        <f>INDEX(HaverPull!$B:$XZ,MATCH(Calculations!AG$9,HaverPull!$B:$B,0),MATCH(Calculations!$B11,HaverPull!$B$1:$XZ$1,0))</f>
        <v>22.5</v>
      </c>
      <c r="AH11">
        <f>INDEX(HaverPull!$B:$XZ,MATCH(Calculations!AH$9,HaverPull!$B:$B,0),MATCH(Calculations!$B11,HaverPull!$B$1:$XZ$1,0))</f>
        <v>23.3</v>
      </c>
      <c r="AI11">
        <f>INDEX(HaverPull!$B:$XZ,MATCH(Calculations!AI$9,HaverPull!$B:$B,0),MATCH(Calculations!$B11,HaverPull!$B$1:$XZ$1,0))</f>
        <v>24.2</v>
      </c>
      <c r="AJ11">
        <f>INDEX(HaverPull!$B:$XZ,MATCH(Calculations!AJ$9,HaverPull!$B:$B,0),MATCH(Calculations!$B11,HaverPull!$B$1:$XZ$1,0))</f>
        <v>25</v>
      </c>
      <c r="AK11">
        <f>INDEX(HaverPull!$B:$XZ,MATCH(Calculations!AK$9,HaverPull!$B:$B,0),MATCH(Calculations!$B11,HaverPull!$B$1:$XZ$1,0))</f>
        <v>26</v>
      </c>
      <c r="AL11">
        <f>INDEX(HaverPull!$B:$XZ,MATCH(Calculations!AL$9,HaverPull!$B:$B,0),MATCH(Calculations!$B11,HaverPull!$B$1:$XZ$1,0))</f>
        <v>27</v>
      </c>
      <c r="AM11">
        <f>INDEX(HaverPull!$B:$XZ,MATCH(Calculations!AM$9,HaverPull!$B:$B,0),MATCH(Calculations!$B11,HaverPull!$B$1:$XZ$1,0))</f>
        <v>28</v>
      </c>
      <c r="AN11">
        <f>INDEX(HaverPull!$B:$XZ,MATCH(Calculations!AN$9,HaverPull!$B:$B,0),MATCH(Calculations!$B11,HaverPull!$B$1:$XZ$1,0))</f>
        <v>29.2</v>
      </c>
      <c r="AO11">
        <f>INDEX(HaverPull!$B:$XZ,MATCH(Calculations!AO$9,HaverPull!$B:$B,0),MATCH(Calculations!$B11,HaverPull!$B$1:$XZ$1,0))</f>
        <v>30.5</v>
      </c>
      <c r="AP11">
        <f>INDEX(HaverPull!$B:$XZ,MATCH(Calculations!AP$9,HaverPull!$B:$B,0),MATCH(Calculations!$B11,HaverPull!$B$1:$XZ$1,0))</f>
        <v>32</v>
      </c>
      <c r="AQ11">
        <f>INDEX(HaverPull!$B:$XZ,MATCH(Calculations!AQ$9,HaverPull!$B:$B,0),MATCH(Calculations!$B11,HaverPull!$B$1:$XZ$1,0))</f>
        <v>33.6</v>
      </c>
      <c r="AR11">
        <f>INDEX(HaverPull!$B:$XZ,MATCH(Calculations!AR$9,HaverPull!$B:$B,0),MATCH(Calculations!$B11,HaverPull!$B$1:$XZ$1,0))</f>
        <v>35.299999999999997</v>
      </c>
      <c r="AS11">
        <f>INDEX(HaverPull!$B:$XZ,MATCH(Calculations!AS$9,HaverPull!$B:$B,0),MATCH(Calculations!$B11,HaverPull!$B$1:$XZ$1,0))</f>
        <v>37</v>
      </c>
      <c r="AT11">
        <f>INDEX(HaverPull!$B:$XZ,MATCH(Calculations!AT$9,HaverPull!$B:$B,0),MATCH(Calculations!$B11,HaverPull!$B$1:$XZ$1,0))</f>
        <v>38.799999999999997</v>
      </c>
      <c r="AU11">
        <f>INDEX(HaverPull!$B:$XZ,MATCH(Calculations!AU$9,HaverPull!$B:$B,0),MATCH(Calculations!$B11,HaverPull!$B$1:$XZ$1,0))</f>
        <v>40.700000000000003</v>
      </c>
      <c r="AV11">
        <f>INDEX(HaverPull!$B:$XZ,MATCH(Calculations!AV$9,HaverPull!$B:$B,0),MATCH(Calculations!$B11,HaverPull!$B$1:$XZ$1,0))</f>
        <v>42.6</v>
      </c>
      <c r="AW11">
        <f>INDEX(HaverPull!$B:$XZ,MATCH(Calculations!AW$9,HaverPull!$B:$B,0),MATCH(Calculations!$B11,HaverPull!$B$1:$XZ$1,0))</f>
        <v>44.4</v>
      </c>
      <c r="AX11">
        <f>INDEX(HaverPull!$B:$XZ,MATCH(Calculations!AX$9,HaverPull!$B:$B,0),MATCH(Calculations!$B11,HaverPull!$B$1:$XZ$1,0))</f>
        <v>46.3</v>
      </c>
      <c r="AY11">
        <f>INDEX(HaverPull!$B:$XZ,MATCH(Calculations!AY$9,HaverPull!$B:$B,0),MATCH(Calculations!$B11,HaverPull!$B$1:$XZ$1,0))</f>
        <v>48.2</v>
      </c>
      <c r="AZ11">
        <f>INDEX(HaverPull!$B:$XZ,MATCH(Calculations!AZ$9,HaverPull!$B:$B,0),MATCH(Calculations!$B11,HaverPull!$B$1:$XZ$1,0))</f>
        <v>50.1</v>
      </c>
      <c r="BA11">
        <f>INDEX(HaverPull!$B:$XZ,MATCH(Calculations!BA$9,HaverPull!$B:$B,0),MATCH(Calculations!$B11,HaverPull!$B$1:$XZ$1,0))</f>
        <v>51.8</v>
      </c>
      <c r="BB11">
        <f>INDEX(HaverPull!$B:$XZ,MATCH(Calculations!BB$9,HaverPull!$B:$B,0),MATCH(Calculations!$B11,HaverPull!$B$1:$XZ$1,0))</f>
        <v>53.6</v>
      </c>
      <c r="BC11">
        <f>INDEX(HaverPull!$B:$XZ,MATCH(Calculations!BC$9,HaverPull!$B:$B,0),MATCH(Calculations!$B11,HaverPull!$B$1:$XZ$1,0))</f>
        <v>55.2</v>
      </c>
      <c r="BD11">
        <f>INDEX(HaverPull!$B:$XZ,MATCH(Calculations!BD$9,HaverPull!$B:$B,0),MATCH(Calculations!$B11,HaverPull!$B$1:$XZ$1,0))</f>
        <v>56.9</v>
      </c>
      <c r="BE11">
        <f>INDEX(HaverPull!$B:$XZ,MATCH(Calculations!BE$9,HaverPull!$B:$B,0),MATCH(Calculations!$B11,HaverPull!$B$1:$XZ$1,0))</f>
        <v>58.7</v>
      </c>
      <c r="BF11">
        <f>INDEX(HaverPull!$B:$XZ,MATCH(Calculations!BF$9,HaverPull!$B:$B,0),MATCH(Calculations!$B11,HaverPull!$B$1:$XZ$1,0))</f>
        <v>60.4</v>
      </c>
      <c r="BG11">
        <f>INDEX(HaverPull!$B:$XZ,MATCH(Calculations!BG$9,HaverPull!$B:$B,0),MATCH(Calculations!$B11,HaverPull!$B$1:$XZ$1,0))</f>
        <v>62.5</v>
      </c>
      <c r="BH11">
        <f>INDEX(HaverPull!$B:$XZ,MATCH(Calculations!BH$9,HaverPull!$B:$B,0),MATCH(Calculations!$B11,HaverPull!$B$1:$XZ$1,0))</f>
        <v>64.099999999999994</v>
      </c>
      <c r="BI11">
        <f>INDEX(HaverPull!$B:$XZ,MATCH(Calculations!BI$9,HaverPull!$B:$B,0),MATCH(Calculations!$B11,HaverPull!$B$1:$XZ$1,0))</f>
        <v>65.599999999999994</v>
      </c>
      <c r="BJ11">
        <f>INDEX(HaverPull!$B:$XZ,MATCH(Calculations!BJ$9,HaverPull!$B:$B,0),MATCH(Calculations!$B11,HaverPull!$B$1:$XZ$1,0))</f>
        <v>66.900000000000006</v>
      </c>
      <c r="BK11">
        <f>INDEX(HaverPull!$B:$XZ,MATCH(Calculations!BK$9,HaverPull!$B:$B,0),MATCH(Calculations!$B11,HaverPull!$B$1:$XZ$1,0))</f>
        <v>67.900000000000006</v>
      </c>
      <c r="BL11">
        <f>INDEX(HaverPull!$B:$XZ,MATCH(Calculations!BL$9,HaverPull!$B:$B,0),MATCH(Calculations!$B11,HaverPull!$B$1:$XZ$1,0))</f>
        <v>69.099999999999994</v>
      </c>
      <c r="BM11">
        <f>INDEX(HaverPull!$B:$XZ,MATCH(Calculations!BM$9,HaverPull!$B:$B,0),MATCH(Calculations!$B11,HaverPull!$B$1:$XZ$1,0))</f>
        <v>70.3</v>
      </c>
      <c r="BN11">
        <f>INDEX(HaverPull!$B:$XZ,MATCH(Calculations!BN$9,HaverPull!$B:$B,0),MATCH(Calculations!$B11,HaverPull!$B$1:$XZ$1,0))</f>
        <v>71.599999999999994</v>
      </c>
      <c r="BO11">
        <f>INDEX(HaverPull!$B:$XZ,MATCH(Calculations!BO$9,HaverPull!$B:$B,0),MATCH(Calculations!$B11,HaverPull!$B$1:$XZ$1,0))</f>
        <v>73</v>
      </c>
      <c r="BP11">
        <f>INDEX(HaverPull!$B:$XZ,MATCH(Calculations!BP$9,HaverPull!$B:$B,0),MATCH(Calculations!$B11,HaverPull!$B$1:$XZ$1,0))</f>
        <v>74.5</v>
      </c>
      <c r="BQ11">
        <f>INDEX(HaverPull!$B:$XZ,MATCH(Calculations!BQ$9,HaverPull!$B:$B,0),MATCH(Calculations!$B11,HaverPull!$B$1:$XZ$1,0))</f>
        <v>76</v>
      </c>
      <c r="BR11">
        <f>INDEX(HaverPull!$B:$XZ,MATCH(Calculations!BR$9,HaverPull!$B:$B,0),MATCH(Calculations!$B11,HaverPull!$B$1:$XZ$1,0))</f>
        <v>77.599999999999994</v>
      </c>
      <c r="BS11">
        <f>INDEX(HaverPull!$B:$XZ,MATCH(Calculations!BS$9,HaverPull!$B:$B,0),MATCH(Calculations!$B11,HaverPull!$B$1:$XZ$1,0))</f>
        <v>79.599999999999994</v>
      </c>
      <c r="BT11">
        <f>INDEX(HaverPull!$B:$XZ,MATCH(Calculations!BT$9,HaverPull!$B:$B,0),MATCH(Calculations!$B11,HaverPull!$B$1:$XZ$1,0))</f>
        <v>81.099999999999994</v>
      </c>
      <c r="BU11">
        <f>INDEX(HaverPull!$B:$XZ,MATCH(Calculations!BU$9,HaverPull!$B:$B,0),MATCH(Calculations!$B11,HaverPull!$B$1:$XZ$1,0))</f>
        <v>82.3</v>
      </c>
      <c r="BV11">
        <f>INDEX(HaverPull!$B:$XZ,MATCH(Calculations!BV$9,HaverPull!$B:$B,0),MATCH(Calculations!$B11,HaverPull!$B$1:$XZ$1,0))</f>
        <v>83.3</v>
      </c>
      <c r="BW11">
        <f>INDEX(HaverPull!$B:$XZ,MATCH(Calculations!BW$9,HaverPull!$B:$B,0),MATCH(Calculations!$B11,HaverPull!$B$1:$XZ$1,0))</f>
        <v>83.4</v>
      </c>
      <c r="BX11">
        <f>INDEX(HaverPull!$B:$XZ,MATCH(Calculations!BX$9,HaverPull!$B:$B,0),MATCH(Calculations!$B11,HaverPull!$B$1:$XZ$1,0))</f>
        <v>85</v>
      </c>
      <c r="BY11">
        <f>INDEX(HaverPull!$B:$XZ,MATCH(Calculations!BY$9,HaverPull!$B:$B,0),MATCH(Calculations!$B11,HaverPull!$B$1:$XZ$1,0))</f>
        <v>87</v>
      </c>
      <c r="BZ11">
        <f>INDEX(HaverPull!$B:$XZ,MATCH(Calculations!BZ$9,HaverPull!$B:$B,0),MATCH(Calculations!$B11,HaverPull!$B$1:$XZ$1,0))</f>
        <v>89.7</v>
      </c>
      <c r="CA11">
        <f>INDEX(HaverPull!$B:$XZ,MATCH(Calculations!CA$9,HaverPull!$B:$B,0),MATCH(Calculations!$B11,HaverPull!$B$1:$XZ$1,0))</f>
        <v>93.8</v>
      </c>
      <c r="CB11">
        <f>INDEX(HaverPull!$B:$XZ,MATCH(Calculations!CB$9,HaverPull!$B:$B,0),MATCH(Calculations!$B11,HaverPull!$B$1:$XZ$1,0))</f>
        <v>96.9</v>
      </c>
      <c r="CC11">
        <f>INDEX(HaverPull!$B:$XZ,MATCH(Calculations!CC$9,HaverPull!$B:$B,0),MATCH(Calculations!$B11,HaverPull!$B$1:$XZ$1,0))</f>
        <v>99.7</v>
      </c>
      <c r="CD11">
        <f>INDEX(HaverPull!$B:$XZ,MATCH(Calculations!CD$9,HaverPull!$B:$B,0),MATCH(Calculations!$B11,HaverPull!$B$1:$XZ$1,0))</f>
        <v>102.3</v>
      </c>
      <c r="CE11">
        <f>INDEX(HaverPull!$B:$XZ,MATCH(Calculations!CE$9,HaverPull!$B:$B,0),MATCH(Calculations!$B11,HaverPull!$B$1:$XZ$1,0))</f>
        <v>104.3</v>
      </c>
      <c r="CF11">
        <f>INDEX(HaverPull!$B:$XZ,MATCH(Calculations!CF$9,HaverPull!$B:$B,0),MATCH(Calculations!$B11,HaverPull!$B$1:$XZ$1,0))</f>
        <v>106.5</v>
      </c>
      <c r="CG11">
        <f>INDEX(HaverPull!$B:$XZ,MATCH(Calculations!CG$9,HaverPull!$B:$B,0),MATCH(Calculations!$B11,HaverPull!$B$1:$XZ$1,0))</f>
        <v>108.7</v>
      </c>
      <c r="CH11">
        <f>INDEX(HaverPull!$B:$XZ,MATCH(Calculations!CH$9,HaverPull!$B:$B,0),MATCH(Calculations!$B11,HaverPull!$B$1:$XZ$1,0))</f>
        <v>111</v>
      </c>
      <c r="CI11">
        <f>INDEX(HaverPull!$B:$XZ,MATCH(Calculations!CI$9,HaverPull!$B:$B,0),MATCH(Calculations!$B11,HaverPull!$B$1:$XZ$1,0))</f>
        <v>112.9</v>
      </c>
      <c r="CJ11">
        <f>INDEX(HaverPull!$B:$XZ,MATCH(Calculations!CJ$9,HaverPull!$B:$B,0),MATCH(Calculations!$B11,HaverPull!$B$1:$XZ$1,0))</f>
        <v>115.7</v>
      </c>
      <c r="CK11">
        <f>INDEX(HaverPull!$B:$XZ,MATCH(Calculations!CK$9,HaverPull!$B:$B,0),MATCH(Calculations!$B11,HaverPull!$B$1:$XZ$1,0))</f>
        <v>118.9</v>
      </c>
      <c r="CL11">
        <f>INDEX(HaverPull!$B:$XZ,MATCH(Calculations!CL$9,HaverPull!$B:$B,0),MATCH(Calculations!$B11,HaverPull!$B$1:$XZ$1,0))</f>
        <v>122.5</v>
      </c>
      <c r="CM11">
        <f>INDEX(HaverPull!$B:$XZ,MATCH(Calculations!CM$9,HaverPull!$B:$B,0),MATCH(Calculations!$B11,HaverPull!$B$1:$XZ$1,0))</f>
        <v>127.2</v>
      </c>
      <c r="CN11">
        <f>INDEX(HaverPull!$B:$XZ,MATCH(Calculations!CN$9,HaverPull!$B:$B,0),MATCH(Calculations!$B11,HaverPull!$B$1:$XZ$1,0))</f>
        <v>131</v>
      </c>
      <c r="CO11">
        <f>INDEX(HaverPull!$B:$XZ,MATCH(Calculations!CO$9,HaverPull!$B:$B,0),MATCH(Calculations!$B11,HaverPull!$B$1:$XZ$1,0))</f>
        <v>134.5</v>
      </c>
      <c r="CP11">
        <f>INDEX(HaverPull!$B:$XZ,MATCH(Calculations!CP$9,HaverPull!$B:$B,0),MATCH(Calculations!$B11,HaverPull!$B$1:$XZ$1,0))</f>
        <v>137.69999999999999</v>
      </c>
      <c r="CQ11">
        <f>INDEX(HaverPull!$B:$XZ,MATCH(Calculations!CQ$9,HaverPull!$B:$B,0),MATCH(Calculations!$B11,HaverPull!$B$1:$XZ$1,0))</f>
        <v>143.4</v>
      </c>
      <c r="CR11">
        <f>INDEX(HaverPull!$B:$XZ,MATCH(Calculations!CR$9,HaverPull!$B:$B,0),MATCH(Calculations!$B11,HaverPull!$B$1:$XZ$1,0))</f>
        <v>144.69999999999999</v>
      </c>
      <c r="CS11">
        <f>INDEX(HaverPull!$B:$XZ,MATCH(Calculations!CS$9,HaverPull!$B:$B,0),MATCH(Calculations!$B11,HaverPull!$B$1:$XZ$1,0))</f>
        <v>147.5</v>
      </c>
      <c r="CT11">
        <f>INDEX(HaverPull!$B:$XZ,MATCH(Calculations!CT$9,HaverPull!$B:$B,0),MATCH(Calculations!$B11,HaverPull!$B$1:$XZ$1,0))</f>
        <v>151.6</v>
      </c>
      <c r="CU11">
        <f>INDEX(HaverPull!$B:$XZ,MATCH(Calculations!CU$9,HaverPull!$B:$B,0),MATCH(Calculations!$B11,HaverPull!$B$1:$XZ$1,0))</f>
        <v>156.9</v>
      </c>
      <c r="CV11">
        <f>INDEX(HaverPull!$B:$XZ,MATCH(Calculations!CV$9,HaverPull!$B:$B,0),MATCH(Calculations!$B11,HaverPull!$B$1:$XZ$1,0))</f>
        <v>162.19999999999999</v>
      </c>
      <c r="CW11">
        <f>INDEX(HaverPull!$B:$XZ,MATCH(Calculations!CW$9,HaverPull!$B:$B,0),MATCH(Calculations!$B11,HaverPull!$B$1:$XZ$1,0))</f>
        <v>167.1</v>
      </c>
      <c r="CX11">
        <f>INDEX(HaverPull!$B:$XZ,MATCH(Calculations!CX$9,HaverPull!$B:$B,0),MATCH(Calculations!$B11,HaverPull!$B$1:$XZ$1,0))</f>
        <v>171.6</v>
      </c>
      <c r="CY11">
        <f>INDEX(HaverPull!$B:$XZ,MATCH(Calculations!CY$9,HaverPull!$B:$B,0),MATCH(Calculations!$B11,HaverPull!$B$1:$XZ$1,0))</f>
        <v>175.7</v>
      </c>
      <c r="CZ11">
        <f>INDEX(HaverPull!$B:$XZ,MATCH(Calculations!CZ$9,HaverPull!$B:$B,0),MATCH(Calculations!$B11,HaverPull!$B$1:$XZ$1,0))</f>
        <v>179.6</v>
      </c>
      <c r="DA11">
        <f>INDEX(HaverPull!$B:$XZ,MATCH(Calculations!DA$9,HaverPull!$B:$B,0),MATCH(Calculations!$B11,HaverPull!$B$1:$XZ$1,0))</f>
        <v>183.2</v>
      </c>
      <c r="DB11">
        <f>INDEX(HaverPull!$B:$XZ,MATCH(Calculations!DB$9,HaverPull!$B:$B,0),MATCH(Calculations!$B11,HaverPull!$B$1:$XZ$1,0))</f>
        <v>186.5</v>
      </c>
      <c r="DC11">
        <f>INDEX(HaverPull!$B:$XZ,MATCH(Calculations!DC$9,HaverPull!$B:$B,0),MATCH(Calculations!$B11,HaverPull!$B$1:$XZ$1,0))</f>
        <v>189.6</v>
      </c>
      <c r="DD11">
        <f>INDEX(HaverPull!$B:$XZ,MATCH(Calculations!DD$9,HaverPull!$B:$B,0),MATCH(Calculations!$B11,HaverPull!$B$1:$XZ$1,0))</f>
        <v>192.9</v>
      </c>
      <c r="DE11">
        <f>INDEX(HaverPull!$B:$XZ,MATCH(Calculations!DE$9,HaverPull!$B:$B,0),MATCH(Calculations!$B11,HaverPull!$B$1:$XZ$1,0))</f>
        <v>196.5</v>
      </c>
      <c r="DF11">
        <f>INDEX(HaverPull!$B:$XZ,MATCH(Calculations!DF$9,HaverPull!$B:$B,0),MATCH(Calculations!$B11,HaverPull!$B$1:$XZ$1,0))</f>
        <v>200.4</v>
      </c>
      <c r="DG11">
        <f>INDEX(HaverPull!$B:$XZ,MATCH(Calculations!DG$9,HaverPull!$B:$B,0),MATCH(Calculations!$B11,HaverPull!$B$1:$XZ$1,0))</f>
        <v>204.4</v>
      </c>
      <c r="DH11">
        <f>INDEX(HaverPull!$B:$XZ,MATCH(Calculations!DH$9,HaverPull!$B:$B,0),MATCH(Calculations!$B11,HaverPull!$B$1:$XZ$1,0))</f>
        <v>207.1</v>
      </c>
      <c r="DI11">
        <f>INDEX(HaverPull!$B:$XZ,MATCH(Calculations!DI$9,HaverPull!$B:$B,0),MATCH(Calculations!$B11,HaverPull!$B$1:$XZ$1,0))</f>
        <v>208.3</v>
      </c>
      <c r="DJ11">
        <f>INDEX(HaverPull!$B:$XZ,MATCH(Calculations!DJ$9,HaverPull!$B:$B,0),MATCH(Calculations!$B11,HaverPull!$B$1:$XZ$1,0))</f>
        <v>207.9</v>
      </c>
      <c r="DK11">
        <f>INDEX(HaverPull!$B:$XZ,MATCH(Calculations!DK$9,HaverPull!$B:$B,0),MATCH(Calculations!$B11,HaverPull!$B$1:$XZ$1,0))</f>
        <v>206.4</v>
      </c>
      <c r="DL11">
        <f>INDEX(HaverPull!$B:$XZ,MATCH(Calculations!DL$9,HaverPull!$B:$B,0),MATCH(Calculations!$B11,HaverPull!$B$1:$XZ$1,0))</f>
        <v>205.3</v>
      </c>
      <c r="DM11">
        <f>INDEX(HaverPull!$B:$XZ,MATCH(Calculations!DM$9,HaverPull!$B:$B,0),MATCH(Calculations!$B11,HaverPull!$B$1:$XZ$1,0))</f>
        <v>205</v>
      </c>
      <c r="DN11">
        <f>INDEX(HaverPull!$B:$XZ,MATCH(Calculations!DN$9,HaverPull!$B:$B,0),MATCH(Calculations!$B11,HaverPull!$B$1:$XZ$1,0))</f>
        <v>205.5</v>
      </c>
      <c r="DO11">
        <f>INDEX(HaverPull!$B:$XZ,MATCH(Calculations!DO$9,HaverPull!$B:$B,0),MATCH(Calculations!$B11,HaverPull!$B$1:$XZ$1,0))</f>
        <v>206.6</v>
      </c>
      <c r="DP11">
        <f>INDEX(HaverPull!$B:$XZ,MATCH(Calculations!DP$9,HaverPull!$B:$B,0),MATCH(Calculations!$B11,HaverPull!$B$1:$XZ$1,0))</f>
        <v>207.9</v>
      </c>
      <c r="DQ11">
        <f>INDEX(HaverPull!$B:$XZ,MATCH(Calculations!DQ$9,HaverPull!$B:$B,0),MATCH(Calculations!$B11,HaverPull!$B$1:$XZ$1,0))</f>
        <v>209.4</v>
      </c>
      <c r="DR11">
        <f>INDEX(HaverPull!$B:$XZ,MATCH(Calculations!DR$9,HaverPull!$B:$B,0),MATCH(Calculations!$B11,HaverPull!$B$1:$XZ$1,0))</f>
        <v>211</v>
      </c>
      <c r="DS11">
        <f>INDEX(HaverPull!$B:$XZ,MATCH(Calculations!DS$9,HaverPull!$B:$B,0),MATCH(Calculations!$B11,HaverPull!$B$1:$XZ$1,0))</f>
        <v>213</v>
      </c>
      <c r="DT11">
        <f>INDEX(HaverPull!$B:$XZ,MATCH(Calculations!DT$9,HaverPull!$B:$B,0),MATCH(Calculations!$B11,HaverPull!$B$1:$XZ$1,0))</f>
        <v>216.1</v>
      </c>
      <c r="DU11">
        <f>INDEX(HaverPull!$B:$XZ,MATCH(Calculations!DU$9,HaverPull!$B:$B,0),MATCH(Calculations!$B11,HaverPull!$B$1:$XZ$1,0))</f>
        <v>220.7</v>
      </c>
      <c r="DV11">
        <f>INDEX(HaverPull!$B:$XZ,MATCH(Calculations!DV$9,HaverPull!$B:$B,0),MATCH(Calculations!$B11,HaverPull!$B$1:$XZ$1,0))</f>
        <v>226.7</v>
      </c>
      <c r="DW11">
        <f>INDEX(HaverPull!$B:$XZ,MATCH(Calculations!DW$9,HaverPull!$B:$B,0),MATCH(Calculations!$B11,HaverPull!$B$1:$XZ$1,0))</f>
        <v>233.8</v>
      </c>
      <c r="DX11">
        <f>INDEX(HaverPull!$B:$XZ,MATCH(Calculations!DX$9,HaverPull!$B:$B,0),MATCH(Calculations!$B11,HaverPull!$B$1:$XZ$1,0))</f>
        <v>240.4</v>
      </c>
      <c r="DY11">
        <f>INDEX(HaverPull!$B:$XZ,MATCH(Calculations!DY$9,HaverPull!$B:$B,0),MATCH(Calculations!$B11,HaverPull!$B$1:$XZ$1,0))</f>
        <v>245.8</v>
      </c>
      <c r="DZ11">
        <f>INDEX(HaverPull!$B:$XZ,MATCH(Calculations!DZ$9,HaverPull!$B:$B,0),MATCH(Calculations!$B11,HaverPull!$B$1:$XZ$1,0))</f>
        <v>250.3</v>
      </c>
      <c r="EA11">
        <f>INDEX(HaverPull!$B:$XZ,MATCH(Calculations!EA$9,HaverPull!$B:$B,0),MATCH(Calculations!$B11,HaverPull!$B$1:$XZ$1,0))</f>
        <v>253.8</v>
      </c>
      <c r="EB11">
        <f>INDEX(HaverPull!$B:$XZ,MATCH(Calculations!EB$9,HaverPull!$B:$B,0),MATCH(Calculations!$B11,HaverPull!$B$1:$XZ$1,0))</f>
        <v>257.3</v>
      </c>
      <c r="EC11">
        <f>INDEX(HaverPull!$B:$XZ,MATCH(Calculations!EC$9,HaverPull!$B:$B,0),MATCH(Calculations!$B11,HaverPull!$B$1:$XZ$1,0))</f>
        <v>260.89999999999998</v>
      </c>
      <c r="ED11">
        <f>INDEX(HaverPull!$B:$XZ,MATCH(Calculations!ED$9,HaverPull!$B:$B,0),MATCH(Calculations!$B11,HaverPull!$B$1:$XZ$1,0))</f>
        <v>264.7</v>
      </c>
      <c r="EE11">
        <f>INDEX(HaverPull!$B:$XZ,MATCH(Calculations!EE$9,HaverPull!$B:$B,0),MATCH(Calculations!$B11,HaverPull!$B$1:$XZ$1,0))</f>
        <v>268.7</v>
      </c>
      <c r="EF11">
        <f>INDEX(HaverPull!$B:$XZ,MATCH(Calculations!EF$9,HaverPull!$B:$B,0),MATCH(Calculations!$B11,HaverPull!$B$1:$XZ$1,0))</f>
        <v>273.39999999999998</v>
      </c>
      <c r="EG11">
        <f>INDEX(HaverPull!$B:$XZ,MATCH(Calculations!EG$9,HaverPull!$B:$B,0),MATCH(Calculations!$B11,HaverPull!$B$1:$XZ$1,0))</f>
        <v>279.10000000000002</v>
      </c>
      <c r="EH11">
        <f>INDEX(HaverPull!$B:$XZ,MATCH(Calculations!EH$9,HaverPull!$B:$B,0),MATCH(Calculations!$B11,HaverPull!$B$1:$XZ$1,0))</f>
        <v>285.7</v>
      </c>
      <c r="EI11">
        <f>INDEX(HaverPull!$B:$XZ,MATCH(Calculations!EI$9,HaverPull!$B:$B,0),MATCH(Calculations!$B11,HaverPull!$B$1:$XZ$1,0))</f>
        <v>293.10000000000002</v>
      </c>
      <c r="EJ11">
        <f>INDEX(HaverPull!$B:$XZ,MATCH(Calculations!EJ$9,HaverPull!$B:$B,0),MATCH(Calculations!$B11,HaverPull!$B$1:$XZ$1,0))</f>
        <v>300.5</v>
      </c>
      <c r="EK11">
        <f>INDEX(HaverPull!$B:$XZ,MATCH(Calculations!EK$9,HaverPull!$B:$B,0),MATCH(Calculations!$B11,HaverPull!$B$1:$XZ$1,0))</f>
        <v>308.60000000000002</v>
      </c>
      <c r="EL11">
        <f>INDEX(HaverPull!$B:$XZ,MATCH(Calculations!EL$9,HaverPull!$B:$B,0),MATCH(Calculations!$B11,HaverPull!$B$1:$XZ$1,0))</f>
        <v>315.5</v>
      </c>
      <c r="EM11">
        <f>INDEX(HaverPull!$B:$XZ,MATCH(Calculations!EM$9,HaverPull!$B:$B,0),MATCH(Calculations!$B11,HaverPull!$B$1:$XZ$1,0))</f>
        <v>323.2</v>
      </c>
      <c r="EN11">
        <f>INDEX(HaverPull!$B:$XZ,MATCH(Calculations!EN$9,HaverPull!$B:$B,0),MATCH(Calculations!$B11,HaverPull!$B$1:$XZ$1,0))</f>
        <v>329.2</v>
      </c>
      <c r="EO11">
        <f>INDEX(HaverPull!$B:$XZ,MATCH(Calculations!EO$9,HaverPull!$B:$B,0),MATCH(Calculations!$B11,HaverPull!$B$1:$XZ$1,0))</f>
        <v>335.2</v>
      </c>
      <c r="EP11">
        <f>INDEX(HaverPull!$B:$XZ,MATCH(Calculations!EP$9,HaverPull!$B:$B,0),MATCH(Calculations!$B11,HaverPull!$B$1:$XZ$1,0))</f>
        <v>341</v>
      </c>
      <c r="EQ11">
        <f>INDEX(HaverPull!$B:$XZ,MATCH(Calculations!EQ$9,HaverPull!$B:$B,0),MATCH(Calculations!$B11,HaverPull!$B$1:$XZ$1,0))</f>
        <v>389.5</v>
      </c>
      <c r="ER11">
        <f>INDEX(HaverPull!$B:$XZ,MATCH(Calculations!ER$9,HaverPull!$B:$B,0),MATCH(Calculations!$B11,HaverPull!$B$1:$XZ$1,0))</f>
        <v>395.6</v>
      </c>
      <c r="ES11">
        <f>INDEX(HaverPull!$B:$XZ,MATCH(Calculations!ES$9,HaverPull!$B:$B,0),MATCH(Calculations!$B11,HaverPull!$B$1:$XZ$1,0))</f>
        <v>402.2</v>
      </c>
      <c r="ET11">
        <f>INDEX(HaverPull!$B:$XZ,MATCH(Calculations!ET$9,HaverPull!$B:$B,0),MATCH(Calculations!$B11,HaverPull!$B$1:$XZ$1,0))</f>
        <v>409.4</v>
      </c>
      <c r="EU11">
        <f>INDEX(HaverPull!$B:$XZ,MATCH(Calculations!EU$9,HaverPull!$B:$B,0),MATCH(Calculations!$B11,HaverPull!$B$1:$XZ$1,0))</f>
        <v>417</v>
      </c>
      <c r="EV11">
        <f>INDEX(HaverPull!$B:$XZ,MATCH(Calculations!EV$9,HaverPull!$B:$B,0),MATCH(Calculations!$B11,HaverPull!$B$1:$XZ$1,0))</f>
        <v>424.9</v>
      </c>
      <c r="EW11">
        <f>INDEX(HaverPull!$B:$XZ,MATCH(Calculations!EW$9,HaverPull!$B:$B,0),MATCH(Calculations!$B11,HaverPull!$B$1:$XZ$1,0))</f>
        <v>433</v>
      </c>
      <c r="EX11">
        <f>INDEX(HaverPull!$B:$XZ,MATCH(Calculations!EX$9,HaverPull!$B:$B,0),MATCH(Calculations!$B11,HaverPull!$B$1:$XZ$1,0))</f>
        <v>441.3</v>
      </c>
      <c r="EY11">
        <f>INDEX(HaverPull!$B:$XZ,MATCH(Calculations!EY$9,HaverPull!$B:$B,0),MATCH(Calculations!$B11,HaverPull!$B$1:$XZ$1,0))</f>
        <v>449.8</v>
      </c>
      <c r="EZ11">
        <f>INDEX(HaverPull!$B:$XZ,MATCH(Calculations!EZ$9,HaverPull!$B:$B,0),MATCH(Calculations!$B11,HaverPull!$B$1:$XZ$1,0))</f>
        <v>458.5</v>
      </c>
      <c r="FA11">
        <f>INDEX(HaverPull!$B:$XZ,MATCH(Calculations!FA$9,HaverPull!$B:$B,0),MATCH(Calculations!$B11,HaverPull!$B$1:$XZ$1,0))</f>
        <v>467.3</v>
      </c>
      <c r="FB11">
        <f>INDEX(HaverPull!$B:$XZ,MATCH(Calculations!FB$9,HaverPull!$B:$B,0),MATCH(Calculations!$B11,HaverPull!$B$1:$XZ$1,0))</f>
        <v>476.1</v>
      </c>
      <c r="FC11">
        <f>INDEX(HaverPull!$B:$XZ,MATCH(Calculations!FC$9,HaverPull!$B:$B,0),MATCH(Calculations!$B11,HaverPull!$B$1:$XZ$1,0))</f>
        <v>484.9</v>
      </c>
      <c r="FD11">
        <f>INDEX(HaverPull!$B:$XZ,MATCH(Calculations!FD$9,HaverPull!$B:$B,0),MATCH(Calculations!$B11,HaverPull!$B$1:$XZ$1,0))</f>
        <v>492.4</v>
      </c>
      <c r="FE11">
        <f>INDEX(HaverPull!$B:$XZ,MATCH(Calculations!FE$9,HaverPull!$B:$B,0),MATCH(Calculations!$B11,HaverPull!$B$1:$XZ$1,0))</f>
        <v>498.4</v>
      </c>
      <c r="FF11">
        <f>INDEX(HaverPull!$B:$XZ,MATCH(Calculations!FF$9,HaverPull!$B:$B,0),MATCH(Calculations!$B11,HaverPull!$B$1:$XZ$1,0))</f>
        <v>502.8</v>
      </c>
      <c r="FG11">
        <f>INDEX(HaverPull!$B:$XZ,MATCH(Calculations!FG$9,HaverPull!$B:$B,0),MATCH(Calculations!$B11,HaverPull!$B$1:$XZ$1,0))</f>
        <v>505.1</v>
      </c>
      <c r="FH11">
        <f>INDEX(HaverPull!$B:$XZ,MATCH(Calculations!FH$9,HaverPull!$B:$B,0),MATCH(Calculations!$B11,HaverPull!$B$1:$XZ$1,0))</f>
        <v>510.7</v>
      </c>
      <c r="FI11">
        <f>INDEX(HaverPull!$B:$XZ,MATCH(Calculations!FI$9,HaverPull!$B:$B,0),MATCH(Calculations!$B11,HaverPull!$B$1:$XZ$1,0))</f>
        <v>516.6</v>
      </c>
      <c r="FJ11">
        <f>INDEX(HaverPull!$B:$XZ,MATCH(Calculations!FJ$9,HaverPull!$B:$B,0),MATCH(Calculations!$B11,HaverPull!$B$1:$XZ$1,0))</f>
        <v>522.9</v>
      </c>
      <c r="FK11">
        <f>INDEX(HaverPull!$B:$XZ,MATCH(Calculations!FK$9,HaverPull!$B:$B,0),MATCH(Calculations!$B11,HaverPull!$B$1:$XZ$1,0))</f>
        <v>528.6</v>
      </c>
      <c r="FL11">
        <f>INDEX(HaverPull!$B:$XZ,MATCH(Calculations!FL$9,HaverPull!$B:$B,0),MATCH(Calculations!$B11,HaverPull!$B$1:$XZ$1,0))</f>
        <v>533.79999999999995</v>
      </c>
      <c r="FM11">
        <f>INDEX(HaverPull!$B:$XZ,MATCH(Calculations!FM$9,HaverPull!$B:$B,0),MATCH(Calculations!$B11,HaverPull!$B$1:$XZ$1,0))</f>
        <v>538.6</v>
      </c>
      <c r="FN11">
        <f>INDEX(HaverPull!$B:$XZ,MATCH(Calculations!FN$9,HaverPull!$B:$B,0),MATCH(Calculations!$B11,HaverPull!$B$1:$XZ$1,0))</f>
        <v>543</v>
      </c>
      <c r="FO11">
        <f>INDEX(HaverPull!$B:$XZ,MATCH(Calculations!FO$9,HaverPull!$B:$B,0),MATCH(Calculations!$B11,HaverPull!$B$1:$XZ$1,0))</f>
        <v>547.1</v>
      </c>
      <c r="FP11">
        <f>INDEX(HaverPull!$B:$XZ,MATCH(Calculations!FP$9,HaverPull!$B:$B,0),MATCH(Calculations!$B11,HaverPull!$B$1:$XZ$1,0))</f>
        <v>551.9</v>
      </c>
      <c r="FQ11">
        <f>INDEX(HaverPull!$B:$XZ,MATCH(Calculations!FQ$9,HaverPull!$B:$B,0),MATCH(Calculations!$B11,HaverPull!$B$1:$XZ$1,0))</f>
        <v>557.6</v>
      </c>
      <c r="FR11">
        <f>INDEX(HaverPull!$B:$XZ,MATCH(Calculations!FR$9,HaverPull!$B:$B,0),MATCH(Calculations!$B11,HaverPull!$B$1:$XZ$1,0))</f>
        <v>564.20000000000005</v>
      </c>
      <c r="FS11">
        <f>INDEX(HaverPull!$B:$XZ,MATCH(Calculations!FS$9,HaverPull!$B:$B,0),MATCH(Calculations!$B11,HaverPull!$B$1:$XZ$1,0))</f>
        <v>571.4</v>
      </c>
      <c r="FT11">
        <f>INDEX(HaverPull!$B:$XZ,MATCH(Calculations!FT$9,HaverPull!$B:$B,0),MATCH(Calculations!$B11,HaverPull!$B$1:$XZ$1,0))</f>
        <v>567.70000000000005</v>
      </c>
      <c r="FU11">
        <f>INDEX(HaverPull!$B:$XZ,MATCH(Calculations!FU$9,HaverPull!$B:$B,0),MATCH(Calculations!$B11,HaverPull!$B$1:$XZ$1,0))</f>
        <v>573</v>
      </c>
      <c r="FV11">
        <f>INDEX(HaverPull!$B:$XZ,MATCH(Calculations!FV$9,HaverPull!$B:$B,0),MATCH(Calculations!$B11,HaverPull!$B$1:$XZ$1,0))</f>
        <v>577.29999999999995</v>
      </c>
      <c r="FW11">
        <f>INDEX(HaverPull!$B:$XZ,MATCH(Calculations!FW$9,HaverPull!$B:$B,0),MATCH(Calculations!$B11,HaverPull!$B$1:$XZ$1,0))</f>
        <v>582.6</v>
      </c>
      <c r="FX11">
        <f>INDEX(HaverPull!$B:$XZ,MATCH(Calculations!FX$9,HaverPull!$B:$B,0),MATCH(Calculations!$B11,HaverPull!$B$1:$XZ$1,0))</f>
        <v>586.9</v>
      </c>
    </row>
    <row r="12" spans="1:206" x14ac:dyDescent="0.25">
      <c r="A12" s="8" t="s">
        <v>198</v>
      </c>
      <c r="B12" s="9" t="s">
        <v>14</v>
      </c>
      <c r="C12">
        <f>INDEX(HaverPull!$B:$XZ,MATCH(Calculations!C$9,HaverPull!$B:$B,0),MATCH(Calculations!$B12,HaverPull!$B$1:$XZ$1,0))</f>
        <v>5</v>
      </c>
      <c r="D12">
        <f>INDEX(HaverPull!$B:$XZ,MATCH(Calculations!D$9,HaverPull!$B:$B,0),MATCH(Calculations!$B12,HaverPull!$B$1:$XZ$1,0))</f>
        <v>5.3</v>
      </c>
      <c r="E12">
        <f>INDEX(HaverPull!$B:$XZ,MATCH(Calculations!E$9,HaverPull!$B:$B,0),MATCH(Calculations!$B12,HaverPull!$B$1:$XZ$1,0))</f>
        <v>5.6</v>
      </c>
      <c r="F12">
        <f>INDEX(HaverPull!$B:$XZ,MATCH(Calculations!F$9,HaverPull!$B:$B,0),MATCH(Calculations!$B12,HaverPull!$B$1:$XZ$1,0))</f>
        <v>5.9</v>
      </c>
      <c r="G12">
        <f>INDEX(HaverPull!$B:$XZ,MATCH(Calculations!G$9,HaverPull!$B:$B,0),MATCH(Calculations!$B12,HaverPull!$B$1:$XZ$1,0))</f>
        <v>6.2</v>
      </c>
      <c r="H12">
        <f>INDEX(HaverPull!$B:$XZ,MATCH(Calculations!H$9,HaverPull!$B:$B,0),MATCH(Calculations!$B12,HaverPull!$B$1:$XZ$1,0))</f>
        <v>6.6</v>
      </c>
      <c r="I12">
        <f>INDEX(HaverPull!$B:$XZ,MATCH(Calculations!I$9,HaverPull!$B:$B,0),MATCH(Calculations!$B12,HaverPull!$B$1:$XZ$1,0))</f>
        <v>6.9</v>
      </c>
      <c r="J12">
        <f>INDEX(HaverPull!$B:$XZ,MATCH(Calculations!J$9,HaverPull!$B:$B,0),MATCH(Calculations!$B12,HaverPull!$B$1:$XZ$1,0))</f>
        <v>7.3</v>
      </c>
      <c r="K12">
        <f>INDEX(HaverPull!$B:$XZ,MATCH(Calculations!K$9,HaverPull!$B:$B,0),MATCH(Calculations!$B12,HaverPull!$B$1:$XZ$1,0))</f>
        <v>7.8</v>
      </c>
      <c r="L12">
        <f>INDEX(HaverPull!$B:$XZ,MATCH(Calculations!L$9,HaverPull!$B:$B,0),MATCH(Calculations!$B12,HaverPull!$B$1:$XZ$1,0))</f>
        <v>8</v>
      </c>
      <c r="M12">
        <f>INDEX(HaverPull!$B:$XZ,MATCH(Calculations!M$9,HaverPull!$B:$B,0),MATCH(Calculations!$B12,HaverPull!$B$1:$XZ$1,0))</f>
        <v>8.6</v>
      </c>
      <c r="N12">
        <f>INDEX(HaverPull!$B:$XZ,MATCH(Calculations!N$9,HaverPull!$B:$B,0),MATCH(Calculations!$B12,HaverPull!$B$1:$XZ$1,0))</f>
        <v>8.5</v>
      </c>
      <c r="O12">
        <f>INDEX(HaverPull!$B:$XZ,MATCH(Calculations!O$9,HaverPull!$B:$B,0),MATCH(Calculations!$B12,HaverPull!$B$1:$XZ$1,0))</f>
        <v>9</v>
      </c>
      <c r="P12">
        <f>INDEX(HaverPull!$B:$XZ,MATCH(Calculations!P$9,HaverPull!$B:$B,0),MATCH(Calculations!$B12,HaverPull!$B$1:$XZ$1,0))</f>
        <v>9.6</v>
      </c>
      <c r="Q12">
        <f>INDEX(HaverPull!$B:$XZ,MATCH(Calculations!Q$9,HaverPull!$B:$B,0),MATCH(Calculations!$B12,HaverPull!$B$1:$XZ$1,0))</f>
        <v>9.6999999999999993</v>
      </c>
      <c r="R12">
        <f>INDEX(HaverPull!$B:$XZ,MATCH(Calculations!R$9,HaverPull!$B:$B,0),MATCH(Calculations!$B12,HaverPull!$B$1:$XZ$1,0))</f>
        <v>10.1</v>
      </c>
      <c r="S12">
        <f>INDEX(HaverPull!$B:$XZ,MATCH(Calculations!S$9,HaverPull!$B:$B,0),MATCH(Calculations!$B12,HaverPull!$B$1:$XZ$1,0))</f>
        <v>10.199999999999999</v>
      </c>
      <c r="T12">
        <f>INDEX(HaverPull!$B:$XZ,MATCH(Calculations!T$9,HaverPull!$B:$B,0),MATCH(Calculations!$B12,HaverPull!$B$1:$XZ$1,0))</f>
        <v>11.1</v>
      </c>
      <c r="U12">
        <f>INDEX(HaverPull!$B:$XZ,MATCH(Calculations!U$9,HaverPull!$B:$B,0),MATCH(Calculations!$B12,HaverPull!$B$1:$XZ$1,0))</f>
        <v>11.4</v>
      </c>
      <c r="V12">
        <f>INDEX(HaverPull!$B:$XZ,MATCH(Calculations!V$9,HaverPull!$B:$B,0),MATCH(Calculations!$B12,HaverPull!$B$1:$XZ$1,0))</f>
        <v>12</v>
      </c>
      <c r="W12">
        <f>INDEX(HaverPull!$B:$XZ,MATCH(Calculations!W$9,HaverPull!$B:$B,0),MATCH(Calculations!$B12,HaverPull!$B$1:$XZ$1,0))</f>
        <v>13.3</v>
      </c>
      <c r="X12">
        <f>INDEX(HaverPull!$B:$XZ,MATCH(Calculations!X$9,HaverPull!$B:$B,0),MATCH(Calculations!$B12,HaverPull!$B$1:$XZ$1,0))</f>
        <v>13.8</v>
      </c>
      <c r="Y12">
        <f>INDEX(HaverPull!$B:$XZ,MATCH(Calculations!Y$9,HaverPull!$B:$B,0),MATCH(Calculations!$B12,HaverPull!$B$1:$XZ$1,0))</f>
        <v>13.8</v>
      </c>
      <c r="Z12">
        <f>INDEX(HaverPull!$B:$XZ,MATCH(Calculations!Z$9,HaverPull!$B:$B,0),MATCH(Calculations!$B12,HaverPull!$B$1:$XZ$1,0))</f>
        <v>14.6</v>
      </c>
      <c r="AA12">
        <f>INDEX(HaverPull!$B:$XZ,MATCH(Calculations!AA$9,HaverPull!$B:$B,0),MATCH(Calculations!$B12,HaverPull!$B$1:$XZ$1,0))</f>
        <v>15.2</v>
      </c>
      <c r="AB12">
        <f>INDEX(HaverPull!$B:$XZ,MATCH(Calculations!AB$9,HaverPull!$B:$B,0),MATCH(Calculations!$B12,HaverPull!$B$1:$XZ$1,0))</f>
        <v>14.9</v>
      </c>
      <c r="AC12">
        <f>INDEX(HaverPull!$B:$XZ,MATCH(Calculations!AC$9,HaverPull!$B:$B,0),MATCH(Calculations!$B12,HaverPull!$B$1:$XZ$1,0))</f>
        <v>15.9</v>
      </c>
      <c r="AD12">
        <f>INDEX(HaverPull!$B:$XZ,MATCH(Calculations!AD$9,HaverPull!$B:$B,0),MATCH(Calculations!$B12,HaverPull!$B$1:$XZ$1,0))</f>
        <v>15.9</v>
      </c>
      <c r="AE12">
        <f>INDEX(HaverPull!$B:$XZ,MATCH(Calculations!AE$9,HaverPull!$B:$B,0),MATCH(Calculations!$B12,HaverPull!$B$1:$XZ$1,0))</f>
        <v>16.2</v>
      </c>
      <c r="AF12">
        <f>INDEX(HaverPull!$B:$XZ,MATCH(Calculations!AF$9,HaverPull!$B:$B,0),MATCH(Calculations!$B12,HaverPull!$B$1:$XZ$1,0))</f>
        <v>17.5</v>
      </c>
      <c r="AG12">
        <f>INDEX(HaverPull!$B:$XZ,MATCH(Calculations!AG$9,HaverPull!$B:$B,0),MATCH(Calculations!$B12,HaverPull!$B$1:$XZ$1,0))</f>
        <v>16.7</v>
      </c>
      <c r="AH12">
        <f>INDEX(HaverPull!$B:$XZ,MATCH(Calculations!AH$9,HaverPull!$B:$B,0),MATCH(Calculations!$B12,HaverPull!$B$1:$XZ$1,0))</f>
        <v>16.5</v>
      </c>
      <c r="AI12">
        <f>INDEX(HaverPull!$B:$XZ,MATCH(Calculations!AI$9,HaverPull!$B:$B,0),MATCH(Calculations!$B12,HaverPull!$B$1:$XZ$1,0))</f>
        <v>17.5</v>
      </c>
      <c r="AJ12">
        <f>INDEX(HaverPull!$B:$XZ,MATCH(Calculations!AJ$9,HaverPull!$B:$B,0),MATCH(Calculations!$B12,HaverPull!$B$1:$XZ$1,0))</f>
        <v>18.600000000000001</v>
      </c>
      <c r="AK12">
        <f>INDEX(HaverPull!$B:$XZ,MATCH(Calculations!AK$9,HaverPull!$B:$B,0),MATCH(Calculations!$B12,HaverPull!$B$1:$XZ$1,0))</f>
        <v>18.899999999999999</v>
      </c>
      <c r="AL12">
        <f>INDEX(HaverPull!$B:$XZ,MATCH(Calculations!AL$9,HaverPull!$B:$B,0),MATCH(Calculations!$B12,HaverPull!$B$1:$XZ$1,0))</f>
        <v>19.5</v>
      </c>
      <c r="AM12">
        <f>INDEX(HaverPull!$B:$XZ,MATCH(Calculations!AM$9,HaverPull!$B:$B,0),MATCH(Calculations!$B12,HaverPull!$B$1:$XZ$1,0))</f>
        <v>20</v>
      </c>
      <c r="AN12">
        <f>INDEX(HaverPull!$B:$XZ,MATCH(Calculations!AN$9,HaverPull!$B:$B,0),MATCH(Calculations!$B12,HaverPull!$B$1:$XZ$1,0))</f>
        <v>20.8</v>
      </c>
      <c r="AO12">
        <f>INDEX(HaverPull!$B:$XZ,MATCH(Calculations!AO$9,HaverPull!$B:$B,0),MATCH(Calculations!$B12,HaverPull!$B$1:$XZ$1,0))</f>
        <v>21.1</v>
      </c>
      <c r="AP12">
        <f>INDEX(HaverPull!$B:$XZ,MATCH(Calculations!AP$9,HaverPull!$B:$B,0),MATCH(Calculations!$B12,HaverPull!$B$1:$XZ$1,0))</f>
        <v>22.4</v>
      </c>
      <c r="AQ12">
        <f>INDEX(HaverPull!$B:$XZ,MATCH(Calculations!AQ$9,HaverPull!$B:$B,0),MATCH(Calculations!$B12,HaverPull!$B$1:$XZ$1,0))</f>
        <v>23.4</v>
      </c>
      <c r="AR12">
        <f>INDEX(HaverPull!$B:$XZ,MATCH(Calculations!AR$9,HaverPull!$B:$B,0),MATCH(Calculations!$B12,HaverPull!$B$1:$XZ$1,0))</f>
        <v>22.2</v>
      </c>
      <c r="AS12">
        <f>INDEX(HaverPull!$B:$XZ,MATCH(Calculations!AS$9,HaverPull!$B:$B,0),MATCH(Calculations!$B12,HaverPull!$B$1:$XZ$1,0))</f>
        <v>24.2</v>
      </c>
      <c r="AT12">
        <f>INDEX(HaverPull!$B:$XZ,MATCH(Calculations!AT$9,HaverPull!$B:$B,0),MATCH(Calculations!$B12,HaverPull!$B$1:$XZ$1,0))</f>
        <v>25.6</v>
      </c>
      <c r="AU12">
        <f>INDEX(HaverPull!$B:$XZ,MATCH(Calculations!AU$9,HaverPull!$B:$B,0),MATCH(Calculations!$B12,HaverPull!$B$1:$XZ$1,0))</f>
        <v>26.5</v>
      </c>
      <c r="AV12">
        <f>INDEX(HaverPull!$B:$XZ,MATCH(Calculations!AV$9,HaverPull!$B:$B,0),MATCH(Calculations!$B12,HaverPull!$B$1:$XZ$1,0))</f>
        <v>28.1</v>
      </c>
      <c r="AW12">
        <f>INDEX(HaverPull!$B:$XZ,MATCH(Calculations!AW$9,HaverPull!$B:$B,0),MATCH(Calculations!$B12,HaverPull!$B$1:$XZ$1,0))</f>
        <v>28.3</v>
      </c>
      <c r="AX12">
        <f>INDEX(HaverPull!$B:$XZ,MATCH(Calculations!AX$9,HaverPull!$B:$B,0),MATCH(Calculations!$B12,HaverPull!$B$1:$XZ$1,0))</f>
        <v>28</v>
      </c>
      <c r="AY12">
        <f>INDEX(HaverPull!$B:$XZ,MATCH(Calculations!AY$9,HaverPull!$B:$B,0),MATCH(Calculations!$B12,HaverPull!$B$1:$XZ$1,0))</f>
        <v>28.8</v>
      </c>
      <c r="AZ12">
        <f>INDEX(HaverPull!$B:$XZ,MATCH(Calculations!AZ$9,HaverPull!$B:$B,0),MATCH(Calculations!$B12,HaverPull!$B$1:$XZ$1,0))</f>
        <v>30.2</v>
      </c>
      <c r="BA12">
        <f>INDEX(HaverPull!$B:$XZ,MATCH(Calculations!BA$9,HaverPull!$B:$B,0),MATCH(Calculations!$B12,HaverPull!$B$1:$XZ$1,0))</f>
        <v>30.8</v>
      </c>
      <c r="BB12">
        <f>INDEX(HaverPull!$B:$XZ,MATCH(Calculations!BB$9,HaverPull!$B:$B,0),MATCH(Calculations!$B12,HaverPull!$B$1:$XZ$1,0))</f>
        <v>30.8</v>
      </c>
      <c r="BC12">
        <f>INDEX(HaverPull!$B:$XZ,MATCH(Calculations!BC$9,HaverPull!$B:$B,0),MATCH(Calculations!$B12,HaverPull!$B$1:$XZ$1,0))</f>
        <v>33.200000000000003</v>
      </c>
      <c r="BD12">
        <f>INDEX(HaverPull!$B:$XZ,MATCH(Calculations!BD$9,HaverPull!$B:$B,0),MATCH(Calculations!$B12,HaverPull!$B$1:$XZ$1,0))</f>
        <v>33.4</v>
      </c>
      <c r="BE12">
        <f>INDEX(HaverPull!$B:$XZ,MATCH(Calculations!BE$9,HaverPull!$B:$B,0),MATCH(Calculations!$B12,HaverPull!$B$1:$XZ$1,0))</f>
        <v>34</v>
      </c>
      <c r="BF12">
        <f>INDEX(HaverPull!$B:$XZ,MATCH(Calculations!BF$9,HaverPull!$B:$B,0),MATCH(Calculations!$B12,HaverPull!$B$1:$XZ$1,0))</f>
        <v>34.9</v>
      </c>
      <c r="BG12">
        <f>INDEX(HaverPull!$B:$XZ,MATCH(Calculations!BG$9,HaverPull!$B:$B,0),MATCH(Calculations!$B12,HaverPull!$B$1:$XZ$1,0))</f>
        <v>35.700000000000003</v>
      </c>
      <c r="BH12">
        <f>INDEX(HaverPull!$B:$XZ,MATCH(Calculations!BH$9,HaverPull!$B:$B,0),MATCH(Calculations!$B12,HaverPull!$B$1:$XZ$1,0))</f>
        <v>36.200000000000003</v>
      </c>
      <c r="BI12">
        <f>INDEX(HaverPull!$B:$XZ,MATCH(Calculations!BI$9,HaverPull!$B:$B,0),MATCH(Calculations!$B12,HaverPull!$B$1:$XZ$1,0))</f>
        <v>36.799999999999997</v>
      </c>
      <c r="BJ12">
        <f>INDEX(HaverPull!$B:$XZ,MATCH(Calculations!BJ$9,HaverPull!$B:$B,0),MATCH(Calculations!$B12,HaverPull!$B$1:$XZ$1,0))</f>
        <v>37.6</v>
      </c>
      <c r="BK12">
        <f>INDEX(HaverPull!$B:$XZ,MATCH(Calculations!BK$9,HaverPull!$B:$B,0),MATCH(Calculations!$B12,HaverPull!$B$1:$XZ$1,0))</f>
        <v>38.4</v>
      </c>
      <c r="BL12">
        <f>INDEX(HaverPull!$B:$XZ,MATCH(Calculations!BL$9,HaverPull!$B:$B,0),MATCH(Calculations!$B12,HaverPull!$B$1:$XZ$1,0))</f>
        <v>39.200000000000003</v>
      </c>
      <c r="BM12">
        <f>INDEX(HaverPull!$B:$XZ,MATCH(Calculations!BM$9,HaverPull!$B:$B,0),MATCH(Calculations!$B12,HaverPull!$B$1:$XZ$1,0))</f>
        <v>40.1</v>
      </c>
      <c r="BN12">
        <f>INDEX(HaverPull!$B:$XZ,MATCH(Calculations!BN$9,HaverPull!$B:$B,0),MATCH(Calculations!$B12,HaverPull!$B$1:$XZ$1,0))</f>
        <v>41.1</v>
      </c>
      <c r="BO12">
        <f>INDEX(HaverPull!$B:$XZ,MATCH(Calculations!BO$9,HaverPull!$B:$B,0),MATCH(Calculations!$B12,HaverPull!$B$1:$XZ$1,0))</f>
        <v>42.1</v>
      </c>
      <c r="BP12">
        <f>INDEX(HaverPull!$B:$XZ,MATCH(Calculations!BP$9,HaverPull!$B:$B,0),MATCH(Calculations!$B12,HaverPull!$B$1:$XZ$1,0))</f>
        <v>43.1</v>
      </c>
      <c r="BQ12">
        <f>INDEX(HaverPull!$B:$XZ,MATCH(Calculations!BQ$9,HaverPull!$B:$B,0),MATCH(Calculations!$B12,HaverPull!$B$1:$XZ$1,0))</f>
        <v>44.1</v>
      </c>
      <c r="BR12">
        <f>INDEX(HaverPull!$B:$XZ,MATCH(Calculations!BR$9,HaverPull!$B:$B,0),MATCH(Calculations!$B12,HaverPull!$B$1:$XZ$1,0))</f>
        <v>45.2</v>
      </c>
      <c r="BS12">
        <f>INDEX(HaverPull!$B:$XZ,MATCH(Calculations!BS$9,HaverPull!$B:$B,0),MATCH(Calculations!$B12,HaverPull!$B$1:$XZ$1,0))</f>
        <v>46.2</v>
      </c>
      <c r="BT12">
        <f>INDEX(HaverPull!$B:$XZ,MATCH(Calculations!BT$9,HaverPull!$B:$B,0),MATCH(Calculations!$B12,HaverPull!$B$1:$XZ$1,0))</f>
        <v>47.3</v>
      </c>
      <c r="BU12">
        <f>INDEX(HaverPull!$B:$XZ,MATCH(Calculations!BU$9,HaverPull!$B:$B,0),MATCH(Calculations!$B12,HaverPull!$B$1:$XZ$1,0))</f>
        <v>48.4</v>
      </c>
      <c r="BV12">
        <f>INDEX(HaverPull!$B:$XZ,MATCH(Calculations!BV$9,HaverPull!$B:$B,0),MATCH(Calculations!$B12,HaverPull!$B$1:$XZ$1,0))</f>
        <v>49.4</v>
      </c>
      <c r="BW12">
        <f>INDEX(HaverPull!$B:$XZ,MATCH(Calculations!BW$9,HaverPull!$B:$B,0),MATCH(Calculations!$B12,HaverPull!$B$1:$XZ$1,0))</f>
        <v>50.9</v>
      </c>
      <c r="BX12">
        <f>INDEX(HaverPull!$B:$XZ,MATCH(Calculations!BX$9,HaverPull!$B:$B,0),MATCH(Calculations!$B12,HaverPull!$B$1:$XZ$1,0))</f>
        <v>52.2</v>
      </c>
      <c r="BY12">
        <f>INDEX(HaverPull!$B:$XZ,MATCH(Calculations!BY$9,HaverPull!$B:$B,0),MATCH(Calculations!$B12,HaverPull!$B$1:$XZ$1,0))</f>
        <v>53.7</v>
      </c>
      <c r="BZ12">
        <f>INDEX(HaverPull!$B:$XZ,MATCH(Calculations!BZ$9,HaverPull!$B:$B,0),MATCH(Calculations!$B12,HaverPull!$B$1:$XZ$1,0))</f>
        <v>55.4</v>
      </c>
      <c r="CA12">
        <f>INDEX(HaverPull!$B:$XZ,MATCH(Calculations!CA$9,HaverPull!$B:$B,0),MATCH(Calculations!$B12,HaverPull!$B$1:$XZ$1,0))</f>
        <v>57.4</v>
      </c>
      <c r="CB12">
        <f>INDEX(HaverPull!$B:$XZ,MATCH(Calculations!CB$9,HaverPull!$B:$B,0),MATCH(Calculations!$B12,HaverPull!$B$1:$XZ$1,0))</f>
        <v>59.6</v>
      </c>
      <c r="CC12">
        <f>INDEX(HaverPull!$B:$XZ,MATCH(Calculations!CC$9,HaverPull!$B:$B,0),MATCH(Calculations!$B12,HaverPull!$B$1:$XZ$1,0))</f>
        <v>61.9</v>
      </c>
      <c r="CD12">
        <f>INDEX(HaverPull!$B:$XZ,MATCH(Calculations!CD$9,HaverPull!$B:$B,0),MATCH(Calculations!$B12,HaverPull!$B$1:$XZ$1,0))</f>
        <v>64.400000000000006</v>
      </c>
      <c r="CE12">
        <f>INDEX(HaverPull!$B:$XZ,MATCH(Calculations!CE$9,HaverPull!$B:$B,0),MATCH(Calculations!$B12,HaverPull!$B$1:$XZ$1,0))</f>
        <v>66.599999999999994</v>
      </c>
      <c r="CF12">
        <f>INDEX(HaverPull!$B:$XZ,MATCH(Calculations!CF$9,HaverPull!$B:$B,0),MATCH(Calculations!$B12,HaverPull!$B$1:$XZ$1,0))</f>
        <v>70.3</v>
      </c>
      <c r="CG12">
        <f>INDEX(HaverPull!$B:$XZ,MATCH(Calculations!CG$9,HaverPull!$B:$B,0),MATCH(Calculations!$B12,HaverPull!$B$1:$XZ$1,0))</f>
        <v>74.900000000000006</v>
      </c>
      <c r="CH12">
        <f>INDEX(HaverPull!$B:$XZ,MATCH(Calculations!CH$9,HaverPull!$B:$B,0),MATCH(Calculations!$B12,HaverPull!$B$1:$XZ$1,0))</f>
        <v>80.7</v>
      </c>
      <c r="CI12">
        <f>INDEX(HaverPull!$B:$XZ,MATCH(Calculations!CI$9,HaverPull!$B:$B,0),MATCH(Calculations!$B12,HaverPull!$B$1:$XZ$1,0))</f>
        <v>83.7</v>
      </c>
      <c r="CJ12">
        <f>INDEX(HaverPull!$B:$XZ,MATCH(Calculations!CJ$9,HaverPull!$B:$B,0),MATCH(Calculations!$B12,HaverPull!$B$1:$XZ$1,0))</f>
        <v>93.1</v>
      </c>
      <c r="CK12">
        <f>INDEX(HaverPull!$B:$XZ,MATCH(Calculations!CK$9,HaverPull!$B:$B,0),MATCH(Calculations!$B12,HaverPull!$B$1:$XZ$1,0))</f>
        <v>98.4</v>
      </c>
      <c r="CL12">
        <f>INDEX(HaverPull!$B:$XZ,MATCH(Calculations!CL$9,HaverPull!$B:$B,0),MATCH(Calculations!$B12,HaverPull!$B$1:$XZ$1,0))</f>
        <v>112.5</v>
      </c>
      <c r="CM12">
        <f>INDEX(HaverPull!$B:$XZ,MATCH(Calculations!CM$9,HaverPull!$B:$B,0),MATCH(Calculations!$B12,HaverPull!$B$1:$XZ$1,0))</f>
        <v>108.3</v>
      </c>
      <c r="CN12">
        <f>INDEX(HaverPull!$B:$XZ,MATCH(Calculations!CN$9,HaverPull!$B:$B,0),MATCH(Calculations!$B12,HaverPull!$B$1:$XZ$1,0))</f>
        <v>115.4</v>
      </c>
      <c r="CO12">
        <f>INDEX(HaverPull!$B:$XZ,MATCH(Calculations!CO$9,HaverPull!$B:$B,0),MATCH(Calculations!$B12,HaverPull!$B$1:$XZ$1,0))</f>
        <v>120.6</v>
      </c>
      <c r="CP12">
        <f>INDEX(HaverPull!$B:$XZ,MATCH(Calculations!CP$9,HaverPull!$B:$B,0),MATCH(Calculations!$B12,HaverPull!$B$1:$XZ$1,0))</f>
        <v>120.8</v>
      </c>
      <c r="CQ12">
        <f>INDEX(HaverPull!$B:$XZ,MATCH(Calculations!CQ$9,HaverPull!$B:$B,0),MATCH(Calculations!$B12,HaverPull!$B$1:$XZ$1,0))</f>
        <v>124.4</v>
      </c>
      <c r="CR12">
        <f>INDEX(HaverPull!$B:$XZ,MATCH(Calculations!CR$9,HaverPull!$B:$B,0),MATCH(Calculations!$B12,HaverPull!$B$1:$XZ$1,0))</f>
        <v>124.8</v>
      </c>
      <c r="CS12">
        <f>INDEX(HaverPull!$B:$XZ,MATCH(Calculations!CS$9,HaverPull!$B:$B,0),MATCH(Calculations!$B12,HaverPull!$B$1:$XZ$1,0))</f>
        <v>135.19999999999999</v>
      </c>
      <c r="CT12">
        <f>INDEX(HaverPull!$B:$XZ,MATCH(Calculations!CT$9,HaverPull!$B:$B,0),MATCH(Calculations!$B12,HaverPull!$B$1:$XZ$1,0))</f>
        <v>136</v>
      </c>
      <c r="CU12">
        <f>INDEX(HaverPull!$B:$XZ,MATCH(Calculations!CU$9,HaverPull!$B:$B,0),MATCH(Calculations!$B12,HaverPull!$B$1:$XZ$1,0))</f>
        <v>136.6</v>
      </c>
      <c r="CV12">
        <f>INDEX(HaverPull!$B:$XZ,MATCH(Calculations!CV$9,HaverPull!$B:$B,0),MATCH(Calculations!$B12,HaverPull!$B$1:$XZ$1,0))</f>
        <v>137.1</v>
      </c>
      <c r="CW12">
        <f>INDEX(HaverPull!$B:$XZ,MATCH(Calculations!CW$9,HaverPull!$B:$B,0),MATCH(Calculations!$B12,HaverPull!$B$1:$XZ$1,0))</f>
        <v>136.19999999999999</v>
      </c>
      <c r="CX12">
        <f>INDEX(HaverPull!$B:$XZ,MATCH(Calculations!CX$9,HaverPull!$B:$B,0),MATCH(Calculations!$B12,HaverPull!$B$1:$XZ$1,0))</f>
        <v>147.80000000000001</v>
      </c>
      <c r="CY12">
        <f>INDEX(HaverPull!$B:$XZ,MATCH(Calculations!CY$9,HaverPull!$B:$B,0),MATCH(Calculations!$B12,HaverPull!$B$1:$XZ$1,0))</f>
        <v>152.5</v>
      </c>
      <c r="CZ12">
        <f>INDEX(HaverPull!$B:$XZ,MATCH(Calculations!CZ$9,HaverPull!$B:$B,0),MATCH(Calculations!$B12,HaverPull!$B$1:$XZ$1,0))</f>
        <v>152.5</v>
      </c>
      <c r="DA12">
        <f>INDEX(HaverPull!$B:$XZ,MATCH(Calculations!DA$9,HaverPull!$B:$B,0),MATCH(Calculations!$B12,HaverPull!$B$1:$XZ$1,0))</f>
        <v>152.69999999999999</v>
      </c>
      <c r="DB12">
        <f>INDEX(HaverPull!$B:$XZ,MATCH(Calculations!DB$9,HaverPull!$B:$B,0),MATCH(Calculations!$B12,HaverPull!$B$1:$XZ$1,0))</f>
        <v>140.69999999999999</v>
      </c>
      <c r="DC12">
        <f>INDEX(HaverPull!$B:$XZ,MATCH(Calculations!DC$9,HaverPull!$B:$B,0),MATCH(Calculations!$B12,HaverPull!$B$1:$XZ$1,0))</f>
        <v>151.30000000000001</v>
      </c>
      <c r="DD12">
        <f>INDEX(HaverPull!$B:$XZ,MATCH(Calculations!DD$9,HaverPull!$B:$B,0),MATCH(Calculations!$B12,HaverPull!$B$1:$XZ$1,0))</f>
        <v>165.8</v>
      </c>
      <c r="DE12">
        <f>INDEX(HaverPull!$B:$XZ,MATCH(Calculations!DE$9,HaverPull!$B:$B,0),MATCH(Calculations!$B12,HaverPull!$B$1:$XZ$1,0))</f>
        <v>158.80000000000001</v>
      </c>
      <c r="DF12">
        <f>INDEX(HaverPull!$B:$XZ,MATCH(Calculations!DF$9,HaverPull!$B:$B,0),MATCH(Calculations!$B12,HaverPull!$B$1:$XZ$1,0))</f>
        <v>156.9</v>
      </c>
      <c r="DG12">
        <f>INDEX(HaverPull!$B:$XZ,MATCH(Calculations!DG$9,HaverPull!$B:$B,0),MATCH(Calculations!$B12,HaverPull!$B$1:$XZ$1,0))</f>
        <v>161.4</v>
      </c>
      <c r="DH12">
        <f>INDEX(HaverPull!$B:$XZ,MATCH(Calculations!DH$9,HaverPull!$B:$B,0),MATCH(Calculations!$B12,HaverPull!$B$1:$XZ$1,0))</f>
        <v>159.4</v>
      </c>
      <c r="DI12">
        <f>INDEX(HaverPull!$B:$XZ,MATCH(Calculations!DI$9,HaverPull!$B:$B,0),MATCH(Calculations!$B12,HaverPull!$B$1:$XZ$1,0))</f>
        <v>163.69999999999999</v>
      </c>
      <c r="DJ12">
        <f>INDEX(HaverPull!$B:$XZ,MATCH(Calculations!DJ$9,HaverPull!$B:$B,0),MATCH(Calculations!$B12,HaverPull!$B$1:$XZ$1,0))</f>
        <v>168</v>
      </c>
      <c r="DK12">
        <f>INDEX(HaverPull!$B:$XZ,MATCH(Calculations!DK$9,HaverPull!$B:$B,0),MATCH(Calculations!$B12,HaverPull!$B$1:$XZ$1,0))</f>
        <v>167.2</v>
      </c>
      <c r="DL12">
        <f>INDEX(HaverPull!$B:$XZ,MATCH(Calculations!DL$9,HaverPull!$B:$B,0),MATCH(Calculations!$B12,HaverPull!$B$1:$XZ$1,0))</f>
        <v>170</v>
      </c>
      <c r="DM12">
        <f>INDEX(HaverPull!$B:$XZ,MATCH(Calculations!DM$9,HaverPull!$B:$B,0),MATCH(Calculations!$B12,HaverPull!$B$1:$XZ$1,0))</f>
        <v>168.1</v>
      </c>
      <c r="DN12">
        <f>INDEX(HaverPull!$B:$XZ,MATCH(Calculations!DN$9,HaverPull!$B:$B,0),MATCH(Calculations!$B12,HaverPull!$B$1:$XZ$1,0))</f>
        <v>175.4</v>
      </c>
      <c r="DO12">
        <f>INDEX(HaverPull!$B:$XZ,MATCH(Calculations!DO$9,HaverPull!$B:$B,0),MATCH(Calculations!$B12,HaverPull!$B$1:$XZ$1,0))</f>
        <v>181.1</v>
      </c>
      <c r="DP12">
        <f>INDEX(HaverPull!$B:$XZ,MATCH(Calculations!DP$9,HaverPull!$B:$B,0),MATCH(Calculations!$B12,HaverPull!$B$1:$XZ$1,0))</f>
        <v>179.1</v>
      </c>
      <c r="DQ12">
        <f>INDEX(HaverPull!$B:$XZ,MATCH(Calculations!DQ$9,HaverPull!$B:$B,0),MATCH(Calculations!$B12,HaverPull!$B$1:$XZ$1,0))</f>
        <v>186.7</v>
      </c>
      <c r="DR12">
        <f>INDEX(HaverPull!$B:$XZ,MATCH(Calculations!DR$9,HaverPull!$B:$B,0),MATCH(Calculations!$B12,HaverPull!$B$1:$XZ$1,0))</f>
        <v>191.3</v>
      </c>
      <c r="DS12">
        <f>INDEX(HaverPull!$B:$XZ,MATCH(Calculations!DS$9,HaverPull!$B:$B,0),MATCH(Calculations!$B12,HaverPull!$B$1:$XZ$1,0))</f>
        <v>190.2</v>
      </c>
      <c r="DT12">
        <f>INDEX(HaverPull!$B:$XZ,MATCH(Calculations!DT$9,HaverPull!$B:$B,0),MATCH(Calculations!$B12,HaverPull!$B$1:$XZ$1,0))</f>
        <v>198.3</v>
      </c>
      <c r="DU12">
        <f>INDEX(HaverPull!$B:$XZ,MATCH(Calculations!DU$9,HaverPull!$B:$B,0),MATCH(Calculations!$B12,HaverPull!$B$1:$XZ$1,0))</f>
        <v>204.8</v>
      </c>
      <c r="DV12">
        <f>INDEX(HaverPull!$B:$XZ,MATCH(Calculations!DV$9,HaverPull!$B:$B,0),MATCH(Calculations!$B12,HaverPull!$B$1:$XZ$1,0))</f>
        <v>204.8</v>
      </c>
      <c r="DW12">
        <f>INDEX(HaverPull!$B:$XZ,MATCH(Calculations!DW$9,HaverPull!$B:$B,0),MATCH(Calculations!$B12,HaverPull!$B$1:$XZ$1,0))</f>
        <v>215</v>
      </c>
      <c r="DX12">
        <f>INDEX(HaverPull!$B:$XZ,MATCH(Calculations!DX$9,HaverPull!$B:$B,0),MATCH(Calculations!$B12,HaverPull!$B$1:$XZ$1,0))</f>
        <v>230.1</v>
      </c>
      <c r="DY12">
        <f>INDEX(HaverPull!$B:$XZ,MATCH(Calculations!DY$9,HaverPull!$B:$B,0),MATCH(Calculations!$B12,HaverPull!$B$1:$XZ$1,0))</f>
        <v>217.4</v>
      </c>
      <c r="DZ12">
        <f>INDEX(HaverPull!$B:$XZ,MATCH(Calculations!DZ$9,HaverPull!$B:$B,0),MATCH(Calculations!$B12,HaverPull!$B$1:$XZ$1,0))</f>
        <v>246.5</v>
      </c>
      <c r="EA12">
        <f>INDEX(HaverPull!$B:$XZ,MATCH(Calculations!EA$9,HaverPull!$B:$B,0),MATCH(Calculations!$B12,HaverPull!$B$1:$XZ$1,0))</f>
        <v>244.9</v>
      </c>
      <c r="EB12">
        <f>INDEX(HaverPull!$B:$XZ,MATCH(Calculations!EB$9,HaverPull!$B:$B,0),MATCH(Calculations!$B12,HaverPull!$B$1:$XZ$1,0))</f>
        <v>243.8</v>
      </c>
      <c r="EC12">
        <f>INDEX(HaverPull!$B:$XZ,MATCH(Calculations!EC$9,HaverPull!$B:$B,0),MATCH(Calculations!$B12,HaverPull!$B$1:$XZ$1,0))</f>
        <v>251.1</v>
      </c>
      <c r="ED12">
        <f>INDEX(HaverPull!$B:$XZ,MATCH(Calculations!ED$9,HaverPull!$B:$B,0),MATCH(Calculations!$B12,HaverPull!$B$1:$XZ$1,0))</f>
        <v>260.3</v>
      </c>
      <c r="EE12">
        <f>INDEX(HaverPull!$B:$XZ,MATCH(Calculations!EE$9,HaverPull!$B:$B,0),MATCH(Calculations!$B12,HaverPull!$B$1:$XZ$1,0))</f>
        <v>260.7</v>
      </c>
      <c r="EF12">
        <f>INDEX(HaverPull!$B:$XZ,MATCH(Calculations!EF$9,HaverPull!$B:$B,0),MATCH(Calculations!$B12,HaverPull!$B$1:$XZ$1,0))</f>
        <v>260.10000000000002</v>
      </c>
      <c r="EG12">
        <f>INDEX(HaverPull!$B:$XZ,MATCH(Calculations!EG$9,HaverPull!$B:$B,0),MATCH(Calculations!$B12,HaverPull!$B$1:$XZ$1,0))</f>
        <v>271.7</v>
      </c>
      <c r="EH12">
        <f>INDEX(HaverPull!$B:$XZ,MATCH(Calculations!EH$9,HaverPull!$B:$B,0),MATCH(Calculations!$B12,HaverPull!$B$1:$XZ$1,0))</f>
        <v>265.7</v>
      </c>
      <c r="EI12">
        <f>INDEX(HaverPull!$B:$XZ,MATCH(Calculations!EI$9,HaverPull!$B:$B,0),MATCH(Calculations!$B12,HaverPull!$B$1:$XZ$1,0))</f>
        <v>283.39999999999998</v>
      </c>
      <c r="EJ12">
        <f>INDEX(HaverPull!$B:$XZ,MATCH(Calculations!EJ$9,HaverPull!$B:$B,0),MATCH(Calculations!$B12,HaverPull!$B$1:$XZ$1,0))</f>
        <v>293</v>
      </c>
      <c r="EK12">
        <f>INDEX(HaverPull!$B:$XZ,MATCH(Calculations!EK$9,HaverPull!$B:$B,0),MATCH(Calculations!$B12,HaverPull!$B$1:$XZ$1,0))</f>
        <v>288.3</v>
      </c>
      <c r="EL12">
        <f>INDEX(HaverPull!$B:$XZ,MATCH(Calculations!EL$9,HaverPull!$B:$B,0),MATCH(Calculations!$B12,HaverPull!$B$1:$XZ$1,0))</f>
        <v>294.5</v>
      </c>
      <c r="EM12">
        <f>INDEX(HaverPull!$B:$XZ,MATCH(Calculations!EM$9,HaverPull!$B:$B,0),MATCH(Calculations!$B12,HaverPull!$B$1:$XZ$1,0))</f>
        <v>301.3</v>
      </c>
      <c r="EN12">
        <f>INDEX(HaverPull!$B:$XZ,MATCH(Calculations!EN$9,HaverPull!$B:$B,0),MATCH(Calculations!$B12,HaverPull!$B$1:$XZ$1,0))</f>
        <v>310.8</v>
      </c>
      <c r="EO12">
        <f>INDEX(HaverPull!$B:$XZ,MATCH(Calculations!EO$9,HaverPull!$B:$B,0),MATCH(Calculations!$B12,HaverPull!$B$1:$XZ$1,0))</f>
        <v>300.10000000000002</v>
      </c>
      <c r="EP12">
        <f>INDEX(HaverPull!$B:$XZ,MATCH(Calculations!EP$9,HaverPull!$B:$B,0),MATCH(Calculations!$B12,HaverPull!$B$1:$XZ$1,0))</f>
        <v>305.39999999999998</v>
      </c>
      <c r="EQ12">
        <f>INDEX(HaverPull!$B:$XZ,MATCH(Calculations!EQ$9,HaverPull!$B:$B,0),MATCH(Calculations!$B12,HaverPull!$B$1:$XZ$1,0))</f>
        <v>291.3</v>
      </c>
      <c r="ER12">
        <f>INDEX(HaverPull!$B:$XZ,MATCH(Calculations!ER$9,HaverPull!$B:$B,0),MATCH(Calculations!$B12,HaverPull!$B$1:$XZ$1,0))</f>
        <v>294.89999999999998</v>
      </c>
      <c r="ES12">
        <f>INDEX(HaverPull!$B:$XZ,MATCH(Calculations!ES$9,HaverPull!$B:$B,0),MATCH(Calculations!$B12,HaverPull!$B$1:$XZ$1,0))</f>
        <v>308.7</v>
      </c>
      <c r="ET12">
        <f>INDEX(HaverPull!$B:$XZ,MATCH(Calculations!ET$9,HaverPull!$B:$B,0),MATCH(Calculations!$B12,HaverPull!$B$1:$XZ$1,0))</f>
        <v>301.39999999999998</v>
      </c>
      <c r="EU12">
        <f>INDEX(HaverPull!$B:$XZ,MATCH(Calculations!EU$9,HaverPull!$B:$B,0),MATCH(Calculations!$B12,HaverPull!$B$1:$XZ$1,0))</f>
        <v>332.8</v>
      </c>
      <c r="EV12">
        <f>INDEX(HaverPull!$B:$XZ,MATCH(Calculations!EV$9,HaverPull!$B:$B,0),MATCH(Calculations!$B12,HaverPull!$B$1:$XZ$1,0))</f>
        <v>314.10000000000002</v>
      </c>
      <c r="EW12">
        <f>INDEX(HaverPull!$B:$XZ,MATCH(Calculations!EW$9,HaverPull!$B:$B,0),MATCH(Calculations!$B12,HaverPull!$B$1:$XZ$1,0))</f>
        <v>319.8</v>
      </c>
      <c r="EX12">
        <f>INDEX(HaverPull!$B:$XZ,MATCH(Calculations!EX$9,HaverPull!$B:$B,0),MATCH(Calculations!$B12,HaverPull!$B$1:$XZ$1,0))</f>
        <v>329.9</v>
      </c>
      <c r="EY12">
        <f>INDEX(HaverPull!$B:$XZ,MATCH(Calculations!EY$9,HaverPull!$B:$B,0),MATCH(Calculations!$B12,HaverPull!$B$1:$XZ$1,0))</f>
        <v>332</v>
      </c>
      <c r="EZ12">
        <f>INDEX(HaverPull!$B:$XZ,MATCH(Calculations!EZ$9,HaverPull!$B:$B,0),MATCH(Calculations!$B12,HaverPull!$B$1:$XZ$1,0))</f>
        <v>338.6</v>
      </c>
      <c r="FA12">
        <f>INDEX(HaverPull!$B:$XZ,MATCH(Calculations!FA$9,HaverPull!$B:$B,0),MATCH(Calculations!$B12,HaverPull!$B$1:$XZ$1,0))</f>
        <v>341</v>
      </c>
      <c r="FB12">
        <f>INDEX(HaverPull!$B:$XZ,MATCH(Calculations!FB$9,HaverPull!$B:$B,0),MATCH(Calculations!$B12,HaverPull!$B$1:$XZ$1,0))</f>
        <v>341.8</v>
      </c>
      <c r="FC12">
        <f>INDEX(HaverPull!$B:$XZ,MATCH(Calculations!FC$9,HaverPull!$B:$B,0),MATCH(Calculations!$B12,HaverPull!$B$1:$XZ$1,0))</f>
        <v>357.7</v>
      </c>
      <c r="FD12">
        <f>INDEX(HaverPull!$B:$XZ,MATCH(Calculations!FD$9,HaverPull!$B:$B,0),MATCH(Calculations!$B12,HaverPull!$B$1:$XZ$1,0))</f>
        <v>368.5</v>
      </c>
      <c r="FE12">
        <f>INDEX(HaverPull!$B:$XZ,MATCH(Calculations!FE$9,HaverPull!$B:$B,0),MATCH(Calculations!$B12,HaverPull!$B$1:$XZ$1,0))</f>
        <v>378.1</v>
      </c>
      <c r="FF12">
        <f>INDEX(HaverPull!$B:$XZ,MATCH(Calculations!FF$9,HaverPull!$B:$B,0),MATCH(Calculations!$B12,HaverPull!$B$1:$XZ$1,0))</f>
        <v>372.6</v>
      </c>
      <c r="FG12">
        <f>INDEX(HaverPull!$B:$XZ,MATCH(Calculations!FG$9,HaverPull!$B:$B,0),MATCH(Calculations!$B12,HaverPull!$B$1:$XZ$1,0))</f>
        <v>381.7</v>
      </c>
      <c r="FH12">
        <f>INDEX(HaverPull!$B:$XZ,MATCH(Calculations!FH$9,HaverPull!$B:$B,0),MATCH(Calculations!$B12,HaverPull!$B$1:$XZ$1,0))</f>
        <v>385.3</v>
      </c>
      <c r="FI12">
        <f>INDEX(HaverPull!$B:$XZ,MATCH(Calculations!FI$9,HaverPull!$B:$B,0),MATCH(Calculations!$B12,HaverPull!$B$1:$XZ$1,0))</f>
        <v>405.4</v>
      </c>
      <c r="FJ12">
        <f>INDEX(HaverPull!$B:$XZ,MATCH(Calculations!FJ$9,HaverPull!$B:$B,0),MATCH(Calculations!$B12,HaverPull!$B$1:$XZ$1,0))</f>
        <v>414.1</v>
      </c>
      <c r="FK12">
        <f>INDEX(HaverPull!$B:$XZ,MATCH(Calculations!FK$9,HaverPull!$B:$B,0),MATCH(Calculations!$B12,HaverPull!$B$1:$XZ$1,0))</f>
        <v>418.8</v>
      </c>
      <c r="FL12">
        <f>INDEX(HaverPull!$B:$XZ,MATCH(Calculations!FL$9,HaverPull!$B:$B,0),MATCH(Calculations!$B12,HaverPull!$B$1:$XZ$1,0))</f>
        <v>408.8</v>
      </c>
      <c r="FM12">
        <f>INDEX(HaverPull!$B:$XZ,MATCH(Calculations!FM$9,HaverPull!$B:$B,0),MATCH(Calculations!$B12,HaverPull!$B$1:$XZ$1,0))</f>
        <v>396.2</v>
      </c>
      <c r="FN12">
        <f>INDEX(HaverPull!$B:$XZ,MATCH(Calculations!FN$9,HaverPull!$B:$B,0),MATCH(Calculations!$B12,HaverPull!$B$1:$XZ$1,0))</f>
        <v>398.8</v>
      </c>
      <c r="FO12">
        <f>INDEX(HaverPull!$B:$XZ,MATCH(Calculations!FO$9,HaverPull!$B:$B,0),MATCH(Calculations!$B12,HaverPull!$B$1:$XZ$1,0))</f>
        <v>400.9</v>
      </c>
      <c r="FP12">
        <f>INDEX(HaverPull!$B:$XZ,MATCH(Calculations!FP$9,HaverPull!$B:$B,0),MATCH(Calculations!$B12,HaverPull!$B$1:$XZ$1,0))</f>
        <v>421.3</v>
      </c>
      <c r="FQ12">
        <f>INDEX(HaverPull!$B:$XZ,MATCH(Calculations!FQ$9,HaverPull!$B:$B,0),MATCH(Calculations!$B12,HaverPull!$B$1:$XZ$1,0))</f>
        <v>420.5</v>
      </c>
      <c r="FR12">
        <f>INDEX(HaverPull!$B:$XZ,MATCH(Calculations!FR$9,HaverPull!$B:$B,0),MATCH(Calculations!$B12,HaverPull!$B$1:$XZ$1,0))</f>
        <v>426.3</v>
      </c>
      <c r="FS12">
        <f>INDEX(HaverPull!$B:$XZ,MATCH(Calculations!FS$9,HaverPull!$B:$B,0),MATCH(Calculations!$B12,HaverPull!$B$1:$XZ$1,0))</f>
        <v>428.2</v>
      </c>
      <c r="FT12">
        <f>INDEX(HaverPull!$B:$XZ,MATCH(Calculations!FT$9,HaverPull!$B:$B,0),MATCH(Calculations!$B12,HaverPull!$B$1:$XZ$1,0))</f>
        <v>437.4</v>
      </c>
      <c r="FU12">
        <f>INDEX(HaverPull!$B:$XZ,MATCH(Calculations!FU$9,HaverPull!$B:$B,0),MATCH(Calculations!$B12,HaverPull!$B$1:$XZ$1,0))</f>
        <v>450</v>
      </c>
      <c r="FV12">
        <f>INDEX(HaverPull!$B:$XZ,MATCH(Calculations!FV$9,HaverPull!$B:$B,0),MATCH(Calculations!$B12,HaverPull!$B$1:$XZ$1,0))</f>
        <v>448.7</v>
      </c>
      <c r="FW12">
        <f>INDEX(HaverPull!$B:$XZ,MATCH(Calculations!FW$9,HaverPull!$B:$B,0),MATCH(Calculations!$B12,HaverPull!$B$1:$XZ$1,0))</f>
        <v>467.6</v>
      </c>
      <c r="FX12">
        <f>INDEX(HaverPull!$B:$XZ,MATCH(Calculations!FX$9,HaverPull!$B:$B,0),MATCH(Calculations!$B12,HaverPull!$B$1:$XZ$1,0))</f>
        <v>480.6</v>
      </c>
    </row>
    <row r="13" spans="1:206" x14ac:dyDescent="0.25">
      <c r="A13" s="8" t="s">
        <v>199</v>
      </c>
      <c r="B13" s="9" t="s">
        <v>18</v>
      </c>
      <c r="C13">
        <f>INDEX(HaverPull!$B:$XZ,MATCH(Calculations!C$9,HaverPull!$B:$B,0),MATCH(Calculations!$B13,HaverPull!$B$1:$XZ$1,0))</f>
        <v>63</v>
      </c>
      <c r="D13">
        <f>INDEX(HaverPull!$B:$XZ,MATCH(Calculations!D$9,HaverPull!$B:$B,0),MATCH(Calculations!$B13,HaverPull!$B$1:$XZ$1,0))</f>
        <v>73.099999999999994</v>
      </c>
      <c r="E13">
        <f>INDEX(HaverPull!$B:$XZ,MATCH(Calculations!E$9,HaverPull!$B:$B,0),MATCH(Calculations!$B13,HaverPull!$B$1:$XZ$1,0))</f>
        <v>73.5</v>
      </c>
      <c r="F13">
        <f>INDEX(HaverPull!$B:$XZ,MATCH(Calculations!F$9,HaverPull!$B:$B,0),MATCH(Calculations!$B13,HaverPull!$B$1:$XZ$1,0))</f>
        <v>77.400000000000006</v>
      </c>
      <c r="G13">
        <f>INDEX(HaverPull!$B:$XZ,MATCH(Calculations!G$9,HaverPull!$B:$B,0),MATCH(Calculations!$B13,HaverPull!$B$1:$XZ$1,0))</f>
        <v>79.3</v>
      </c>
      <c r="H13">
        <f>INDEX(HaverPull!$B:$XZ,MATCH(Calculations!H$9,HaverPull!$B:$B,0),MATCH(Calculations!$B13,HaverPull!$B$1:$XZ$1,0))</f>
        <v>86.9</v>
      </c>
      <c r="I13">
        <f>INDEX(HaverPull!$B:$XZ,MATCH(Calculations!I$9,HaverPull!$B:$B,0),MATCH(Calculations!$B13,HaverPull!$B$1:$XZ$1,0))</f>
        <v>86.9</v>
      </c>
      <c r="J13">
        <f>INDEX(HaverPull!$B:$XZ,MATCH(Calculations!J$9,HaverPull!$B:$B,0),MATCH(Calculations!$B13,HaverPull!$B$1:$XZ$1,0))</f>
        <v>88.5</v>
      </c>
      <c r="K13">
        <f>INDEX(HaverPull!$B:$XZ,MATCH(Calculations!K$9,HaverPull!$B:$B,0),MATCH(Calculations!$B13,HaverPull!$B$1:$XZ$1,0))</f>
        <v>91.4</v>
      </c>
      <c r="L13">
        <f>INDEX(HaverPull!$B:$XZ,MATCH(Calculations!L$9,HaverPull!$B:$B,0),MATCH(Calculations!$B13,HaverPull!$B$1:$XZ$1,0))</f>
        <v>91.9</v>
      </c>
      <c r="M13">
        <f>INDEX(HaverPull!$B:$XZ,MATCH(Calculations!M$9,HaverPull!$B:$B,0),MATCH(Calculations!$B13,HaverPull!$B$1:$XZ$1,0))</f>
        <v>92.9</v>
      </c>
      <c r="N13">
        <f>INDEX(HaverPull!$B:$XZ,MATCH(Calculations!N$9,HaverPull!$B:$B,0),MATCH(Calculations!$B13,HaverPull!$B$1:$XZ$1,0))</f>
        <v>103.1</v>
      </c>
      <c r="O13">
        <f>INDEX(HaverPull!$B:$XZ,MATCH(Calculations!O$9,HaverPull!$B:$B,0),MATCH(Calculations!$B13,HaverPull!$B$1:$XZ$1,0))</f>
        <v>105.4</v>
      </c>
      <c r="P13">
        <f>INDEX(HaverPull!$B:$XZ,MATCH(Calculations!P$9,HaverPull!$B:$B,0),MATCH(Calculations!$B13,HaverPull!$B$1:$XZ$1,0))</f>
        <v>107.6</v>
      </c>
      <c r="Q13">
        <f>INDEX(HaverPull!$B:$XZ,MATCH(Calculations!Q$9,HaverPull!$B:$B,0),MATCH(Calculations!$B13,HaverPull!$B$1:$XZ$1,0))</f>
        <v>109.2</v>
      </c>
      <c r="R13">
        <f>INDEX(HaverPull!$B:$XZ,MATCH(Calculations!R$9,HaverPull!$B:$B,0),MATCH(Calculations!$B13,HaverPull!$B$1:$XZ$1,0))</f>
        <v>112.3</v>
      </c>
      <c r="S13">
        <f>INDEX(HaverPull!$B:$XZ,MATCH(Calculations!S$9,HaverPull!$B:$B,0),MATCH(Calculations!$B13,HaverPull!$B$1:$XZ$1,0))</f>
        <v>117.5</v>
      </c>
      <c r="T13">
        <f>INDEX(HaverPull!$B:$XZ,MATCH(Calculations!T$9,HaverPull!$B:$B,0),MATCH(Calculations!$B13,HaverPull!$B$1:$XZ$1,0))</f>
        <v>125.4</v>
      </c>
      <c r="U13">
        <f>INDEX(HaverPull!$B:$XZ,MATCH(Calculations!U$9,HaverPull!$B:$B,0),MATCH(Calculations!$B13,HaverPull!$B$1:$XZ$1,0))</f>
        <v>132.19999999999999</v>
      </c>
      <c r="V13">
        <f>INDEX(HaverPull!$B:$XZ,MATCH(Calculations!V$9,HaverPull!$B:$B,0),MATCH(Calculations!$B13,HaverPull!$B$1:$XZ$1,0))</f>
        <v>139.1</v>
      </c>
      <c r="W13">
        <f>INDEX(HaverPull!$B:$XZ,MATCH(Calculations!W$9,HaverPull!$B:$B,0),MATCH(Calculations!$B13,HaverPull!$B$1:$XZ$1,0))</f>
        <v>149.80000000000001</v>
      </c>
      <c r="X13">
        <f>INDEX(HaverPull!$B:$XZ,MATCH(Calculations!X$9,HaverPull!$B:$B,0),MATCH(Calculations!$B13,HaverPull!$B$1:$XZ$1,0))</f>
        <v>164.6</v>
      </c>
      <c r="Y13">
        <f>INDEX(HaverPull!$B:$XZ,MATCH(Calculations!Y$9,HaverPull!$B:$B,0),MATCH(Calculations!$B13,HaverPull!$B$1:$XZ$1,0))</f>
        <v>167.7</v>
      </c>
      <c r="Z13">
        <f>INDEX(HaverPull!$B:$XZ,MATCH(Calculations!Z$9,HaverPull!$B:$B,0),MATCH(Calculations!$B13,HaverPull!$B$1:$XZ$1,0))</f>
        <v>170.4</v>
      </c>
      <c r="AA13">
        <f>INDEX(HaverPull!$B:$XZ,MATCH(Calculations!AA$9,HaverPull!$B:$B,0),MATCH(Calculations!$B13,HaverPull!$B$1:$XZ$1,0))</f>
        <v>174.4</v>
      </c>
      <c r="AB13">
        <f>INDEX(HaverPull!$B:$XZ,MATCH(Calculations!AB$9,HaverPull!$B:$B,0),MATCH(Calculations!$B13,HaverPull!$B$1:$XZ$1,0))</f>
        <v>172.7</v>
      </c>
      <c r="AC13">
        <f>INDEX(HaverPull!$B:$XZ,MATCH(Calculations!AC$9,HaverPull!$B:$B,0),MATCH(Calculations!$B13,HaverPull!$B$1:$XZ$1,0))</f>
        <v>179.7</v>
      </c>
      <c r="AD13">
        <f>INDEX(HaverPull!$B:$XZ,MATCH(Calculations!AD$9,HaverPull!$B:$B,0),MATCH(Calculations!$B13,HaverPull!$B$1:$XZ$1,0))</f>
        <v>182.4</v>
      </c>
      <c r="AE13">
        <f>INDEX(HaverPull!$B:$XZ,MATCH(Calculations!AE$9,HaverPull!$B:$B,0),MATCH(Calculations!$B13,HaverPull!$B$1:$XZ$1,0))</f>
        <v>185.1</v>
      </c>
      <c r="AF13">
        <f>INDEX(HaverPull!$B:$XZ,MATCH(Calculations!AF$9,HaverPull!$B:$B,0),MATCH(Calculations!$B13,HaverPull!$B$1:$XZ$1,0))</f>
        <v>186.1</v>
      </c>
      <c r="AG13">
        <f>INDEX(HaverPull!$B:$XZ,MATCH(Calculations!AG$9,HaverPull!$B:$B,0),MATCH(Calculations!$B13,HaverPull!$B$1:$XZ$1,0))</f>
        <v>191.3</v>
      </c>
      <c r="AH13">
        <f>INDEX(HaverPull!$B:$XZ,MATCH(Calculations!AH$9,HaverPull!$B:$B,0),MATCH(Calculations!$B13,HaverPull!$B$1:$XZ$1,0))</f>
        <v>194</v>
      </c>
      <c r="AI13">
        <f>INDEX(HaverPull!$B:$XZ,MATCH(Calculations!AI$9,HaverPull!$B:$B,0),MATCH(Calculations!$B13,HaverPull!$B$1:$XZ$1,0))</f>
        <v>197.4</v>
      </c>
      <c r="AJ13">
        <f>INDEX(HaverPull!$B:$XZ,MATCH(Calculations!AJ$9,HaverPull!$B:$B,0),MATCH(Calculations!$B13,HaverPull!$B$1:$XZ$1,0))</f>
        <v>198.7</v>
      </c>
      <c r="AK13">
        <f>INDEX(HaverPull!$B:$XZ,MATCH(Calculations!AK$9,HaverPull!$B:$B,0),MATCH(Calculations!$B13,HaverPull!$B$1:$XZ$1,0))</f>
        <v>206.9</v>
      </c>
      <c r="AL13">
        <f>INDEX(HaverPull!$B:$XZ,MATCH(Calculations!AL$9,HaverPull!$B:$B,0),MATCH(Calculations!$B13,HaverPull!$B$1:$XZ$1,0))</f>
        <v>209.7</v>
      </c>
      <c r="AM13">
        <f>INDEX(HaverPull!$B:$XZ,MATCH(Calculations!AM$9,HaverPull!$B:$B,0),MATCH(Calculations!$B13,HaverPull!$B$1:$XZ$1,0))</f>
        <v>214.6</v>
      </c>
      <c r="AN13">
        <f>INDEX(HaverPull!$B:$XZ,MATCH(Calculations!AN$9,HaverPull!$B:$B,0),MATCH(Calculations!$B13,HaverPull!$B$1:$XZ$1,0))</f>
        <v>218.9</v>
      </c>
      <c r="AO13">
        <f>INDEX(HaverPull!$B:$XZ,MATCH(Calculations!AO$9,HaverPull!$B:$B,0),MATCH(Calculations!$B13,HaverPull!$B$1:$XZ$1,0))</f>
        <v>234.3</v>
      </c>
      <c r="AP13">
        <f>INDEX(HaverPull!$B:$XZ,MATCH(Calculations!AP$9,HaverPull!$B:$B,0),MATCH(Calculations!$B13,HaverPull!$B$1:$XZ$1,0))</f>
        <v>240.4</v>
      </c>
      <c r="AQ13">
        <f>INDEX(HaverPull!$B:$XZ,MATCH(Calculations!AQ$9,HaverPull!$B:$B,0),MATCH(Calculations!$B13,HaverPull!$B$1:$XZ$1,0))</f>
        <v>250.6</v>
      </c>
      <c r="AR13">
        <f>INDEX(HaverPull!$B:$XZ,MATCH(Calculations!AR$9,HaverPull!$B:$B,0),MATCH(Calculations!$B13,HaverPull!$B$1:$XZ$1,0))</f>
        <v>255.6</v>
      </c>
      <c r="AS13">
        <f>INDEX(HaverPull!$B:$XZ,MATCH(Calculations!AS$9,HaverPull!$B:$B,0),MATCH(Calculations!$B13,HaverPull!$B$1:$XZ$1,0))</f>
        <v>287.2</v>
      </c>
      <c r="AT13">
        <f>INDEX(HaverPull!$B:$XZ,MATCH(Calculations!AT$9,HaverPull!$B:$B,0),MATCH(Calculations!$B13,HaverPull!$B$1:$XZ$1,0))</f>
        <v>290</v>
      </c>
      <c r="AU13">
        <f>INDEX(HaverPull!$B:$XZ,MATCH(Calculations!AU$9,HaverPull!$B:$B,0),MATCH(Calculations!$B13,HaverPull!$B$1:$XZ$1,0))</f>
        <v>295.5</v>
      </c>
      <c r="AV13">
        <f>INDEX(HaverPull!$B:$XZ,MATCH(Calculations!AV$9,HaverPull!$B:$B,0),MATCH(Calculations!$B13,HaverPull!$B$1:$XZ$1,0))</f>
        <v>298.3</v>
      </c>
      <c r="AW13">
        <f>INDEX(HaverPull!$B:$XZ,MATCH(Calculations!AW$9,HaverPull!$B:$B,0),MATCH(Calculations!$B13,HaverPull!$B$1:$XZ$1,0))</f>
        <v>316.39999999999998</v>
      </c>
      <c r="AX13">
        <f>INDEX(HaverPull!$B:$XZ,MATCH(Calculations!AX$9,HaverPull!$B:$B,0),MATCH(Calculations!$B13,HaverPull!$B$1:$XZ$1,0))</f>
        <v>318.60000000000002</v>
      </c>
      <c r="AY13">
        <f>INDEX(HaverPull!$B:$XZ,MATCH(Calculations!AY$9,HaverPull!$B:$B,0),MATCH(Calculations!$B13,HaverPull!$B$1:$XZ$1,0))</f>
        <v>323.60000000000002</v>
      </c>
      <c r="AZ13">
        <f>INDEX(HaverPull!$B:$XZ,MATCH(Calculations!AZ$9,HaverPull!$B:$B,0),MATCH(Calculations!$B13,HaverPull!$B$1:$XZ$1,0))</f>
        <v>332.6</v>
      </c>
      <c r="BA13">
        <f>INDEX(HaverPull!$B:$XZ,MATCH(Calculations!BA$9,HaverPull!$B:$B,0),MATCH(Calculations!$B13,HaverPull!$B$1:$XZ$1,0))</f>
        <v>349</v>
      </c>
      <c r="BB13">
        <f>INDEX(HaverPull!$B:$XZ,MATCH(Calculations!BB$9,HaverPull!$B:$B,0),MATCH(Calculations!$B13,HaverPull!$B$1:$XZ$1,0))</f>
        <v>364.5</v>
      </c>
      <c r="BC13">
        <f>INDEX(HaverPull!$B:$XZ,MATCH(Calculations!BC$9,HaverPull!$B:$B,0),MATCH(Calculations!$B13,HaverPull!$B$1:$XZ$1,0))</f>
        <v>367.4</v>
      </c>
      <c r="BD13">
        <f>INDEX(HaverPull!$B:$XZ,MATCH(Calculations!BD$9,HaverPull!$B:$B,0),MATCH(Calculations!$B13,HaverPull!$B$1:$XZ$1,0))</f>
        <v>373.2</v>
      </c>
      <c r="BE13">
        <f>INDEX(HaverPull!$B:$XZ,MATCH(Calculations!BE$9,HaverPull!$B:$B,0),MATCH(Calculations!$B13,HaverPull!$B$1:$XZ$1,0))</f>
        <v>368</v>
      </c>
      <c r="BF13">
        <f>INDEX(HaverPull!$B:$XZ,MATCH(Calculations!BF$9,HaverPull!$B:$B,0),MATCH(Calculations!$B13,HaverPull!$B$1:$XZ$1,0))</f>
        <v>371.2</v>
      </c>
      <c r="BG13">
        <f>INDEX(HaverPull!$B:$XZ,MATCH(Calculations!BG$9,HaverPull!$B:$B,0),MATCH(Calculations!$B13,HaverPull!$B$1:$XZ$1,0))</f>
        <v>375.8</v>
      </c>
      <c r="BH13">
        <f>INDEX(HaverPull!$B:$XZ,MATCH(Calculations!BH$9,HaverPull!$B:$B,0),MATCH(Calculations!$B13,HaverPull!$B$1:$XZ$1,0))</f>
        <v>378.5</v>
      </c>
      <c r="BI13">
        <f>INDEX(HaverPull!$B:$XZ,MATCH(Calculations!BI$9,HaverPull!$B:$B,0),MATCH(Calculations!$B13,HaverPull!$B$1:$XZ$1,0))</f>
        <v>379.9</v>
      </c>
      <c r="BJ13">
        <f>INDEX(HaverPull!$B:$XZ,MATCH(Calculations!BJ$9,HaverPull!$B:$B,0),MATCH(Calculations!$B13,HaverPull!$B$1:$XZ$1,0))</f>
        <v>387.4</v>
      </c>
      <c r="BK13">
        <f>INDEX(HaverPull!$B:$XZ,MATCH(Calculations!BK$9,HaverPull!$B:$B,0),MATCH(Calculations!$B13,HaverPull!$B$1:$XZ$1,0))</f>
        <v>397.6</v>
      </c>
      <c r="BL13">
        <f>INDEX(HaverPull!$B:$XZ,MATCH(Calculations!BL$9,HaverPull!$B:$B,0),MATCH(Calculations!$B13,HaverPull!$B$1:$XZ$1,0))</f>
        <v>400</v>
      </c>
      <c r="BM13">
        <f>INDEX(HaverPull!$B:$XZ,MATCH(Calculations!BM$9,HaverPull!$B:$B,0),MATCH(Calculations!$B13,HaverPull!$B$1:$XZ$1,0))</f>
        <v>405.1</v>
      </c>
      <c r="BN13">
        <f>INDEX(HaverPull!$B:$XZ,MATCH(Calculations!BN$9,HaverPull!$B:$B,0),MATCH(Calculations!$B13,HaverPull!$B$1:$XZ$1,0))</f>
        <v>407.8</v>
      </c>
      <c r="BO13">
        <f>INDEX(HaverPull!$B:$XZ,MATCH(Calculations!BO$9,HaverPull!$B:$B,0),MATCH(Calculations!$B13,HaverPull!$B$1:$XZ$1,0))</f>
        <v>419.3</v>
      </c>
      <c r="BP13">
        <f>INDEX(HaverPull!$B:$XZ,MATCH(Calculations!BP$9,HaverPull!$B:$B,0),MATCH(Calculations!$B13,HaverPull!$B$1:$XZ$1,0))</f>
        <v>425</v>
      </c>
      <c r="BQ13">
        <f>INDEX(HaverPull!$B:$XZ,MATCH(Calculations!BQ$9,HaverPull!$B:$B,0),MATCH(Calculations!$B13,HaverPull!$B$1:$XZ$1,0))</f>
        <v>432.5</v>
      </c>
      <c r="BR13">
        <f>INDEX(HaverPull!$B:$XZ,MATCH(Calculations!BR$9,HaverPull!$B:$B,0),MATCH(Calculations!$B13,HaverPull!$B$1:$XZ$1,0))</f>
        <v>435.3</v>
      </c>
      <c r="BS13">
        <f>INDEX(HaverPull!$B:$XZ,MATCH(Calculations!BS$9,HaverPull!$B:$B,0),MATCH(Calculations!$B13,HaverPull!$B$1:$XZ$1,0))</f>
        <v>441.3</v>
      </c>
      <c r="BT13">
        <f>INDEX(HaverPull!$B:$XZ,MATCH(Calculations!BT$9,HaverPull!$B:$B,0),MATCH(Calculations!$B13,HaverPull!$B$1:$XZ$1,0))</f>
        <v>447</v>
      </c>
      <c r="BU13">
        <f>INDEX(HaverPull!$B:$XZ,MATCH(Calculations!BU$9,HaverPull!$B:$B,0),MATCH(Calculations!$B13,HaverPull!$B$1:$XZ$1,0))</f>
        <v>448.9</v>
      </c>
      <c r="BV13">
        <f>INDEX(HaverPull!$B:$XZ,MATCH(Calculations!BV$9,HaverPull!$B:$B,0),MATCH(Calculations!$B13,HaverPull!$B$1:$XZ$1,0))</f>
        <v>452.3</v>
      </c>
      <c r="BW13">
        <f>INDEX(HaverPull!$B:$XZ,MATCH(Calculations!BW$9,HaverPull!$B:$B,0),MATCH(Calculations!$B13,HaverPull!$B$1:$XZ$1,0))</f>
        <v>469.3</v>
      </c>
      <c r="BX13">
        <f>INDEX(HaverPull!$B:$XZ,MATCH(Calculations!BX$9,HaverPull!$B:$B,0),MATCH(Calculations!$B13,HaverPull!$B$1:$XZ$1,0))</f>
        <v>472.4</v>
      </c>
      <c r="BY13">
        <f>INDEX(HaverPull!$B:$XZ,MATCH(Calculations!BY$9,HaverPull!$B:$B,0),MATCH(Calculations!$B13,HaverPull!$B$1:$XZ$1,0))</f>
        <v>477.8</v>
      </c>
      <c r="BZ13">
        <f>INDEX(HaverPull!$B:$XZ,MATCH(Calculations!BZ$9,HaverPull!$B:$B,0),MATCH(Calculations!$B13,HaverPull!$B$1:$XZ$1,0))</f>
        <v>483.9</v>
      </c>
      <c r="CA13">
        <f>INDEX(HaverPull!$B:$XZ,MATCH(Calculations!CA$9,HaverPull!$B:$B,0),MATCH(Calculations!$B13,HaverPull!$B$1:$XZ$1,0))</f>
        <v>506.5</v>
      </c>
      <c r="CB13">
        <f>INDEX(HaverPull!$B:$XZ,MATCH(Calculations!CB$9,HaverPull!$B:$B,0),MATCH(Calculations!$B13,HaverPull!$B$1:$XZ$1,0))</f>
        <v>514</v>
      </c>
      <c r="CC13">
        <f>INDEX(HaverPull!$B:$XZ,MATCH(Calculations!CC$9,HaverPull!$B:$B,0),MATCH(Calculations!$B13,HaverPull!$B$1:$XZ$1,0))</f>
        <v>523</v>
      </c>
      <c r="CD13">
        <f>INDEX(HaverPull!$B:$XZ,MATCH(Calculations!CD$9,HaverPull!$B:$B,0),MATCH(Calculations!$B13,HaverPull!$B$1:$XZ$1,0))</f>
        <v>534.1</v>
      </c>
      <c r="CE13">
        <f>INDEX(HaverPull!$B:$XZ,MATCH(Calculations!CE$9,HaverPull!$B:$B,0),MATCH(Calculations!$B13,HaverPull!$B$1:$XZ$1,0))</f>
        <v>554.29999999999995</v>
      </c>
      <c r="CF13">
        <f>INDEX(HaverPull!$B:$XZ,MATCH(Calculations!CF$9,HaverPull!$B:$B,0),MATCH(Calculations!$B13,HaverPull!$B$1:$XZ$1,0))</f>
        <v>565.6</v>
      </c>
      <c r="CG13">
        <f>INDEX(HaverPull!$B:$XZ,MATCH(Calculations!CG$9,HaverPull!$B:$B,0),MATCH(Calculations!$B13,HaverPull!$B$1:$XZ$1,0))</f>
        <v>576.20000000000005</v>
      </c>
      <c r="CH13">
        <f>INDEX(HaverPull!$B:$XZ,MATCH(Calculations!CH$9,HaverPull!$B:$B,0),MATCH(Calculations!$B13,HaverPull!$B$1:$XZ$1,0))</f>
        <v>594.9</v>
      </c>
      <c r="CI13">
        <f>INDEX(HaverPull!$B:$XZ,MATCH(Calculations!CI$9,HaverPull!$B:$B,0),MATCH(Calculations!$B13,HaverPull!$B$1:$XZ$1,0))</f>
        <v>620.20000000000005</v>
      </c>
      <c r="CJ13">
        <f>INDEX(HaverPull!$B:$XZ,MATCH(Calculations!CJ$9,HaverPull!$B:$B,0),MATCH(Calculations!$B13,HaverPull!$B$1:$XZ$1,0))</f>
        <v>641.20000000000005</v>
      </c>
      <c r="CK13">
        <f>INDEX(HaverPull!$B:$XZ,MATCH(Calculations!CK$9,HaverPull!$B:$B,0),MATCH(Calculations!$B13,HaverPull!$B$1:$XZ$1,0))</f>
        <v>651.5</v>
      </c>
      <c r="CL13">
        <f>INDEX(HaverPull!$B:$XZ,MATCH(Calculations!CL$9,HaverPull!$B:$B,0),MATCH(Calculations!$B13,HaverPull!$B$1:$XZ$1,0))</f>
        <v>680</v>
      </c>
      <c r="CM13">
        <f>INDEX(HaverPull!$B:$XZ,MATCH(Calculations!CM$9,HaverPull!$B:$B,0),MATCH(Calculations!$B13,HaverPull!$B$1:$XZ$1,0))</f>
        <v>708.2</v>
      </c>
      <c r="CN13">
        <f>INDEX(HaverPull!$B:$XZ,MATCH(Calculations!CN$9,HaverPull!$B:$B,0),MATCH(Calculations!$B13,HaverPull!$B$1:$XZ$1,0))</f>
        <v>726.9</v>
      </c>
      <c r="CO13">
        <f>INDEX(HaverPull!$B:$XZ,MATCH(Calculations!CO$9,HaverPull!$B:$B,0),MATCH(Calculations!$B13,HaverPull!$B$1:$XZ$1,0))</f>
        <v>739.1</v>
      </c>
      <c r="CP13">
        <f>INDEX(HaverPull!$B:$XZ,MATCH(Calculations!CP$9,HaverPull!$B:$B,0),MATCH(Calculations!$B13,HaverPull!$B$1:$XZ$1,0))</f>
        <v>743.8</v>
      </c>
      <c r="CQ13">
        <f>INDEX(HaverPull!$B:$XZ,MATCH(Calculations!CQ$9,HaverPull!$B:$B,0),MATCH(Calculations!$B13,HaverPull!$B$1:$XZ$1,0))</f>
        <v>764.3</v>
      </c>
      <c r="CR13">
        <f>INDEX(HaverPull!$B:$XZ,MATCH(Calculations!CR$9,HaverPull!$B:$B,0),MATCH(Calculations!$B13,HaverPull!$B$1:$XZ$1,0))</f>
        <v>769.5</v>
      </c>
      <c r="CS13">
        <f>INDEX(HaverPull!$B:$XZ,MATCH(Calculations!CS$9,HaverPull!$B:$B,0),MATCH(Calculations!$B13,HaverPull!$B$1:$XZ$1,0))</f>
        <v>784.1</v>
      </c>
      <c r="CT13">
        <f>INDEX(HaverPull!$B:$XZ,MATCH(Calculations!CT$9,HaverPull!$B:$B,0),MATCH(Calculations!$B13,HaverPull!$B$1:$XZ$1,0))</f>
        <v>789.1</v>
      </c>
      <c r="CU13">
        <f>INDEX(HaverPull!$B:$XZ,MATCH(Calculations!CU$9,HaverPull!$B:$B,0),MATCH(Calculations!$B13,HaverPull!$B$1:$XZ$1,0))</f>
        <v>802.8</v>
      </c>
      <c r="CV13">
        <f>INDEX(HaverPull!$B:$XZ,MATCH(Calculations!CV$9,HaverPull!$B:$B,0),MATCH(Calculations!$B13,HaverPull!$B$1:$XZ$1,0))</f>
        <v>807.5</v>
      </c>
      <c r="CW13">
        <f>INDEX(HaverPull!$B:$XZ,MATCH(Calculations!CW$9,HaverPull!$B:$B,0),MATCH(Calculations!$B13,HaverPull!$B$1:$XZ$1,0))</f>
        <v>811.1</v>
      </c>
      <c r="CX13">
        <f>INDEX(HaverPull!$B:$XZ,MATCH(Calculations!CX$9,HaverPull!$B:$B,0),MATCH(Calculations!$B13,HaverPull!$B$1:$XZ$1,0))</f>
        <v>831.2</v>
      </c>
      <c r="CY13">
        <f>INDEX(HaverPull!$B:$XZ,MATCH(Calculations!CY$9,HaverPull!$B:$B,0),MATCH(Calculations!$B13,HaverPull!$B$1:$XZ$1,0))</f>
        <v>853.4</v>
      </c>
      <c r="CZ13">
        <f>INDEX(HaverPull!$B:$XZ,MATCH(Calculations!CZ$9,HaverPull!$B:$B,0),MATCH(Calculations!$B13,HaverPull!$B$1:$XZ$1,0))</f>
        <v>861.1</v>
      </c>
      <c r="DA13">
        <f>INDEX(HaverPull!$B:$XZ,MATCH(Calculations!DA$9,HaverPull!$B:$B,0),MATCH(Calculations!$B13,HaverPull!$B$1:$XZ$1,0))</f>
        <v>866.2</v>
      </c>
      <c r="DB13">
        <f>INDEX(HaverPull!$B:$XZ,MATCH(Calculations!DB$9,HaverPull!$B:$B,0),MATCH(Calculations!$B13,HaverPull!$B$1:$XZ$1,0))</f>
        <v>860.1</v>
      </c>
      <c r="DC13">
        <f>INDEX(HaverPull!$B:$XZ,MATCH(Calculations!DC$9,HaverPull!$B:$B,0),MATCH(Calculations!$B13,HaverPull!$B$1:$XZ$1,0))</f>
        <v>888.1</v>
      </c>
      <c r="DD13">
        <f>INDEX(HaverPull!$B:$XZ,MATCH(Calculations!DD$9,HaverPull!$B:$B,0),MATCH(Calculations!$B13,HaverPull!$B$1:$XZ$1,0))</f>
        <v>907.7</v>
      </c>
      <c r="DE13">
        <f>INDEX(HaverPull!$B:$XZ,MATCH(Calculations!DE$9,HaverPull!$B:$B,0),MATCH(Calculations!$B13,HaverPull!$B$1:$XZ$1,0))</f>
        <v>903.4</v>
      </c>
      <c r="DF13">
        <f>INDEX(HaverPull!$B:$XZ,MATCH(Calculations!DF$9,HaverPull!$B:$B,0),MATCH(Calculations!$B13,HaverPull!$B$1:$XZ$1,0))</f>
        <v>905.5</v>
      </c>
      <c r="DG13">
        <f>INDEX(HaverPull!$B:$XZ,MATCH(Calculations!DG$9,HaverPull!$B:$B,0),MATCH(Calculations!$B13,HaverPull!$B$1:$XZ$1,0))</f>
        <v>924.8</v>
      </c>
      <c r="DH13">
        <f>INDEX(HaverPull!$B:$XZ,MATCH(Calculations!DH$9,HaverPull!$B:$B,0),MATCH(Calculations!$B13,HaverPull!$B$1:$XZ$1,0))</f>
        <v>925.6</v>
      </c>
      <c r="DI13">
        <f>INDEX(HaverPull!$B:$XZ,MATCH(Calculations!DI$9,HaverPull!$B:$B,0),MATCH(Calculations!$B13,HaverPull!$B$1:$XZ$1,0))</f>
        <v>931.6</v>
      </c>
      <c r="DJ13">
        <f>INDEX(HaverPull!$B:$XZ,MATCH(Calculations!DJ$9,HaverPull!$B:$B,0),MATCH(Calculations!$B13,HaverPull!$B$1:$XZ$1,0))</f>
        <v>937</v>
      </c>
      <c r="DK13">
        <f>INDEX(HaverPull!$B:$XZ,MATCH(Calculations!DK$9,HaverPull!$B:$B,0),MATCH(Calculations!$B13,HaverPull!$B$1:$XZ$1,0))</f>
        <v>945.8</v>
      </c>
      <c r="DL13">
        <f>INDEX(HaverPull!$B:$XZ,MATCH(Calculations!DL$9,HaverPull!$B:$B,0),MATCH(Calculations!$B13,HaverPull!$B$1:$XZ$1,0))</f>
        <v>950</v>
      </c>
      <c r="DM13">
        <f>INDEX(HaverPull!$B:$XZ,MATCH(Calculations!DM$9,HaverPull!$B:$B,0),MATCH(Calculations!$B13,HaverPull!$B$1:$XZ$1,0))</f>
        <v>951.4</v>
      </c>
      <c r="DN13">
        <f>INDEX(HaverPull!$B:$XZ,MATCH(Calculations!DN$9,HaverPull!$B:$B,0),MATCH(Calculations!$B13,HaverPull!$B$1:$XZ$1,0))</f>
        <v>960.5</v>
      </c>
      <c r="DO13">
        <f>INDEX(HaverPull!$B:$XZ,MATCH(Calculations!DO$9,HaverPull!$B:$B,0),MATCH(Calculations!$B13,HaverPull!$B$1:$XZ$1,0))</f>
        <v>978.8</v>
      </c>
      <c r="DP13">
        <f>INDEX(HaverPull!$B:$XZ,MATCH(Calculations!DP$9,HaverPull!$B:$B,0),MATCH(Calculations!$B13,HaverPull!$B$1:$XZ$1,0))</f>
        <v>980.4</v>
      </c>
      <c r="DQ13">
        <f>INDEX(HaverPull!$B:$XZ,MATCH(Calculations!DQ$9,HaverPull!$B:$B,0),MATCH(Calculations!$B13,HaverPull!$B$1:$XZ$1,0))</f>
        <v>991.5</v>
      </c>
      <c r="DR13">
        <f>INDEX(HaverPull!$B:$XZ,MATCH(Calculations!DR$9,HaverPull!$B:$B,0),MATCH(Calculations!$B13,HaverPull!$B$1:$XZ$1,0))</f>
        <v>999.7</v>
      </c>
      <c r="DS13">
        <f>INDEX(HaverPull!$B:$XZ,MATCH(Calculations!DS$9,HaverPull!$B:$B,0),MATCH(Calculations!$B13,HaverPull!$B$1:$XZ$1,0))</f>
        <v>1012.6</v>
      </c>
      <c r="DT13">
        <f>INDEX(HaverPull!$B:$XZ,MATCH(Calculations!DT$9,HaverPull!$B:$B,0),MATCH(Calculations!$B13,HaverPull!$B$1:$XZ$1,0))</f>
        <v>1038</v>
      </c>
      <c r="DU13">
        <f>INDEX(HaverPull!$B:$XZ,MATCH(Calculations!DU$9,HaverPull!$B:$B,0),MATCH(Calculations!$B13,HaverPull!$B$1:$XZ$1,0))</f>
        <v>1050.4000000000001</v>
      </c>
      <c r="DV13">
        <f>INDEX(HaverPull!$B:$XZ,MATCH(Calculations!DV$9,HaverPull!$B:$B,0),MATCH(Calculations!$B13,HaverPull!$B$1:$XZ$1,0))</f>
        <v>1061.3</v>
      </c>
      <c r="DW13">
        <f>INDEX(HaverPull!$B:$XZ,MATCH(Calculations!DW$9,HaverPull!$B:$B,0),MATCH(Calculations!$B13,HaverPull!$B$1:$XZ$1,0))</f>
        <v>1103.3</v>
      </c>
      <c r="DX13">
        <f>INDEX(HaverPull!$B:$XZ,MATCH(Calculations!DX$9,HaverPull!$B:$B,0),MATCH(Calculations!$B13,HaverPull!$B$1:$XZ$1,0))</f>
        <v>1134.5999999999999</v>
      </c>
      <c r="DY13">
        <f>INDEX(HaverPull!$B:$XZ,MATCH(Calculations!DY$9,HaverPull!$B:$B,0),MATCH(Calculations!$B13,HaverPull!$B$1:$XZ$1,0))</f>
        <v>1140.7</v>
      </c>
      <c r="DZ13">
        <f>INDEX(HaverPull!$B:$XZ,MATCH(Calculations!DZ$9,HaverPull!$B:$B,0),MATCH(Calculations!$B13,HaverPull!$B$1:$XZ$1,0))</f>
        <v>1186.8</v>
      </c>
      <c r="EA13">
        <f>INDEX(HaverPull!$B:$XZ,MATCH(Calculations!EA$9,HaverPull!$B:$B,0),MATCH(Calculations!$B13,HaverPull!$B$1:$XZ$1,0))</f>
        <v>1216.5</v>
      </c>
      <c r="EB13">
        <f>INDEX(HaverPull!$B:$XZ,MATCH(Calculations!EB$9,HaverPull!$B:$B,0),MATCH(Calculations!$B13,HaverPull!$B$1:$XZ$1,0))</f>
        <v>1242.0999999999999</v>
      </c>
      <c r="EC13">
        <f>INDEX(HaverPull!$B:$XZ,MATCH(Calculations!EC$9,HaverPull!$B:$B,0),MATCH(Calculations!$B13,HaverPull!$B$1:$XZ$1,0))</f>
        <v>1255</v>
      </c>
      <c r="ED13">
        <f>INDEX(HaverPull!$B:$XZ,MATCH(Calculations!ED$9,HaverPull!$B:$B,0),MATCH(Calculations!$B13,HaverPull!$B$1:$XZ$1,0))</f>
        <v>1271</v>
      </c>
      <c r="EE13">
        <f>INDEX(HaverPull!$B:$XZ,MATCH(Calculations!EE$9,HaverPull!$B:$B,0),MATCH(Calculations!$B13,HaverPull!$B$1:$XZ$1,0))</f>
        <v>1289.5999999999999</v>
      </c>
      <c r="EF13">
        <f>INDEX(HaverPull!$B:$XZ,MATCH(Calculations!EF$9,HaverPull!$B:$B,0),MATCH(Calculations!$B13,HaverPull!$B$1:$XZ$1,0))</f>
        <v>1308</v>
      </c>
      <c r="EG13">
        <f>INDEX(HaverPull!$B:$XZ,MATCH(Calculations!EG$9,HaverPull!$B:$B,0),MATCH(Calculations!$B13,HaverPull!$B$1:$XZ$1,0))</f>
        <v>1331.7</v>
      </c>
      <c r="EH13">
        <f>INDEX(HaverPull!$B:$XZ,MATCH(Calculations!EH$9,HaverPull!$B:$B,0),MATCH(Calculations!$B13,HaverPull!$B$1:$XZ$1,0))</f>
        <v>1337.1</v>
      </c>
      <c r="EI13">
        <f>INDEX(HaverPull!$B:$XZ,MATCH(Calculations!EI$9,HaverPull!$B:$B,0),MATCH(Calculations!$B13,HaverPull!$B$1:$XZ$1,0))</f>
        <v>1376.5</v>
      </c>
      <c r="EJ13">
        <f>INDEX(HaverPull!$B:$XZ,MATCH(Calculations!EJ$9,HaverPull!$B:$B,0),MATCH(Calculations!$B13,HaverPull!$B$1:$XZ$1,0))</f>
        <v>1396.2</v>
      </c>
      <c r="EK13">
        <f>INDEX(HaverPull!$B:$XZ,MATCH(Calculations!EK$9,HaverPull!$B:$B,0),MATCH(Calculations!$B13,HaverPull!$B$1:$XZ$1,0))</f>
        <v>1404.2</v>
      </c>
      <c r="EL13">
        <f>INDEX(HaverPull!$B:$XZ,MATCH(Calculations!EL$9,HaverPull!$B:$B,0),MATCH(Calculations!$B13,HaverPull!$B$1:$XZ$1,0))</f>
        <v>1422.7</v>
      </c>
      <c r="EM13">
        <f>INDEX(HaverPull!$B:$XZ,MATCH(Calculations!EM$9,HaverPull!$B:$B,0),MATCH(Calculations!$B13,HaverPull!$B$1:$XZ$1,0))</f>
        <v>1461</v>
      </c>
      <c r="EN13">
        <f>INDEX(HaverPull!$B:$XZ,MATCH(Calculations!EN$9,HaverPull!$B:$B,0),MATCH(Calculations!$B13,HaverPull!$B$1:$XZ$1,0))</f>
        <v>1481.9</v>
      </c>
      <c r="EO13">
        <f>INDEX(HaverPull!$B:$XZ,MATCH(Calculations!EO$9,HaverPull!$B:$B,0),MATCH(Calculations!$B13,HaverPull!$B$1:$XZ$1,0))</f>
        <v>1495.6</v>
      </c>
      <c r="EP13">
        <f>INDEX(HaverPull!$B:$XZ,MATCH(Calculations!EP$9,HaverPull!$B:$B,0),MATCH(Calculations!$B13,HaverPull!$B$1:$XZ$1,0))</f>
        <v>1506.7</v>
      </c>
      <c r="EQ13">
        <f>INDEX(HaverPull!$B:$XZ,MATCH(Calculations!EQ$9,HaverPull!$B:$B,0),MATCH(Calculations!$B13,HaverPull!$B$1:$XZ$1,0))</f>
        <v>1562.3</v>
      </c>
      <c r="ER13">
        <f>INDEX(HaverPull!$B:$XZ,MATCH(Calculations!ER$9,HaverPull!$B:$B,0),MATCH(Calculations!$B13,HaverPull!$B$1:$XZ$1,0))</f>
        <v>1579</v>
      </c>
      <c r="ES13">
        <f>INDEX(HaverPull!$B:$XZ,MATCH(Calculations!ES$9,HaverPull!$B:$B,0),MATCH(Calculations!$B13,HaverPull!$B$1:$XZ$1,0))</f>
        <v>1603.5</v>
      </c>
      <c r="ET13">
        <f>INDEX(HaverPull!$B:$XZ,MATCH(Calculations!ET$9,HaverPull!$B:$B,0),MATCH(Calculations!$B13,HaverPull!$B$1:$XZ$1,0))</f>
        <v>1607.8</v>
      </c>
      <c r="EU13">
        <f>INDEX(HaverPull!$B:$XZ,MATCH(Calculations!EU$9,HaverPull!$B:$B,0),MATCH(Calculations!$B13,HaverPull!$B$1:$XZ$1,0))</f>
        <v>1674.9</v>
      </c>
      <c r="EV13">
        <f>INDEX(HaverPull!$B:$XZ,MATCH(Calculations!EV$9,HaverPull!$B:$B,0),MATCH(Calculations!$B13,HaverPull!$B$1:$XZ$1,0))</f>
        <v>1673.4</v>
      </c>
      <c r="EW13">
        <f>INDEX(HaverPull!$B:$XZ,MATCH(Calculations!EW$9,HaverPull!$B:$B,0),MATCH(Calculations!$B13,HaverPull!$B$1:$XZ$1,0))</f>
        <v>1695.4</v>
      </c>
      <c r="EX13">
        <f>INDEX(HaverPull!$B:$XZ,MATCH(Calculations!EX$9,HaverPull!$B:$B,0),MATCH(Calculations!$B13,HaverPull!$B$1:$XZ$1,0))</f>
        <v>1725</v>
      </c>
      <c r="EY13">
        <f>INDEX(HaverPull!$B:$XZ,MATCH(Calculations!EY$9,HaverPull!$B:$B,0),MATCH(Calculations!$B13,HaverPull!$B$1:$XZ$1,0))</f>
        <v>1762.4</v>
      </c>
      <c r="EZ13">
        <f>INDEX(HaverPull!$B:$XZ,MATCH(Calculations!EZ$9,HaverPull!$B:$B,0),MATCH(Calculations!$B13,HaverPull!$B$1:$XZ$1,0))</f>
        <v>1903.7</v>
      </c>
      <c r="FA13">
        <f>INDEX(HaverPull!$B:$XZ,MATCH(Calculations!FA$9,HaverPull!$B:$B,0),MATCH(Calculations!$B13,HaverPull!$B$1:$XZ$1,0))</f>
        <v>1842.8</v>
      </c>
      <c r="FB13">
        <f>INDEX(HaverPull!$B:$XZ,MATCH(Calculations!FB$9,HaverPull!$B:$B,0),MATCH(Calculations!$B13,HaverPull!$B$1:$XZ$1,0))</f>
        <v>1880.4</v>
      </c>
      <c r="FC13">
        <f>INDEX(HaverPull!$B:$XZ,MATCH(Calculations!FC$9,HaverPull!$B:$B,0),MATCH(Calculations!$B13,HaverPull!$B$1:$XZ$1,0))</f>
        <v>1994.6</v>
      </c>
      <c r="FD13">
        <f>INDEX(HaverPull!$B:$XZ,MATCH(Calculations!FD$9,HaverPull!$B:$B,0),MATCH(Calculations!$B13,HaverPull!$B$1:$XZ$1,0))</f>
        <v>2132</v>
      </c>
      <c r="FE13">
        <f>INDEX(HaverPull!$B:$XZ,MATCH(Calculations!FE$9,HaverPull!$B:$B,0),MATCH(Calculations!$B13,HaverPull!$B$1:$XZ$1,0))</f>
        <v>2132</v>
      </c>
      <c r="FF13">
        <f>INDEX(HaverPull!$B:$XZ,MATCH(Calculations!FF$9,HaverPull!$B:$B,0),MATCH(Calculations!$B13,HaverPull!$B$1:$XZ$1,0))</f>
        <v>2147.4</v>
      </c>
      <c r="FG13">
        <f>INDEX(HaverPull!$B:$XZ,MATCH(Calculations!FG$9,HaverPull!$B:$B,0),MATCH(Calculations!$B13,HaverPull!$B$1:$XZ$1,0))</f>
        <v>2212.6999999999998</v>
      </c>
      <c r="FH13">
        <f>INDEX(HaverPull!$B:$XZ,MATCH(Calculations!FH$9,HaverPull!$B:$B,0),MATCH(Calculations!$B13,HaverPull!$B$1:$XZ$1,0))</f>
        <v>2219</v>
      </c>
      <c r="FI13">
        <f>INDEX(HaverPull!$B:$XZ,MATCH(Calculations!FI$9,HaverPull!$B:$B,0),MATCH(Calculations!$B13,HaverPull!$B$1:$XZ$1,0))</f>
        <v>2245.1</v>
      </c>
      <c r="FJ13">
        <f>INDEX(HaverPull!$B:$XZ,MATCH(Calculations!FJ$9,HaverPull!$B:$B,0),MATCH(Calculations!$B13,HaverPull!$B$1:$XZ$1,0))</f>
        <v>2259</v>
      </c>
      <c r="FK13">
        <f>INDEX(HaverPull!$B:$XZ,MATCH(Calculations!FK$9,HaverPull!$B:$B,0),MATCH(Calculations!$B13,HaverPull!$B$1:$XZ$1,0))</f>
        <v>2262.1</v>
      </c>
      <c r="FL13">
        <f>INDEX(HaverPull!$B:$XZ,MATCH(Calculations!FL$9,HaverPull!$B:$B,0),MATCH(Calculations!$B13,HaverPull!$B$1:$XZ$1,0))</f>
        <v>2258.1999999999998</v>
      </c>
      <c r="FM13">
        <f>INDEX(HaverPull!$B:$XZ,MATCH(Calculations!FM$9,HaverPull!$B:$B,0),MATCH(Calculations!$B13,HaverPull!$B$1:$XZ$1,0))</f>
        <v>2250.1</v>
      </c>
      <c r="FN13">
        <f>INDEX(HaverPull!$B:$XZ,MATCH(Calculations!FN$9,HaverPull!$B:$B,0),MATCH(Calculations!$B13,HaverPull!$B$1:$XZ$1,0))</f>
        <v>2260.3000000000002</v>
      </c>
      <c r="FO13">
        <f>INDEX(HaverPull!$B:$XZ,MATCH(Calculations!FO$9,HaverPull!$B:$B,0),MATCH(Calculations!$B13,HaverPull!$B$1:$XZ$1,0))</f>
        <v>2282.1</v>
      </c>
      <c r="FP13">
        <f>INDEX(HaverPull!$B:$XZ,MATCH(Calculations!FP$9,HaverPull!$B:$B,0),MATCH(Calculations!$B13,HaverPull!$B$1:$XZ$1,0))</f>
        <v>2305.5</v>
      </c>
      <c r="FQ13">
        <f>INDEX(HaverPull!$B:$XZ,MATCH(Calculations!FQ$9,HaverPull!$B:$B,0),MATCH(Calculations!$B13,HaverPull!$B$1:$XZ$1,0))</f>
        <v>2312.6</v>
      </c>
      <c r="FR13">
        <f>INDEX(HaverPull!$B:$XZ,MATCH(Calculations!FR$9,HaverPull!$B:$B,0),MATCH(Calculations!$B13,HaverPull!$B$1:$XZ$1,0))</f>
        <v>2330.3000000000002</v>
      </c>
      <c r="FS13">
        <f>INDEX(HaverPull!$B:$XZ,MATCH(Calculations!FS$9,HaverPull!$B:$B,0),MATCH(Calculations!$B13,HaverPull!$B$1:$XZ$1,0))</f>
        <v>2352.9</v>
      </c>
      <c r="FT13">
        <f>INDEX(HaverPull!$B:$XZ,MATCH(Calculations!FT$9,HaverPull!$B:$B,0),MATCH(Calculations!$B13,HaverPull!$B$1:$XZ$1,0))</f>
        <v>2362.1999999999998</v>
      </c>
      <c r="FU13">
        <f>INDEX(HaverPull!$B:$XZ,MATCH(Calculations!FU$9,HaverPull!$B:$B,0),MATCH(Calculations!$B13,HaverPull!$B$1:$XZ$1,0))</f>
        <v>2384</v>
      </c>
      <c r="FV13">
        <f>INDEX(HaverPull!$B:$XZ,MATCH(Calculations!FV$9,HaverPull!$B:$B,0),MATCH(Calculations!$B13,HaverPull!$B$1:$XZ$1,0))</f>
        <v>2389.6999999999998</v>
      </c>
      <c r="FW13">
        <f>INDEX(HaverPull!$B:$XZ,MATCH(Calculations!FW$9,HaverPull!$B:$B,0),MATCH(Calculations!$B13,HaverPull!$B$1:$XZ$1,0))</f>
        <v>2427.8000000000002</v>
      </c>
      <c r="FX13">
        <f>INDEX(HaverPull!$B:$XZ,MATCH(Calculations!FX$9,HaverPull!$B:$B,0),MATCH(Calculations!$B13,HaverPull!$B$1:$XZ$1,0))</f>
        <v>2467</v>
      </c>
    </row>
    <row r="14" spans="1:206" x14ac:dyDescent="0.25">
      <c r="A14" s="8" t="s">
        <v>200</v>
      </c>
      <c r="B14" s="9" t="s">
        <v>35</v>
      </c>
      <c r="C14">
        <f>INDEX(HaverPull!$B:$XZ,MATCH(Calculations!C$9,HaverPull!$B:$B,0),MATCH(Calculations!$B14,HaverPull!$B$1:$XZ$1,0))</f>
        <v>46.2</v>
      </c>
      <c r="D14">
        <f>INDEX(HaverPull!$B:$XZ,MATCH(Calculations!D$9,HaverPull!$B:$B,0),MATCH(Calculations!$B14,HaverPull!$B$1:$XZ$1,0))</f>
        <v>46.5</v>
      </c>
      <c r="E14">
        <f>INDEX(HaverPull!$B:$XZ,MATCH(Calculations!E$9,HaverPull!$B:$B,0),MATCH(Calculations!$B14,HaverPull!$B$1:$XZ$1,0))</f>
        <v>46.9</v>
      </c>
      <c r="F14">
        <f>INDEX(HaverPull!$B:$XZ,MATCH(Calculations!F$9,HaverPull!$B:$B,0),MATCH(Calculations!$B14,HaverPull!$B$1:$XZ$1,0))</f>
        <v>46.7</v>
      </c>
      <c r="G14">
        <f>INDEX(HaverPull!$B:$XZ,MATCH(Calculations!G$9,HaverPull!$B:$B,0),MATCH(Calculations!$B14,HaverPull!$B$1:$XZ$1,0))</f>
        <v>50.8</v>
      </c>
      <c r="H14">
        <f>INDEX(HaverPull!$B:$XZ,MATCH(Calculations!H$9,HaverPull!$B:$B,0),MATCH(Calculations!$B14,HaverPull!$B$1:$XZ$1,0))</f>
        <v>51.4</v>
      </c>
      <c r="I14">
        <f>INDEX(HaverPull!$B:$XZ,MATCH(Calculations!I$9,HaverPull!$B:$B,0),MATCH(Calculations!$B14,HaverPull!$B$1:$XZ$1,0))</f>
        <v>51.6</v>
      </c>
      <c r="J14">
        <f>INDEX(HaverPull!$B:$XZ,MATCH(Calculations!J$9,HaverPull!$B:$B,0),MATCH(Calculations!$B14,HaverPull!$B$1:$XZ$1,0))</f>
        <v>52.2</v>
      </c>
      <c r="K14">
        <f>INDEX(HaverPull!$B:$XZ,MATCH(Calculations!K$9,HaverPull!$B:$B,0),MATCH(Calculations!$B14,HaverPull!$B$1:$XZ$1,0))</f>
        <v>58.5</v>
      </c>
      <c r="L14">
        <f>INDEX(HaverPull!$B:$XZ,MATCH(Calculations!L$9,HaverPull!$B:$B,0),MATCH(Calculations!$B14,HaverPull!$B$1:$XZ$1,0))</f>
        <v>59.2</v>
      </c>
      <c r="M14">
        <f>INDEX(HaverPull!$B:$XZ,MATCH(Calculations!M$9,HaverPull!$B:$B,0),MATCH(Calculations!$B14,HaverPull!$B$1:$XZ$1,0))</f>
        <v>59.9</v>
      </c>
      <c r="N14">
        <f>INDEX(HaverPull!$B:$XZ,MATCH(Calculations!N$9,HaverPull!$B:$B,0),MATCH(Calculations!$B14,HaverPull!$B$1:$XZ$1,0))</f>
        <v>60.8</v>
      </c>
      <c r="O14">
        <f>INDEX(HaverPull!$B:$XZ,MATCH(Calculations!O$9,HaverPull!$B:$B,0),MATCH(Calculations!$B14,HaverPull!$B$1:$XZ$1,0))</f>
        <v>74.099999999999994</v>
      </c>
      <c r="P14">
        <f>INDEX(HaverPull!$B:$XZ,MATCH(Calculations!P$9,HaverPull!$B:$B,0),MATCH(Calculations!$B14,HaverPull!$B$1:$XZ$1,0))</f>
        <v>75.3</v>
      </c>
      <c r="Q14">
        <f>INDEX(HaverPull!$B:$XZ,MATCH(Calculations!Q$9,HaverPull!$B:$B,0),MATCH(Calculations!$B14,HaverPull!$B$1:$XZ$1,0))</f>
        <v>76.599999999999994</v>
      </c>
      <c r="R14">
        <f>INDEX(HaverPull!$B:$XZ,MATCH(Calculations!R$9,HaverPull!$B:$B,0),MATCH(Calculations!$B14,HaverPull!$B$1:$XZ$1,0))</f>
        <v>78.099999999999994</v>
      </c>
      <c r="S14">
        <f>INDEX(HaverPull!$B:$XZ,MATCH(Calculations!S$9,HaverPull!$B:$B,0),MATCH(Calculations!$B14,HaverPull!$B$1:$XZ$1,0))</f>
        <v>83.7</v>
      </c>
      <c r="T14">
        <f>INDEX(HaverPull!$B:$XZ,MATCH(Calculations!T$9,HaverPull!$B:$B,0),MATCH(Calculations!$B14,HaverPull!$B$1:$XZ$1,0))</f>
        <v>85.3</v>
      </c>
      <c r="U14">
        <f>INDEX(HaverPull!$B:$XZ,MATCH(Calculations!U$9,HaverPull!$B:$B,0),MATCH(Calculations!$B14,HaverPull!$B$1:$XZ$1,0))</f>
        <v>86.9</v>
      </c>
      <c r="V14">
        <f>INDEX(HaverPull!$B:$XZ,MATCH(Calculations!V$9,HaverPull!$B:$B,0),MATCH(Calculations!$B14,HaverPull!$B$1:$XZ$1,0))</f>
        <v>87.1</v>
      </c>
      <c r="W14">
        <f>INDEX(HaverPull!$B:$XZ,MATCH(Calculations!W$9,HaverPull!$B:$B,0),MATCH(Calculations!$B14,HaverPull!$B$1:$XZ$1,0))</f>
        <v>88.2</v>
      </c>
      <c r="X14">
        <f>INDEX(HaverPull!$B:$XZ,MATCH(Calculations!X$9,HaverPull!$B:$B,0),MATCH(Calculations!$B14,HaverPull!$B$1:$XZ$1,0))</f>
        <v>88.6</v>
      </c>
      <c r="Y14">
        <f>INDEX(HaverPull!$B:$XZ,MATCH(Calculations!Y$9,HaverPull!$B:$B,0),MATCH(Calculations!$B14,HaverPull!$B$1:$XZ$1,0))</f>
        <v>90.3</v>
      </c>
      <c r="Z14">
        <f>INDEX(HaverPull!$B:$XZ,MATCH(Calculations!Z$9,HaverPull!$B:$B,0),MATCH(Calculations!$B14,HaverPull!$B$1:$XZ$1,0))</f>
        <v>92.4</v>
      </c>
      <c r="AA14">
        <f>INDEX(HaverPull!$B:$XZ,MATCH(Calculations!AA$9,HaverPull!$B:$B,0),MATCH(Calculations!$B14,HaverPull!$B$1:$XZ$1,0))</f>
        <v>99.6</v>
      </c>
      <c r="AB14">
        <f>INDEX(HaverPull!$B:$XZ,MATCH(Calculations!AB$9,HaverPull!$B:$B,0),MATCH(Calculations!$B14,HaverPull!$B$1:$XZ$1,0))</f>
        <v>101.1</v>
      </c>
      <c r="AC14">
        <f>INDEX(HaverPull!$B:$XZ,MATCH(Calculations!AC$9,HaverPull!$B:$B,0),MATCH(Calculations!$B14,HaverPull!$B$1:$XZ$1,0))</f>
        <v>102.8</v>
      </c>
      <c r="AD14">
        <f>INDEX(HaverPull!$B:$XZ,MATCH(Calculations!AD$9,HaverPull!$B:$B,0),MATCH(Calculations!$B14,HaverPull!$B$1:$XZ$1,0))</f>
        <v>104.4</v>
      </c>
      <c r="AE14">
        <f>INDEX(HaverPull!$B:$XZ,MATCH(Calculations!AE$9,HaverPull!$B:$B,0),MATCH(Calculations!$B14,HaverPull!$B$1:$XZ$1,0))</f>
        <v>110</v>
      </c>
      <c r="AF14">
        <f>INDEX(HaverPull!$B:$XZ,MATCH(Calculations!AF$9,HaverPull!$B:$B,0),MATCH(Calculations!$B14,HaverPull!$B$1:$XZ$1,0))</f>
        <v>112.8</v>
      </c>
      <c r="AG14">
        <f>INDEX(HaverPull!$B:$XZ,MATCH(Calculations!AG$9,HaverPull!$B:$B,0),MATCH(Calculations!$B14,HaverPull!$B$1:$XZ$1,0))</f>
        <v>115.1</v>
      </c>
      <c r="AH14">
        <f>INDEX(HaverPull!$B:$XZ,MATCH(Calculations!AH$9,HaverPull!$B:$B,0),MATCH(Calculations!$B14,HaverPull!$B$1:$XZ$1,0))</f>
        <v>117.5</v>
      </c>
      <c r="AI14">
        <f>INDEX(HaverPull!$B:$XZ,MATCH(Calculations!AI$9,HaverPull!$B:$B,0),MATCH(Calculations!$B14,HaverPull!$B$1:$XZ$1,0))</f>
        <v>127</v>
      </c>
      <c r="AJ14">
        <f>INDEX(HaverPull!$B:$XZ,MATCH(Calculations!AJ$9,HaverPull!$B:$B,0),MATCH(Calculations!$B14,HaverPull!$B$1:$XZ$1,0))</f>
        <v>131</v>
      </c>
      <c r="AK14">
        <f>INDEX(HaverPull!$B:$XZ,MATCH(Calculations!AK$9,HaverPull!$B:$B,0),MATCH(Calculations!$B14,HaverPull!$B$1:$XZ$1,0))</f>
        <v>133.6</v>
      </c>
      <c r="AL14">
        <f>INDEX(HaverPull!$B:$XZ,MATCH(Calculations!AL$9,HaverPull!$B:$B,0),MATCH(Calculations!$B14,HaverPull!$B$1:$XZ$1,0))</f>
        <v>136.9</v>
      </c>
      <c r="AM14">
        <f>INDEX(HaverPull!$B:$XZ,MATCH(Calculations!AM$9,HaverPull!$B:$B,0),MATCH(Calculations!$B14,HaverPull!$B$1:$XZ$1,0))</f>
        <v>149.69999999999999</v>
      </c>
      <c r="AN14">
        <f>INDEX(HaverPull!$B:$XZ,MATCH(Calculations!AN$9,HaverPull!$B:$B,0),MATCH(Calculations!$B14,HaverPull!$B$1:$XZ$1,0))</f>
        <v>151.80000000000001</v>
      </c>
      <c r="AO14">
        <f>INDEX(HaverPull!$B:$XZ,MATCH(Calculations!AO$9,HaverPull!$B:$B,0),MATCH(Calculations!$B14,HaverPull!$B$1:$XZ$1,0))</f>
        <v>155.1</v>
      </c>
      <c r="AP14">
        <f>INDEX(HaverPull!$B:$XZ,MATCH(Calculations!AP$9,HaverPull!$B:$B,0),MATCH(Calculations!$B14,HaverPull!$B$1:$XZ$1,0))</f>
        <v>158.1</v>
      </c>
      <c r="AQ14">
        <f>INDEX(HaverPull!$B:$XZ,MATCH(Calculations!AQ$9,HaverPull!$B:$B,0),MATCH(Calculations!$B14,HaverPull!$B$1:$XZ$1,0))</f>
        <v>164.1</v>
      </c>
      <c r="AR14">
        <f>INDEX(HaverPull!$B:$XZ,MATCH(Calculations!AR$9,HaverPull!$B:$B,0),MATCH(Calculations!$B14,HaverPull!$B$1:$XZ$1,0))</f>
        <v>164.2</v>
      </c>
      <c r="AS14">
        <f>INDEX(HaverPull!$B:$XZ,MATCH(Calculations!AS$9,HaverPull!$B:$B,0),MATCH(Calculations!$B14,HaverPull!$B$1:$XZ$1,0))</f>
        <v>167.6</v>
      </c>
      <c r="AT14">
        <f>INDEX(HaverPull!$B:$XZ,MATCH(Calculations!AT$9,HaverPull!$B:$B,0),MATCH(Calculations!$B14,HaverPull!$B$1:$XZ$1,0))</f>
        <v>172.9</v>
      </c>
      <c r="AU14">
        <f>INDEX(HaverPull!$B:$XZ,MATCH(Calculations!AU$9,HaverPull!$B:$B,0),MATCH(Calculations!$B14,HaverPull!$B$1:$XZ$1,0))</f>
        <v>192.8</v>
      </c>
      <c r="AV14">
        <f>INDEX(HaverPull!$B:$XZ,MATCH(Calculations!AV$9,HaverPull!$B:$B,0),MATCH(Calculations!$B14,HaverPull!$B$1:$XZ$1,0))</f>
        <v>195.3</v>
      </c>
      <c r="AW14">
        <f>INDEX(HaverPull!$B:$XZ,MATCH(Calculations!AW$9,HaverPull!$B:$B,0),MATCH(Calculations!$B14,HaverPull!$B$1:$XZ$1,0))</f>
        <v>198.8</v>
      </c>
      <c r="AX14">
        <f>INDEX(HaverPull!$B:$XZ,MATCH(Calculations!AX$9,HaverPull!$B:$B,0),MATCH(Calculations!$B14,HaverPull!$B$1:$XZ$1,0))</f>
        <v>200.6</v>
      </c>
      <c r="AY14">
        <f>INDEX(HaverPull!$B:$XZ,MATCH(Calculations!AY$9,HaverPull!$B:$B,0),MATCH(Calculations!$B14,HaverPull!$B$1:$XZ$1,0))</f>
        <v>208.4</v>
      </c>
      <c r="AZ14">
        <f>INDEX(HaverPull!$B:$XZ,MATCH(Calculations!AZ$9,HaverPull!$B:$B,0),MATCH(Calculations!$B14,HaverPull!$B$1:$XZ$1,0))</f>
        <v>209.6</v>
      </c>
      <c r="BA14">
        <f>INDEX(HaverPull!$B:$XZ,MATCH(Calculations!BA$9,HaverPull!$B:$B,0),MATCH(Calculations!$B14,HaverPull!$B$1:$XZ$1,0))</f>
        <v>211</v>
      </c>
      <c r="BB14">
        <f>INDEX(HaverPull!$B:$XZ,MATCH(Calculations!BB$9,HaverPull!$B:$B,0),MATCH(Calculations!$B14,HaverPull!$B$1:$XZ$1,0))</f>
        <v>211.4</v>
      </c>
      <c r="BC14">
        <f>INDEX(HaverPull!$B:$XZ,MATCH(Calculations!BC$9,HaverPull!$B:$B,0),MATCH(Calculations!$B14,HaverPull!$B$1:$XZ$1,0))</f>
        <v>221.6</v>
      </c>
      <c r="BD14">
        <f>INDEX(HaverPull!$B:$XZ,MATCH(Calculations!BD$9,HaverPull!$B:$B,0),MATCH(Calculations!$B14,HaverPull!$B$1:$XZ$1,0))</f>
        <v>224.9</v>
      </c>
      <c r="BE14">
        <f>INDEX(HaverPull!$B:$XZ,MATCH(Calculations!BE$9,HaverPull!$B:$B,0),MATCH(Calculations!$B14,HaverPull!$B$1:$XZ$1,0))</f>
        <v>228.5</v>
      </c>
      <c r="BF14">
        <f>INDEX(HaverPull!$B:$XZ,MATCH(Calculations!BF$9,HaverPull!$B:$B,0),MATCH(Calculations!$B14,HaverPull!$B$1:$XZ$1,0))</f>
        <v>233.9</v>
      </c>
      <c r="BG14">
        <f>INDEX(HaverPull!$B:$XZ,MATCH(Calculations!BG$9,HaverPull!$B:$B,0),MATCH(Calculations!$B14,HaverPull!$B$1:$XZ$1,0))</f>
        <v>252.3</v>
      </c>
      <c r="BH14">
        <f>INDEX(HaverPull!$B:$XZ,MATCH(Calculations!BH$9,HaverPull!$B:$B,0),MATCH(Calculations!$B14,HaverPull!$B$1:$XZ$1,0))</f>
        <v>257.2</v>
      </c>
      <c r="BI14">
        <f>INDEX(HaverPull!$B:$XZ,MATCH(Calculations!BI$9,HaverPull!$B:$B,0),MATCH(Calculations!$B14,HaverPull!$B$1:$XZ$1,0))</f>
        <v>261.3</v>
      </c>
      <c r="BJ14">
        <f>INDEX(HaverPull!$B:$XZ,MATCH(Calculations!BJ$9,HaverPull!$B:$B,0),MATCH(Calculations!$B14,HaverPull!$B$1:$XZ$1,0))</f>
        <v>264.5</v>
      </c>
      <c r="BK14">
        <f>INDEX(HaverPull!$B:$XZ,MATCH(Calculations!BK$9,HaverPull!$B:$B,0),MATCH(Calculations!$B14,HaverPull!$B$1:$XZ$1,0))</f>
        <v>276.8</v>
      </c>
      <c r="BL14">
        <f>INDEX(HaverPull!$B:$XZ,MATCH(Calculations!BL$9,HaverPull!$B:$B,0),MATCH(Calculations!$B14,HaverPull!$B$1:$XZ$1,0))</f>
        <v>280.3</v>
      </c>
      <c r="BM14">
        <f>INDEX(HaverPull!$B:$XZ,MATCH(Calculations!BM$9,HaverPull!$B:$B,0),MATCH(Calculations!$B14,HaverPull!$B$1:$XZ$1,0))</f>
        <v>284.2</v>
      </c>
      <c r="BN14">
        <f>INDEX(HaverPull!$B:$XZ,MATCH(Calculations!BN$9,HaverPull!$B:$B,0),MATCH(Calculations!$B14,HaverPull!$B$1:$XZ$1,0))</f>
        <v>289.8</v>
      </c>
      <c r="BO14">
        <f>INDEX(HaverPull!$B:$XZ,MATCH(Calculations!BO$9,HaverPull!$B:$B,0),MATCH(Calculations!$B14,HaverPull!$B$1:$XZ$1,0))</f>
        <v>299.39999999999998</v>
      </c>
      <c r="BP14">
        <f>INDEX(HaverPull!$B:$XZ,MATCH(Calculations!BP$9,HaverPull!$B:$B,0),MATCH(Calculations!$B14,HaverPull!$B$1:$XZ$1,0))</f>
        <v>302.2</v>
      </c>
      <c r="BQ14">
        <f>INDEX(HaverPull!$B:$XZ,MATCH(Calculations!BQ$9,HaverPull!$B:$B,0),MATCH(Calculations!$B14,HaverPull!$B$1:$XZ$1,0))</f>
        <v>306.5</v>
      </c>
      <c r="BR14">
        <f>INDEX(HaverPull!$B:$XZ,MATCH(Calculations!BR$9,HaverPull!$B:$B,0),MATCH(Calculations!$B14,HaverPull!$B$1:$XZ$1,0))</f>
        <v>311.5</v>
      </c>
      <c r="BS14">
        <f>INDEX(HaverPull!$B:$XZ,MATCH(Calculations!BS$9,HaverPull!$B:$B,0),MATCH(Calculations!$B14,HaverPull!$B$1:$XZ$1,0))</f>
        <v>317.89999999999998</v>
      </c>
      <c r="BT14">
        <f>INDEX(HaverPull!$B:$XZ,MATCH(Calculations!BT$9,HaverPull!$B:$B,0),MATCH(Calculations!$B14,HaverPull!$B$1:$XZ$1,0))</f>
        <v>321.7</v>
      </c>
      <c r="BU14">
        <f>INDEX(HaverPull!$B:$XZ,MATCH(Calculations!BU$9,HaverPull!$B:$B,0),MATCH(Calculations!$B14,HaverPull!$B$1:$XZ$1,0))</f>
        <v>326.10000000000002</v>
      </c>
      <c r="BV14">
        <f>INDEX(HaverPull!$B:$XZ,MATCH(Calculations!BV$9,HaverPull!$B:$B,0),MATCH(Calculations!$B14,HaverPull!$B$1:$XZ$1,0))</f>
        <v>332.8</v>
      </c>
      <c r="BW14">
        <f>INDEX(HaverPull!$B:$XZ,MATCH(Calculations!BW$9,HaverPull!$B:$B,0),MATCH(Calculations!$B14,HaverPull!$B$1:$XZ$1,0))</f>
        <v>353.8</v>
      </c>
      <c r="BX14">
        <f>INDEX(HaverPull!$B:$XZ,MATCH(Calculations!BX$9,HaverPull!$B:$B,0),MATCH(Calculations!$B14,HaverPull!$B$1:$XZ$1,0))</f>
        <v>360.8</v>
      </c>
      <c r="BY14">
        <f>INDEX(HaverPull!$B:$XZ,MATCH(Calculations!BY$9,HaverPull!$B:$B,0),MATCH(Calculations!$B14,HaverPull!$B$1:$XZ$1,0))</f>
        <v>366.1</v>
      </c>
      <c r="BZ14">
        <f>INDEX(HaverPull!$B:$XZ,MATCH(Calculations!BZ$9,HaverPull!$B:$B,0),MATCH(Calculations!$B14,HaverPull!$B$1:$XZ$1,0))</f>
        <v>372</v>
      </c>
      <c r="CA14">
        <f>INDEX(HaverPull!$B:$XZ,MATCH(Calculations!CA$9,HaverPull!$B:$B,0),MATCH(Calculations!$B14,HaverPull!$B$1:$XZ$1,0))</f>
        <v>381.5</v>
      </c>
      <c r="CB14">
        <f>INDEX(HaverPull!$B:$XZ,MATCH(Calculations!CB$9,HaverPull!$B:$B,0),MATCH(Calculations!$B14,HaverPull!$B$1:$XZ$1,0))</f>
        <v>384.5</v>
      </c>
      <c r="CC14">
        <f>INDEX(HaverPull!$B:$XZ,MATCH(Calculations!CC$9,HaverPull!$B:$B,0),MATCH(Calculations!$B14,HaverPull!$B$1:$XZ$1,0))</f>
        <v>388.1</v>
      </c>
      <c r="CD14">
        <f>INDEX(HaverPull!$B:$XZ,MATCH(Calculations!CD$9,HaverPull!$B:$B,0),MATCH(Calculations!$B14,HaverPull!$B$1:$XZ$1,0))</f>
        <v>393.7</v>
      </c>
      <c r="CE14">
        <f>INDEX(HaverPull!$B:$XZ,MATCH(Calculations!CE$9,HaverPull!$B:$B,0),MATCH(Calculations!$B14,HaverPull!$B$1:$XZ$1,0))</f>
        <v>406</v>
      </c>
      <c r="CF14">
        <f>INDEX(HaverPull!$B:$XZ,MATCH(Calculations!CF$9,HaverPull!$B:$B,0),MATCH(Calculations!$B14,HaverPull!$B$1:$XZ$1,0))</f>
        <v>410.3</v>
      </c>
      <c r="CG14">
        <f>INDEX(HaverPull!$B:$XZ,MATCH(Calculations!CG$9,HaverPull!$B:$B,0),MATCH(Calculations!$B14,HaverPull!$B$1:$XZ$1,0))</f>
        <v>416.1</v>
      </c>
      <c r="CH14">
        <f>INDEX(HaverPull!$B:$XZ,MATCH(Calculations!CH$9,HaverPull!$B:$B,0),MATCH(Calculations!$B14,HaverPull!$B$1:$XZ$1,0))</f>
        <v>415.9</v>
      </c>
      <c r="CI14">
        <f>INDEX(HaverPull!$B:$XZ,MATCH(Calculations!CI$9,HaverPull!$B:$B,0),MATCH(Calculations!$B14,HaverPull!$B$1:$XZ$1,0))</f>
        <v>426.5</v>
      </c>
      <c r="CJ14">
        <f>INDEX(HaverPull!$B:$XZ,MATCH(Calculations!CJ$9,HaverPull!$B:$B,0),MATCH(Calculations!$B14,HaverPull!$B$1:$XZ$1,0))</f>
        <v>429.8</v>
      </c>
      <c r="CK14">
        <f>INDEX(HaverPull!$B:$XZ,MATCH(Calculations!CK$9,HaverPull!$B:$B,0),MATCH(Calculations!$B14,HaverPull!$B$1:$XZ$1,0))</f>
        <v>434.7</v>
      </c>
      <c r="CL14">
        <f>INDEX(HaverPull!$B:$XZ,MATCH(Calculations!CL$9,HaverPull!$B:$B,0),MATCH(Calculations!$B14,HaverPull!$B$1:$XZ$1,0))</f>
        <v>438</v>
      </c>
      <c r="CM14">
        <f>INDEX(HaverPull!$B:$XZ,MATCH(Calculations!CM$9,HaverPull!$B:$B,0),MATCH(Calculations!$B14,HaverPull!$B$1:$XZ$1,0))</f>
        <v>450.8</v>
      </c>
      <c r="CN14">
        <f>INDEX(HaverPull!$B:$XZ,MATCH(Calculations!CN$9,HaverPull!$B:$B,0),MATCH(Calculations!$B14,HaverPull!$B$1:$XZ$1,0))</f>
        <v>455.8</v>
      </c>
      <c r="CO14">
        <f>INDEX(HaverPull!$B:$XZ,MATCH(Calculations!CO$9,HaverPull!$B:$B,0),MATCH(Calculations!$B14,HaverPull!$B$1:$XZ$1,0))</f>
        <v>459.9</v>
      </c>
      <c r="CP14">
        <f>INDEX(HaverPull!$B:$XZ,MATCH(Calculations!CP$9,HaverPull!$B:$B,0),MATCH(Calculations!$B14,HaverPull!$B$1:$XZ$1,0))</f>
        <v>461.8</v>
      </c>
      <c r="CQ14">
        <f>INDEX(HaverPull!$B:$XZ,MATCH(Calculations!CQ$9,HaverPull!$B:$B,0),MATCH(Calculations!$B14,HaverPull!$B$1:$XZ$1,0))</f>
        <v>469.6</v>
      </c>
      <c r="CR14">
        <f>INDEX(HaverPull!$B:$XZ,MATCH(Calculations!CR$9,HaverPull!$B:$B,0),MATCH(Calculations!$B14,HaverPull!$B$1:$XZ$1,0))</f>
        <v>477.7</v>
      </c>
      <c r="CS14">
        <f>INDEX(HaverPull!$B:$XZ,MATCH(Calculations!CS$9,HaverPull!$B:$B,0),MATCH(Calculations!$B14,HaverPull!$B$1:$XZ$1,0))</f>
        <v>482.3</v>
      </c>
      <c r="CT14">
        <f>INDEX(HaverPull!$B:$XZ,MATCH(Calculations!CT$9,HaverPull!$B:$B,0),MATCH(Calculations!$B14,HaverPull!$B$1:$XZ$1,0))</f>
        <v>488.9</v>
      </c>
      <c r="CU14">
        <f>INDEX(HaverPull!$B:$XZ,MATCH(Calculations!CU$9,HaverPull!$B:$B,0),MATCH(Calculations!$B14,HaverPull!$B$1:$XZ$1,0))</f>
        <v>500.7</v>
      </c>
      <c r="CV14">
        <f>INDEX(HaverPull!$B:$XZ,MATCH(Calculations!CV$9,HaverPull!$B:$B,0),MATCH(Calculations!$B14,HaverPull!$B$1:$XZ$1,0))</f>
        <v>508.8</v>
      </c>
      <c r="CW14">
        <f>INDEX(HaverPull!$B:$XZ,MATCH(Calculations!CW$9,HaverPull!$B:$B,0),MATCH(Calculations!$B14,HaverPull!$B$1:$XZ$1,0))</f>
        <v>513.1</v>
      </c>
      <c r="CX14">
        <f>INDEX(HaverPull!$B:$XZ,MATCH(Calculations!CX$9,HaverPull!$B:$B,0),MATCH(Calculations!$B14,HaverPull!$B$1:$XZ$1,0))</f>
        <v>520</v>
      </c>
      <c r="CY14">
        <f>INDEX(HaverPull!$B:$XZ,MATCH(Calculations!CY$9,HaverPull!$B:$B,0),MATCH(Calculations!$B14,HaverPull!$B$1:$XZ$1,0))</f>
        <v>528.4</v>
      </c>
      <c r="CZ14">
        <f>INDEX(HaverPull!$B:$XZ,MATCH(Calculations!CZ$9,HaverPull!$B:$B,0),MATCH(Calculations!$B14,HaverPull!$B$1:$XZ$1,0))</f>
        <v>532.79999999999995</v>
      </c>
      <c r="DA14">
        <f>INDEX(HaverPull!$B:$XZ,MATCH(Calculations!DA$9,HaverPull!$B:$B,0),MATCH(Calculations!$B14,HaverPull!$B$1:$XZ$1,0))</f>
        <v>538</v>
      </c>
      <c r="DB14">
        <f>INDEX(HaverPull!$B:$XZ,MATCH(Calculations!DB$9,HaverPull!$B:$B,0),MATCH(Calculations!$B14,HaverPull!$B$1:$XZ$1,0))</f>
        <v>542.70000000000005</v>
      </c>
      <c r="DC14">
        <f>INDEX(HaverPull!$B:$XZ,MATCH(Calculations!DC$9,HaverPull!$B:$B,0),MATCH(Calculations!$B14,HaverPull!$B$1:$XZ$1,0))</f>
        <v>547</v>
      </c>
      <c r="DD14">
        <f>INDEX(HaverPull!$B:$XZ,MATCH(Calculations!DD$9,HaverPull!$B:$B,0),MATCH(Calculations!$B14,HaverPull!$B$1:$XZ$1,0))</f>
        <v>554.79999999999995</v>
      </c>
      <c r="DE14">
        <f>INDEX(HaverPull!$B:$XZ,MATCH(Calculations!DE$9,HaverPull!$B:$B,0),MATCH(Calculations!$B14,HaverPull!$B$1:$XZ$1,0))</f>
        <v>561.4</v>
      </c>
      <c r="DF14">
        <f>INDEX(HaverPull!$B:$XZ,MATCH(Calculations!DF$9,HaverPull!$B:$B,0),MATCH(Calculations!$B14,HaverPull!$B$1:$XZ$1,0))</f>
        <v>568.20000000000005</v>
      </c>
      <c r="DG14">
        <f>INDEX(HaverPull!$B:$XZ,MATCH(Calculations!DG$9,HaverPull!$B:$B,0),MATCH(Calculations!$B14,HaverPull!$B$1:$XZ$1,0))</f>
        <v>578.4</v>
      </c>
      <c r="DH14">
        <f>INDEX(HaverPull!$B:$XZ,MATCH(Calculations!DH$9,HaverPull!$B:$B,0),MATCH(Calculations!$B14,HaverPull!$B$1:$XZ$1,0))</f>
        <v>585.20000000000005</v>
      </c>
      <c r="DI14">
        <f>INDEX(HaverPull!$B:$XZ,MATCH(Calculations!DI$9,HaverPull!$B:$B,0),MATCH(Calculations!$B14,HaverPull!$B$1:$XZ$1,0))</f>
        <v>593.29999999999995</v>
      </c>
      <c r="DJ14">
        <f>INDEX(HaverPull!$B:$XZ,MATCH(Calculations!DJ$9,HaverPull!$B:$B,0),MATCH(Calculations!$B14,HaverPull!$B$1:$XZ$1,0))</f>
        <v>604.1</v>
      </c>
      <c r="DK14">
        <f>INDEX(HaverPull!$B:$XZ,MATCH(Calculations!DK$9,HaverPull!$B:$B,0),MATCH(Calculations!$B14,HaverPull!$B$1:$XZ$1,0))</f>
        <v>614.9</v>
      </c>
      <c r="DL14">
        <f>INDEX(HaverPull!$B:$XZ,MATCH(Calculations!DL$9,HaverPull!$B:$B,0),MATCH(Calculations!$B14,HaverPull!$B$1:$XZ$1,0))</f>
        <v>623.5</v>
      </c>
      <c r="DM14">
        <f>INDEX(HaverPull!$B:$XZ,MATCH(Calculations!DM$9,HaverPull!$B:$B,0),MATCH(Calculations!$B14,HaverPull!$B$1:$XZ$1,0))</f>
        <v>632.1</v>
      </c>
      <c r="DN14">
        <f>INDEX(HaverPull!$B:$XZ,MATCH(Calculations!DN$9,HaverPull!$B:$B,0),MATCH(Calculations!$B14,HaverPull!$B$1:$XZ$1,0))</f>
        <v>640.5</v>
      </c>
      <c r="DO14">
        <f>INDEX(HaverPull!$B:$XZ,MATCH(Calculations!DO$9,HaverPull!$B:$B,0),MATCH(Calculations!$B14,HaverPull!$B$1:$XZ$1,0))</f>
        <v>655.6</v>
      </c>
      <c r="DP14">
        <f>INDEX(HaverPull!$B:$XZ,MATCH(Calculations!DP$9,HaverPull!$B:$B,0),MATCH(Calculations!$B14,HaverPull!$B$1:$XZ$1,0))</f>
        <v>659.7</v>
      </c>
      <c r="DQ14">
        <f>INDEX(HaverPull!$B:$XZ,MATCH(Calculations!DQ$9,HaverPull!$B:$B,0),MATCH(Calculations!$B14,HaverPull!$B$1:$XZ$1,0))</f>
        <v>665.6</v>
      </c>
      <c r="DR14">
        <f>INDEX(HaverPull!$B:$XZ,MATCH(Calculations!DR$9,HaverPull!$B:$B,0),MATCH(Calculations!$B14,HaverPull!$B$1:$XZ$1,0))</f>
        <v>677.4</v>
      </c>
      <c r="DS14">
        <f>INDEX(HaverPull!$B:$XZ,MATCH(Calculations!DS$9,HaverPull!$B:$B,0),MATCH(Calculations!$B14,HaverPull!$B$1:$XZ$1,0))</f>
        <v>700.9</v>
      </c>
      <c r="DT14">
        <f>INDEX(HaverPull!$B:$XZ,MATCH(Calculations!DT$9,HaverPull!$B:$B,0),MATCH(Calculations!$B14,HaverPull!$B$1:$XZ$1,0))</f>
        <v>702.4</v>
      </c>
      <c r="DU14">
        <f>INDEX(HaverPull!$B:$XZ,MATCH(Calculations!DU$9,HaverPull!$B:$B,0),MATCH(Calculations!$B14,HaverPull!$B$1:$XZ$1,0))</f>
        <v>714.8</v>
      </c>
      <c r="DV14">
        <f>INDEX(HaverPull!$B:$XZ,MATCH(Calculations!DV$9,HaverPull!$B:$B,0),MATCH(Calculations!$B14,HaverPull!$B$1:$XZ$1,0))</f>
        <v>719.5</v>
      </c>
      <c r="DW14">
        <f>INDEX(HaverPull!$B:$XZ,MATCH(Calculations!DW$9,HaverPull!$B:$B,0),MATCH(Calculations!$B14,HaverPull!$B$1:$XZ$1,0))</f>
        <v>739.2</v>
      </c>
      <c r="DX14">
        <f>INDEX(HaverPull!$B:$XZ,MATCH(Calculations!DX$9,HaverPull!$B:$B,0),MATCH(Calculations!$B14,HaverPull!$B$1:$XZ$1,0))</f>
        <v>737.8</v>
      </c>
      <c r="DY14">
        <f>INDEX(HaverPull!$B:$XZ,MATCH(Calculations!DY$9,HaverPull!$B:$B,0),MATCH(Calculations!$B14,HaverPull!$B$1:$XZ$1,0))</f>
        <v>735.3</v>
      </c>
      <c r="DZ14">
        <f>INDEX(HaverPull!$B:$XZ,MATCH(Calculations!DZ$9,HaverPull!$B:$B,0),MATCH(Calculations!$B14,HaverPull!$B$1:$XZ$1,0))</f>
        <v>735.5</v>
      </c>
      <c r="EA14">
        <f>INDEX(HaverPull!$B:$XZ,MATCH(Calculations!EA$9,HaverPull!$B:$B,0),MATCH(Calculations!$B14,HaverPull!$B$1:$XZ$1,0))</f>
        <v>749.1</v>
      </c>
      <c r="EB14">
        <f>INDEX(HaverPull!$B:$XZ,MATCH(Calculations!EB$9,HaverPull!$B:$B,0),MATCH(Calculations!$B14,HaverPull!$B$1:$XZ$1,0))</f>
        <v>755.9</v>
      </c>
      <c r="EC14">
        <f>INDEX(HaverPull!$B:$XZ,MATCH(Calculations!EC$9,HaverPull!$B:$B,0),MATCH(Calculations!$B14,HaverPull!$B$1:$XZ$1,0))</f>
        <v>757.2</v>
      </c>
      <c r="ED14">
        <f>INDEX(HaverPull!$B:$XZ,MATCH(Calculations!ED$9,HaverPull!$B:$B,0),MATCH(Calculations!$B14,HaverPull!$B$1:$XZ$1,0))</f>
        <v>758.7</v>
      </c>
      <c r="EE14">
        <f>INDEX(HaverPull!$B:$XZ,MATCH(Calculations!EE$9,HaverPull!$B:$B,0),MATCH(Calculations!$B14,HaverPull!$B$1:$XZ$1,0))</f>
        <v>768.2</v>
      </c>
      <c r="EF14">
        <f>INDEX(HaverPull!$B:$XZ,MATCH(Calculations!EF$9,HaverPull!$B:$B,0),MATCH(Calculations!$B14,HaverPull!$B$1:$XZ$1,0))</f>
        <v>778.1</v>
      </c>
      <c r="EG14">
        <f>INDEX(HaverPull!$B:$XZ,MATCH(Calculations!EG$9,HaverPull!$B:$B,0),MATCH(Calculations!$B14,HaverPull!$B$1:$XZ$1,0))</f>
        <v>787.4</v>
      </c>
      <c r="EH14">
        <f>INDEX(HaverPull!$B:$XZ,MATCH(Calculations!EH$9,HaverPull!$B:$B,0),MATCH(Calculations!$B14,HaverPull!$B$1:$XZ$1,0))</f>
        <v>799.1</v>
      </c>
      <c r="EI14">
        <f>INDEX(HaverPull!$B:$XZ,MATCH(Calculations!EI$9,HaverPull!$B:$B,0),MATCH(Calculations!$B14,HaverPull!$B$1:$XZ$1,0))</f>
        <v>814.6</v>
      </c>
      <c r="EJ14">
        <f>INDEX(HaverPull!$B:$XZ,MATCH(Calculations!EJ$9,HaverPull!$B:$B,0),MATCH(Calculations!$B14,HaverPull!$B$1:$XZ$1,0))</f>
        <v>828.3</v>
      </c>
      <c r="EK14">
        <f>INDEX(HaverPull!$B:$XZ,MATCH(Calculations!EK$9,HaverPull!$B:$B,0),MATCH(Calculations!$B14,HaverPull!$B$1:$XZ$1,0))</f>
        <v>843.1</v>
      </c>
      <c r="EL14">
        <f>INDEX(HaverPull!$B:$XZ,MATCH(Calculations!EL$9,HaverPull!$B:$B,0),MATCH(Calculations!$B14,HaverPull!$B$1:$XZ$1,0))</f>
        <v>848.3</v>
      </c>
      <c r="EM14">
        <f>INDEX(HaverPull!$B:$XZ,MATCH(Calculations!EM$9,HaverPull!$B:$B,0),MATCH(Calculations!$B14,HaverPull!$B$1:$XZ$1,0))</f>
        <v>864.4</v>
      </c>
      <c r="EN14">
        <f>INDEX(HaverPull!$B:$XZ,MATCH(Calculations!EN$9,HaverPull!$B:$B,0),MATCH(Calculations!$B14,HaverPull!$B$1:$XZ$1,0))</f>
        <v>871.8</v>
      </c>
      <c r="EO14">
        <f>INDEX(HaverPull!$B:$XZ,MATCH(Calculations!EO$9,HaverPull!$B:$B,0),MATCH(Calculations!$B14,HaverPull!$B$1:$XZ$1,0))</f>
        <v>883.9</v>
      </c>
      <c r="EP14">
        <f>INDEX(HaverPull!$B:$XZ,MATCH(Calculations!EP$9,HaverPull!$B:$B,0),MATCH(Calculations!$B14,HaverPull!$B$1:$XZ$1,0))</f>
        <v>892</v>
      </c>
      <c r="EQ14">
        <f>INDEX(HaverPull!$B:$XZ,MATCH(Calculations!EQ$9,HaverPull!$B:$B,0),MATCH(Calculations!$B14,HaverPull!$B$1:$XZ$1,0))</f>
        <v>920</v>
      </c>
      <c r="ER14">
        <f>INDEX(HaverPull!$B:$XZ,MATCH(Calculations!ER$9,HaverPull!$B:$B,0),MATCH(Calculations!$B14,HaverPull!$B$1:$XZ$1,0))</f>
        <v>923.4</v>
      </c>
      <c r="ES14">
        <f>INDEX(HaverPull!$B:$XZ,MATCH(Calculations!ES$9,HaverPull!$B:$B,0),MATCH(Calculations!$B14,HaverPull!$B$1:$XZ$1,0))</f>
        <v>926.5</v>
      </c>
      <c r="ET14">
        <f>INDEX(HaverPull!$B:$XZ,MATCH(Calculations!ET$9,HaverPull!$B:$B,0),MATCH(Calculations!$B14,HaverPull!$B$1:$XZ$1,0))</f>
        <v>938.9</v>
      </c>
      <c r="EU14">
        <f>INDEX(HaverPull!$B:$XZ,MATCH(Calculations!EU$9,HaverPull!$B:$B,0),MATCH(Calculations!$B14,HaverPull!$B$1:$XZ$1,0))</f>
        <v>962.3</v>
      </c>
      <c r="EV14">
        <f>INDEX(HaverPull!$B:$XZ,MATCH(Calculations!EV$9,HaverPull!$B:$B,0),MATCH(Calculations!$B14,HaverPull!$B$1:$XZ$1,0))</f>
        <v>962.8</v>
      </c>
      <c r="EW14">
        <f>INDEX(HaverPull!$B:$XZ,MATCH(Calculations!EW$9,HaverPull!$B:$B,0),MATCH(Calculations!$B14,HaverPull!$B$1:$XZ$1,0))</f>
        <v>964.6</v>
      </c>
      <c r="EX14">
        <f>INDEX(HaverPull!$B:$XZ,MATCH(Calculations!EX$9,HaverPull!$B:$B,0),MATCH(Calculations!$B14,HaverPull!$B$1:$XZ$1,0))</f>
        <v>974.9</v>
      </c>
      <c r="EY14">
        <f>INDEX(HaverPull!$B:$XZ,MATCH(Calculations!EY$9,HaverPull!$B:$B,0),MATCH(Calculations!$B14,HaverPull!$B$1:$XZ$1,0))</f>
        <v>991.4</v>
      </c>
      <c r="EZ14">
        <f>INDEX(HaverPull!$B:$XZ,MATCH(Calculations!EZ$9,HaverPull!$B:$B,0),MATCH(Calculations!$B14,HaverPull!$B$1:$XZ$1,0))</f>
        <v>992</v>
      </c>
      <c r="FA14">
        <f>INDEX(HaverPull!$B:$XZ,MATCH(Calculations!FA$9,HaverPull!$B:$B,0),MATCH(Calculations!$B14,HaverPull!$B$1:$XZ$1,0))</f>
        <v>995.5</v>
      </c>
      <c r="FB14">
        <f>INDEX(HaverPull!$B:$XZ,MATCH(Calculations!FB$9,HaverPull!$B:$B,0),MATCH(Calculations!$B14,HaverPull!$B$1:$XZ$1,0))</f>
        <v>993.4</v>
      </c>
      <c r="FC14">
        <f>INDEX(HaverPull!$B:$XZ,MATCH(Calculations!FC$9,HaverPull!$B:$B,0),MATCH(Calculations!$B14,HaverPull!$B$1:$XZ$1,0))</f>
        <v>966.2</v>
      </c>
      <c r="FD14">
        <f>INDEX(HaverPull!$B:$XZ,MATCH(Calculations!FD$9,HaverPull!$B:$B,0),MATCH(Calculations!$B14,HaverPull!$B$1:$XZ$1,0))</f>
        <v>971.2</v>
      </c>
      <c r="FE14">
        <f>INDEX(HaverPull!$B:$XZ,MATCH(Calculations!FE$9,HaverPull!$B:$B,0),MATCH(Calculations!$B14,HaverPull!$B$1:$XZ$1,0))</f>
        <v>968.4</v>
      </c>
      <c r="FF14">
        <f>INDEX(HaverPull!$B:$XZ,MATCH(Calculations!FF$9,HaverPull!$B:$B,0),MATCH(Calculations!$B14,HaverPull!$B$1:$XZ$1,0))</f>
        <v>971.6</v>
      </c>
      <c r="FG14">
        <f>INDEX(HaverPull!$B:$XZ,MATCH(Calculations!FG$9,HaverPull!$B:$B,0),MATCH(Calculations!$B14,HaverPull!$B$1:$XZ$1,0))</f>
        <v>976.9</v>
      </c>
      <c r="FH14">
        <f>INDEX(HaverPull!$B:$XZ,MATCH(Calculations!FH$9,HaverPull!$B:$B,0),MATCH(Calculations!$B14,HaverPull!$B$1:$XZ$1,0))</f>
        <v>989</v>
      </c>
      <c r="FI14">
        <f>INDEX(HaverPull!$B:$XZ,MATCH(Calculations!FI$9,HaverPull!$B:$B,0),MATCH(Calculations!$B14,HaverPull!$B$1:$XZ$1,0))</f>
        <v>993.3</v>
      </c>
      <c r="FJ14">
        <f>INDEX(HaverPull!$B:$XZ,MATCH(Calculations!FJ$9,HaverPull!$B:$B,0),MATCH(Calculations!$B14,HaverPull!$B$1:$XZ$1,0))</f>
        <v>996.9</v>
      </c>
      <c r="FK14">
        <f>INDEX(HaverPull!$B:$XZ,MATCH(Calculations!FK$9,HaverPull!$B:$B,0),MATCH(Calculations!$B14,HaverPull!$B$1:$XZ$1,0))</f>
        <v>918.1</v>
      </c>
      <c r="FL14">
        <f>INDEX(HaverPull!$B:$XZ,MATCH(Calculations!FL$9,HaverPull!$B:$B,0),MATCH(Calculations!$B14,HaverPull!$B$1:$XZ$1,0))</f>
        <v>920.7</v>
      </c>
      <c r="FM14">
        <f>INDEX(HaverPull!$B:$XZ,MATCH(Calculations!FM$9,HaverPull!$B:$B,0),MATCH(Calculations!$B14,HaverPull!$B$1:$XZ$1,0))</f>
        <v>928.5</v>
      </c>
      <c r="FN14">
        <f>INDEX(HaverPull!$B:$XZ,MATCH(Calculations!FN$9,HaverPull!$B:$B,0),MATCH(Calculations!$B14,HaverPull!$B$1:$XZ$1,0))</f>
        <v>921.6</v>
      </c>
      <c r="FO14">
        <f>INDEX(HaverPull!$B:$XZ,MATCH(Calculations!FO$9,HaverPull!$B:$B,0),MATCH(Calculations!$B14,HaverPull!$B$1:$XZ$1,0))</f>
        <v>948.6</v>
      </c>
      <c r="FP14">
        <f>INDEX(HaverPull!$B:$XZ,MATCH(Calculations!FP$9,HaverPull!$B:$B,0),MATCH(Calculations!$B14,HaverPull!$B$1:$XZ$1,0))</f>
        <v>949.4</v>
      </c>
      <c r="FQ14">
        <f>INDEX(HaverPull!$B:$XZ,MATCH(Calculations!FQ$9,HaverPull!$B:$B,0),MATCH(Calculations!$B14,HaverPull!$B$1:$XZ$1,0))</f>
        <v>951.5</v>
      </c>
      <c r="FR14">
        <f>INDEX(HaverPull!$B:$XZ,MATCH(Calculations!FR$9,HaverPull!$B:$B,0),MATCH(Calculations!$B14,HaverPull!$B$1:$XZ$1,0))</f>
        <v>973.7</v>
      </c>
      <c r="FS14">
        <f>INDEX(HaverPull!$B:$XZ,MATCH(Calculations!FS$9,HaverPull!$B:$B,0),MATCH(Calculations!$B14,HaverPull!$B$1:$XZ$1,0))</f>
        <v>1096</v>
      </c>
      <c r="FT14">
        <f>INDEX(HaverPull!$B:$XZ,MATCH(Calculations!FT$9,HaverPull!$B:$B,0),MATCH(Calculations!$B14,HaverPull!$B$1:$XZ$1,0))</f>
        <v>1107.5</v>
      </c>
      <c r="FU14">
        <f>INDEX(HaverPull!$B:$XZ,MATCH(Calculations!FU$9,HaverPull!$B:$B,0),MATCH(Calculations!$B14,HaverPull!$B$1:$XZ$1,0))</f>
        <v>1113.2</v>
      </c>
      <c r="FV14">
        <f>INDEX(HaverPull!$B:$XZ,MATCH(Calculations!FV$9,HaverPull!$B:$B,0),MATCH(Calculations!$B14,HaverPull!$B$1:$XZ$1,0))</f>
        <v>1122.9000000000001</v>
      </c>
      <c r="FW14">
        <f>INDEX(HaverPull!$B:$XZ,MATCH(Calculations!FW$9,HaverPull!$B:$B,0),MATCH(Calculations!$B14,HaverPull!$B$1:$XZ$1,0))</f>
        <v>1152.2</v>
      </c>
      <c r="FX14">
        <f>INDEX(HaverPull!$B:$XZ,MATCH(Calculations!FX$9,HaverPull!$B:$B,0),MATCH(Calculations!$B14,HaverPull!$B$1:$XZ$1,0))</f>
        <v>1166.9000000000001</v>
      </c>
    </row>
    <row r="15" spans="1:206" x14ac:dyDescent="0.25">
      <c r="A15" s="8" t="s">
        <v>201</v>
      </c>
      <c r="B15" s="9" t="s">
        <v>36</v>
      </c>
      <c r="C15">
        <f>INDEX(HaverPull!$B:$XZ,MATCH(Calculations!C$9,HaverPull!$B:$B,0),MATCH(Calculations!$B15,HaverPull!$B$1:$XZ$1,0))</f>
        <v>104.6</v>
      </c>
      <c r="D15">
        <f>INDEX(HaverPull!$B:$XZ,MATCH(Calculations!D$9,HaverPull!$B:$B,0),MATCH(Calculations!$B15,HaverPull!$B$1:$XZ$1,0))</f>
        <v>105.5</v>
      </c>
      <c r="E15">
        <f>INDEX(HaverPull!$B:$XZ,MATCH(Calculations!E$9,HaverPull!$B:$B,0),MATCH(Calculations!$B15,HaverPull!$B$1:$XZ$1,0))</f>
        <v>100.7</v>
      </c>
      <c r="F15">
        <f>INDEX(HaverPull!$B:$XZ,MATCH(Calculations!F$9,HaverPull!$B:$B,0),MATCH(Calculations!$B15,HaverPull!$B$1:$XZ$1,0))</f>
        <v>101.5</v>
      </c>
      <c r="G15">
        <f>INDEX(HaverPull!$B:$XZ,MATCH(Calculations!G$9,HaverPull!$B:$B,0),MATCH(Calculations!$B15,HaverPull!$B$1:$XZ$1,0))</f>
        <v>98.3</v>
      </c>
      <c r="H15">
        <f>INDEX(HaverPull!$B:$XZ,MATCH(Calculations!H$9,HaverPull!$B:$B,0),MATCH(Calculations!$B15,HaverPull!$B$1:$XZ$1,0))</f>
        <v>100.7</v>
      </c>
      <c r="I15">
        <f>INDEX(HaverPull!$B:$XZ,MATCH(Calculations!I$9,HaverPull!$B:$B,0),MATCH(Calculations!$B15,HaverPull!$B$1:$XZ$1,0))</f>
        <v>102.3</v>
      </c>
      <c r="J15">
        <f>INDEX(HaverPull!$B:$XZ,MATCH(Calculations!J$9,HaverPull!$B:$B,0),MATCH(Calculations!$B15,HaverPull!$B$1:$XZ$1,0))</f>
        <v>105.5</v>
      </c>
      <c r="K15">
        <f>INDEX(HaverPull!$B:$XZ,MATCH(Calculations!K$9,HaverPull!$B:$B,0),MATCH(Calculations!$B15,HaverPull!$B$1:$XZ$1,0))</f>
        <v>119.8</v>
      </c>
      <c r="L15">
        <f>INDEX(HaverPull!$B:$XZ,MATCH(Calculations!L$9,HaverPull!$B:$B,0),MATCH(Calculations!$B15,HaverPull!$B$1:$XZ$1,0))</f>
        <v>123.4</v>
      </c>
      <c r="M15">
        <f>INDEX(HaverPull!$B:$XZ,MATCH(Calculations!M$9,HaverPull!$B:$B,0),MATCH(Calculations!$B15,HaverPull!$B$1:$XZ$1,0))</f>
        <v>124.3</v>
      </c>
      <c r="N15">
        <f>INDEX(HaverPull!$B:$XZ,MATCH(Calculations!N$9,HaverPull!$B:$B,0),MATCH(Calculations!$B15,HaverPull!$B$1:$XZ$1,0))</f>
        <v>127.1</v>
      </c>
      <c r="O15">
        <f>INDEX(HaverPull!$B:$XZ,MATCH(Calculations!O$9,HaverPull!$B:$B,0),MATCH(Calculations!$B15,HaverPull!$B$1:$XZ$1,0))</f>
        <v>126.4</v>
      </c>
      <c r="P15">
        <f>INDEX(HaverPull!$B:$XZ,MATCH(Calculations!P$9,HaverPull!$B:$B,0),MATCH(Calculations!$B15,HaverPull!$B$1:$XZ$1,0))</f>
        <v>129.19999999999999</v>
      </c>
      <c r="Q15">
        <f>INDEX(HaverPull!$B:$XZ,MATCH(Calculations!Q$9,HaverPull!$B:$B,0),MATCH(Calculations!$B15,HaverPull!$B$1:$XZ$1,0))</f>
        <v>134.1</v>
      </c>
      <c r="R15">
        <f>INDEX(HaverPull!$B:$XZ,MATCH(Calculations!R$9,HaverPull!$B:$B,0),MATCH(Calculations!$B15,HaverPull!$B$1:$XZ$1,0))</f>
        <v>140</v>
      </c>
      <c r="S15">
        <f>INDEX(HaverPull!$B:$XZ,MATCH(Calculations!S$9,HaverPull!$B:$B,0),MATCH(Calculations!$B15,HaverPull!$B$1:$XZ$1,0))</f>
        <v>142.80000000000001</v>
      </c>
      <c r="T15">
        <f>INDEX(HaverPull!$B:$XZ,MATCH(Calculations!T$9,HaverPull!$B:$B,0),MATCH(Calculations!$B15,HaverPull!$B$1:$XZ$1,0))</f>
        <v>148.9</v>
      </c>
      <c r="U15">
        <f>INDEX(HaverPull!$B:$XZ,MATCH(Calculations!U$9,HaverPull!$B:$B,0),MATCH(Calculations!$B15,HaverPull!$B$1:$XZ$1,0))</f>
        <v>154.9</v>
      </c>
      <c r="V15">
        <f>INDEX(HaverPull!$B:$XZ,MATCH(Calculations!V$9,HaverPull!$B:$B,0),MATCH(Calculations!$B15,HaverPull!$B$1:$XZ$1,0))</f>
        <v>157.6</v>
      </c>
      <c r="W15">
        <f>INDEX(HaverPull!$B:$XZ,MATCH(Calculations!W$9,HaverPull!$B:$B,0),MATCH(Calculations!$B15,HaverPull!$B$1:$XZ$1,0))</f>
        <v>158</v>
      </c>
      <c r="X15">
        <f>INDEX(HaverPull!$B:$XZ,MATCH(Calculations!X$9,HaverPull!$B:$B,0),MATCH(Calculations!$B15,HaverPull!$B$1:$XZ$1,0))</f>
        <v>121.1</v>
      </c>
      <c r="Y15">
        <f>INDEX(HaverPull!$B:$XZ,MATCH(Calculations!Y$9,HaverPull!$B:$B,0),MATCH(Calculations!$B15,HaverPull!$B$1:$XZ$1,0))</f>
        <v>152.80000000000001</v>
      </c>
      <c r="Z15">
        <f>INDEX(HaverPull!$B:$XZ,MATCH(Calculations!Z$9,HaverPull!$B:$B,0),MATCH(Calculations!$B15,HaverPull!$B$1:$XZ$1,0))</f>
        <v>158.5</v>
      </c>
      <c r="AA15">
        <f>INDEX(HaverPull!$B:$XZ,MATCH(Calculations!AA$9,HaverPull!$B:$B,0),MATCH(Calculations!$B15,HaverPull!$B$1:$XZ$1,0))</f>
        <v>162.1</v>
      </c>
      <c r="AB15">
        <f>INDEX(HaverPull!$B:$XZ,MATCH(Calculations!AB$9,HaverPull!$B:$B,0),MATCH(Calculations!$B15,HaverPull!$B$1:$XZ$1,0))</f>
        <v>169</v>
      </c>
      <c r="AC15">
        <f>INDEX(HaverPull!$B:$XZ,MATCH(Calculations!AC$9,HaverPull!$B:$B,0),MATCH(Calculations!$B15,HaverPull!$B$1:$XZ$1,0))</f>
        <v>175.8</v>
      </c>
      <c r="AD15">
        <f>INDEX(HaverPull!$B:$XZ,MATCH(Calculations!AD$9,HaverPull!$B:$B,0),MATCH(Calculations!$B15,HaverPull!$B$1:$XZ$1,0))</f>
        <v>182.4</v>
      </c>
      <c r="AE15">
        <f>INDEX(HaverPull!$B:$XZ,MATCH(Calculations!AE$9,HaverPull!$B:$B,0),MATCH(Calculations!$B15,HaverPull!$B$1:$XZ$1,0))</f>
        <v>188.4</v>
      </c>
      <c r="AF15">
        <f>INDEX(HaverPull!$B:$XZ,MATCH(Calculations!AF$9,HaverPull!$B:$B,0),MATCH(Calculations!$B15,HaverPull!$B$1:$XZ$1,0))</f>
        <v>195.3</v>
      </c>
      <c r="AG15">
        <f>INDEX(HaverPull!$B:$XZ,MATCH(Calculations!AG$9,HaverPull!$B:$B,0),MATCH(Calculations!$B15,HaverPull!$B$1:$XZ$1,0))</f>
        <v>198.2</v>
      </c>
      <c r="AH15">
        <f>INDEX(HaverPull!$B:$XZ,MATCH(Calculations!AH$9,HaverPull!$B:$B,0),MATCH(Calculations!$B15,HaverPull!$B$1:$XZ$1,0))</f>
        <v>208.1</v>
      </c>
      <c r="AI15">
        <f>INDEX(HaverPull!$B:$XZ,MATCH(Calculations!AI$9,HaverPull!$B:$B,0),MATCH(Calculations!$B15,HaverPull!$B$1:$XZ$1,0))</f>
        <v>211.7</v>
      </c>
      <c r="AJ15">
        <f>INDEX(HaverPull!$B:$XZ,MATCH(Calculations!AJ$9,HaverPull!$B:$B,0),MATCH(Calculations!$B15,HaverPull!$B$1:$XZ$1,0))</f>
        <v>222.8</v>
      </c>
      <c r="AK15">
        <f>INDEX(HaverPull!$B:$XZ,MATCH(Calculations!AK$9,HaverPull!$B:$B,0),MATCH(Calculations!$B15,HaverPull!$B$1:$XZ$1,0))</f>
        <v>236</v>
      </c>
      <c r="AL15">
        <f>INDEX(HaverPull!$B:$XZ,MATCH(Calculations!AL$9,HaverPull!$B:$B,0),MATCH(Calculations!$B15,HaverPull!$B$1:$XZ$1,0))</f>
        <v>247</v>
      </c>
      <c r="AM15">
        <f>INDEX(HaverPull!$B:$XZ,MATCH(Calculations!AM$9,HaverPull!$B:$B,0),MATCH(Calculations!$B15,HaverPull!$B$1:$XZ$1,0))</f>
        <v>253.4</v>
      </c>
      <c r="AN15">
        <f>INDEX(HaverPull!$B:$XZ,MATCH(Calculations!AN$9,HaverPull!$B:$B,0),MATCH(Calculations!$B15,HaverPull!$B$1:$XZ$1,0))</f>
        <v>261.8</v>
      </c>
      <c r="AO15">
        <f>INDEX(HaverPull!$B:$XZ,MATCH(Calculations!AO$9,HaverPull!$B:$B,0),MATCH(Calculations!$B15,HaverPull!$B$1:$XZ$1,0))</f>
        <v>274.60000000000002</v>
      </c>
      <c r="AP15">
        <f>INDEX(HaverPull!$B:$XZ,MATCH(Calculations!AP$9,HaverPull!$B:$B,0),MATCH(Calculations!$B15,HaverPull!$B$1:$XZ$1,0))</f>
        <v>285</v>
      </c>
      <c r="AQ15">
        <f>INDEX(HaverPull!$B:$XZ,MATCH(Calculations!AQ$9,HaverPull!$B:$B,0),MATCH(Calculations!$B15,HaverPull!$B$1:$XZ$1,0))</f>
        <v>284.2</v>
      </c>
      <c r="AR15">
        <f>INDEX(HaverPull!$B:$XZ,MATCH(Calculations!AR$9,HaverPull!$B:$B,0),MATCH(Calculations!$B15,HaverPull!$B$1:$XZ$1,0))</f>
        <v>291.5</v>
      </c>
      <c r="AS15">
        <f>INDEX(HaverPull!$B:$XZ,MATCH(Calculations!AS$9,HaverPull!$B:$B,0),MATCH(Calculations!$B15,HaverPull!$B$1:$XZ$1,0))</f>
        <v>301.5</v>
      </c>
      <c r="AT15">
        <f>INDEX(HaverPull!$B:$XZ,MATCH(Calculations!AT$9,HaverPull!$B:$B,0),MATCH(Calculations!$B15,HaverPull!$B$1:$XZ$1,0))</f>
        <v>318.2</v>
      </c>
      <c r="AU15">
        <f>INDEX(HaverPull!$B:$XZ,MATCH(Calculations!AU$9,HaverPull!$B:$B,0),MATCH(Calculations!$B15,HaverPull!$B$1:$XZ$1,0))</f>
        <v>330.3</v>
      </c>
      <c r="AV15">
        <f>INDEX(HaverPull!$B:$XZ,MATCH(Calculations!AV$9,HaverPull!$B:$B,0),MATCH(Calculations!$B15,HaverPull!$B$1:$XZ$1,0))</f>
        <v>342.1</v>
      </c>
      <c r="AW15">
        <f>INDEX(HaverPull!$B:$XZ,MATCH(Calculations!AW$9,HaverPull!$B:$B,0),MATCH(Calculations!$B15,HaverPull!$B$1:$XZ$1,0))</f>
        <v>356.3</v>
      </c>
      <c r="AX15">
        <f>INDEX(HaverPull!$B:$XZ,MATCH(Calculations!AX$9,HaverPull!$B:$B,0),MATCH(Calculations!$B15,HaverPull!$B$1:$XZ$1,0))</f>
        <v>352</v>
      </c>
      <c r="AY15">
        <f>INDEX(HaverPull!$B:$XZ,MATCH(Calculations!AY$9,HaverPull!$B:$B,0),MATCH(Calculations!$B15,HaverPull!$B$1:$XZ$1,0))</f>
        <v>351.9</v>
      </c>
      <c r="AZ15">
        <f>INDEX(HaverPull!$B:$XZ,MATCH(Calculations!AZ$9,HaverPull!$B:$B,0),MATCH(Calculations!$B15,HaverPull!$B$1:$XZ$1,0))</f>
        <v>359.1</v>
      </c>
      <c r="BA15">
        <f>INDEX(HaverPull!$B:$XZ,MATCH(Calculations!BA$9,HaverPull!$B:$B,0),MATCH(Calculations!$B15,HaverPull!$B$1:$XZ$1,0))</f>
        <v>349.5</v>
      </c>
      <c r="BB15">
        <f>INDEX(HaverPull!$B:$XZ,MATCH(Calculations!BB$9,HaverPull!$B:$B,0),MATCH(Calculations!$B15,HaverPull!$B$1:$XZ$1,0))</f>
        <v>355.9</v>
      </c>
      <c r="BC15">
        <f>INDEX(HaverPull!$B:$XZ,MATCH(Calculations!BC$9,HaverPull!$B:$B,0),MATCH(Calculations!$B15,HaverPull!$B$1:$XZ$1,0))</f>
        <v>350.3</v>
      </c>
      <c r="BD15">
        <f>INDEX(HaverPull!$B:$XZ,MATCH(Calculations!BD$9,HaverPull!$B:$B,0),MATCH(Calculations!$B15,HaverPull!$B$1:$XZ$1,0))</f>
        <v>359</v>
      </c>
      <c r="BE15">
        <f>INDEX(HaverPull!$B:$XZ,MATCH(Calculations!BE$9,HaverPull!$B:$B,0),MATCH(Calculations!$B15,HaverPull!$B$1:$XZ$1,0))</f>
        <v>344.9</v>
      </c>
      <c r="BF15">
        <f>INDEX(HaverPull!$B:$XZ,MATCH(Calculations!BF$9,HaverPull!$B:$B,0),MATCH(Calculations!$B15,HaverPull!$B$1:$XZ$1,0))</f>
        <v>355.1</v>
      </c>
      <c r="BG15">
        <f>INDEX(HaverPull!$B:$XZ,MATCH(Calculations!BG$9,HaverPull!$B:$B,0),MATCH(Calculations!$B15,HaverPull!$B$1:$XZ$1,0))</f>
        <v>360.7</v>
      </c>
      <c r="BH15">
        <f>INDEX(HaverPull!$B:$XZ,MATCH(Calculations!BH$9,HaverPull!$B:$B,0),MATCH(Calculations!$B15,HaverPull!$B$1:$XZ$1,0))</f>
        <v>369.9</v>
      </c>
      <c r="BI15">
        <f>INDEX(HaverPull!$B:$XZ,MATCH(Calculations!BI$9,HaverPull!$B:$B,0),MATCH(Calculations!$B15,HaverPull!$B$1:$XZ$1,0))</f>
        <v>383.6</v>
      </c>
      <c r="BJ15">
        <f>INDEX(HaverPull!$B:$XZ,MATCH(Calculations!BJ$9,HaverPull!$B:$B,0),MATCH(Calculations!$B15,HaverPull!$B$1:$XZ$1,0))</f>
        <v>395.4</v>
      </c>
      <c r="BK15">
        <f>INDEX(HaverPull!$B:$XZ,MATCH(Calculations!BK$9,HaverPull!$B:$B,0),MATCH(Calculations!$B15,HaverPull!$B$1:$XZ$1,0))</f>
        <v>431.8</v>
      </c>
      <c r="BL15">
        <f>INDEX(HaverPull!$B:$XZ,MATCH(Calculations!BL$9,HaverPull!$B:$B,0),MATCH(Calculations!$B15,HaverPull!$B$1:$XZ$1,0))</f>
        <v>388.1</v>
      </c>
      <c r="BM15">
        <f>INDEX(HaverPull!$B:$XZ,MATCH(Calculations!BM$9,HaverPull!$B:$B,0),MATCH(Calculations!$B15,HaverPull!$B$1:$XZ$1,0))</f>
        <v>421.1</v>
      </c>
      <c r="BN15">
        <f>INDEX(HaverPull!$B:$XZ,MATCH(Calculations!BN$9,HaverPull!$B:$B,0),MATCH(Calculations!$B15,HaverPull!$B$1:$XZ$1,0))</f>
        <v>428.4</v>
      </c>
      <c r="BO15">
        <f>INDEX(HaverPull!$B:$XZ,MATCH(Calculations!BO$9,HaverPull!$B:$B,0),MATCH(Calculations!$B15,HaverPull!$B$1:$XZ$1,0))</f>
        <v>425.7</v>
      </c>
      <c r="BP15">
        <f>INDEX(HaverPull!$B:$XZ,MATCH(Calculations!BP$9,HaverPull!$B:$B,0),MATCH(Calculations!$B15,HaverPull!$B$1:$XZ$1,0))</f>
        <v>428.8</v>
      </c>
      <c r="BQ15">
        <f>INDEX(HaverPull!$B:$XZ,MATCH(Calculations!BQ$9,HaverPull!$B:$B,0),MATCH(Calculations!$B15,HaverPull!$B$1:$XZ$1,0))</f>
        <v>438.9</v>
      </c>
      <c r="BR15">
        <f>INDEX(HaverPull!$B:$XZ,MATCH(Calculations!BR$9,HaverPull!$B:$B,0),MATCH(Calculations!$B15,HaverPull!$B$1:$XZ$1,0))</f>
        <v>455.4</v>
      </c>
      <c r="BS15">
        <f>INDEX(HaverPull!$B:$XZ,MATCH(Calculations!BS$9,HaverPull!$B:$B,0),MATCH(Calculations!$B15,HaverPull!$B$1:$XZ$1,0))</f>
        <v>450.2</v>
      </c>
      <c r="BT15">
        <f>INDEX(HaverPull!$B:$XZ,MATCH(Calculations!BT$9,HaverPull!$B:$B,0),MATCH(Calculations!$B15,HaverPull!$B$1:$XZ$1,0))</f>
        <v>511.1</v>
      </c>
      <c r="BU15">
        <f>INDEX(HaverPull!$B:$XZ,MATCH(Calculations!BU$9,HaverPull!$B:$B,0),MATCH(Calculations!$B15,HaverPull!$B$1:$XZ$1,0))</f>
        <v>488.4</v>
      </c>
      <c r="BV15">
        <f>INDEX(HaverPull!$B:$XZ,MATCH(Calculations!BV$9,HaverPull!$B:$B,0),MATCH(Calculations!$B15,HaverPull!$B$1:$XZ$1,0))</f>
        <v>506.4</v>
      </c>
      <c r="BW15">
        <f>INDEX(HaverPull!$B:$XZ,MATCH(Calculations!BW$9,HaverPull!$B:$B,0),MATCH(Calculations!$B15,HaverPull!$B$1:$XZ$1,0))</f>
        <v>501.1</v>
      </c>
      <c r="BX15">
        <f>INDEX(HaverPull!$B:$XZ,MATCH(Calculations!BX$9,HaverPull!$B:$B,0),MATCH(Calculations!$B15,HaverPull!$B$1:$XZ$1,0))</f>
        <v>496.8</v>
      </c>
      <c r="BY15">
        <f>INDEX(HaverPull!$B:$XZ,MATCH(Calculations!BY$9,HaverPull!$B:$B,0),MATCH(Calculations!$B15,HaverPull!$B$1:$XZ$1,0))</f>
        <v>505.7</v>
      </c>
      <c r="BZ15">
        <f>INDEX(HaverPull!$B:$XZ,MATCH(Calculations!BZ$9,HaverPull!$B:$B,0),MATCH(Calculations!$B15,HaverPull!$B$1:$XZ$1,0))</f>
        <v>516.20000000000005</v>
      </c>
      <c r="CA15">
        <f>INDEX(HaverPull!$B:$XZ,MATCH(Calculations!CA$9,HaverPull!$B:$B,0),MATCH(Calculations!$B15,HaverPull!$B$1:$XZ$1,0))</f>
        <v>551.29999999999995</v>
      </c>
      <c r="CB15">
        <f>INDEX(HaverPull!$B:$XZ,MATCH(Calculations!CB$9,HaverPull!$B:$B,0),MATCH(Calculations!$B15,HaverPull!$B$1:$XZ$1,0))</f>
        <v>565</v>
      </c>
      <c r="CC15">
        <f>INDEX(HaverPull!$B:$XZ,MATCH(Calculations!CC$9,HaverPull!$B:$B,0),MATCH(Calculations!$B15,HaverPull!$B$1:$XZ$1,0))</f>
        <v>569.9</v>
      </c>
      <c r="CD15">
        <f>INDEX(HaverPull!$B:$XZ,MATCH(Calculations!CD$9,HaverPull!$B:$B,0),MATCH(Calculations!$B15,HaverPull!$B$1:$XZ$1,0))</f>
        <v>578.20000000000005</v>
      </c>
      <c r="CE15">
        <f>INDEX(HaverPull!$B:$XZ,MATCH(Calculations!CE$9,HaverPull!$B:$B,0),MATCH(Calculations!$B15,HaverPull!$B$1:$XZ$1,0))</f>
        <v>580.5</v>
      </c>
      <c r="CF15">
        <f>INDEX(HaverPull!$B:$XZ,MATCH(Calculations!CF$9,HaverPull!$B:$B,0),MATCH(Calculations!$B15,HaverPull!$B$1:$XZ$1,0))</f>
        <v>592.6</v>
      </c>
      <c r="CG15">
        <f>INDEX(HaverPull!$B:$XZ,MATCH(Calculations!CG$9,HaverPull!$B:$B,0),MATCH(Calculations!$B15,HaverPull!$B$1:$XZ$1,0))</f>
        <v>598.79999999999995</v>
      </c>
      <c r="CH15">
        <f>INDEX(HaverPull!$B:$XZ,MATCH(Calculations!CH$9,HaverPull!$B:$B,0),MATCH(Calculations!$B15,HaverPull!$B$1:$XZ$1,0))</f>
        <v>598.9</v>
      </c>
      <c r="CI15">
        <f>INDEX(HaverPull!$B:$XZ,MATCH(Calculations!CI$9,HaverPull!$B:$B,0),MATCH(Calculations!$B15,HaverPull!$B$1:$XZ$1,0))</f>
        <v>578.5</v>
      </c>
      <c r="CJ15">
        <f>INDEX(HaverPull!$B:$XZ,MATCH(Calculations!CJ$9,HaverPull!$B:$B,0),MATCH(Calculations!$B15,HaverPull!$B$1:$XZ$1,0))</f>
        <v>583.70000000000005</v>
      </c>
      <c r="CK15">
        <f>INDEX(HaverPull!$B:$XZ,MATCH(Calculations!CK$9,HaverPull!$B:$B,0),MATCH(Calculations!$B15,HaverPull!$B$1:$XZ$1,0))</f>
        <v>588</v>
      </c>
      <c r="CL15">
        <f>INDEX(HaverPull!$B:$XZ,MATCH(Calculations!CL$9,HaverPull!$B:$B,0),MATCH(Calculations!$B15,HaverPull!$B$1:$XZ$1,0))</f>
        <v>596.4</v>
      </c>
      <c r="CM15">
        <f>INDEX(HaverPull!$B:$XZ,MATCH(Calculations!CM$9,HaverPull!$B:$B,0),MATCH(Calculations!$B15,HaverPull!$B$1:$XZ$1,0))</f>
        <v>586.5</v>
      </c>
      <c r="CN15">
        <f>INDEX(HaverPull!$B:$XZ,MATCH(Calculations!CN$9,HaverPull!$B:$B,0),MATCH(Calculations!$B15,HaverPull!$B$1:$XZ$1,0))</f>
        <v>604.9</v>
      </c>
      <c r="CO15">
        <f>INDEX(HaverPull!$B:$XZ,MATCH(Calculations!CO$9,HaverPull!$B:$B,0),MATCH(Calculations!$B15,HaverPull!$B$1:$XZ$1,0))</f>
        <v>613.9</v>
      </c>
      <c r="CP15">
        <f>INDEX(HaverPull!$B:$XZ,MATCH(Calculations!CP$9,HaverPull!$B:$B,0),MATCH(Calculations!$B15,HaverPull!$B$1:$XZ$1,0))</f>
        <v>636.9</v>
      </c>
      <c r="CQ15">
        <f>INDEX(HaverPull!$B:$XZ,MATCH(Calculations!CQ$9,HaverPull!$B:$B,0),MATCH(Calculations!$B15,HaverPull!$B$1:$XZ$1,0))</f>
        <v>614.6</v>
      </c>
      <c r="CR15">
        <f>INDEX(HaverPull!$B:$XZ,MATCH(Calculations!CR$9,HaverPull!$B:$B,0),MATCH(Calculations!$B15,HaverPull!$B$1:$XZ$1,0))</f>
        <v>641.29999999999995</v>
      </c>
      <c r="CS15">
        <f>INDEX(HaverPull!$B:$XZ,MATCH(Calculations!CS$9,HaverPull!$B:$B,0),MATCH(Calculations!$B15,HaverPull!$B$1:$XZ$1,0))</f>
        <v>657</v>
      </c>
      <c r="CT15">
        <f>INDEX(HaverPull!$B:$XZ,MATCH(Calculations!CT$9,HaverPull!$B:$B,0),MATCH(Calculations!$B15,HaverPull!$B$1:$XZ$1,0))</f>
        <v>673.3</v>
      </c>
      <c r="CU15">
        <f>INDEX(HaverPull!$B:$XZ,MATCH(Calculations!CU$9,HaverPull!$B:$B,0),MATCH(Calculations!$B15,HaverPull!$B$1:$XZ$1,0))</f>
        <v>671.1</v>
      </c>
      <c r="CV15">
        <f>INDEX(HaverPull!$B:$XZ,MATCH(Calculations!CV$9,HaverPull!$B:$B,0),MATCH(Calculations!$B15,HaverPull!$B$1:$XZ$1,0))</f>
        <v>695.3</v>
      </c>
      <c r="CW15">
        <f>INDEX(HaverPull!$B:$XZ,MATCH(Calculations!CW$9,HaverPull!$B:$B,0),MATCH(Calculations!$B15,HaverPull!$B$1:$XZ$1,0))</f>
        <v>692.8</v>
      </c>
      <c r="CX15">
        <f>INDEX(HaverPull!$B:$XZ,MATCH(Calculations!CX$9,HaverPull!$B:$B,0),MATCH(Calculations!$B15,HaverPull!$B$1:$XZ$1,0))</f>
        <v>702.9</v>
      </c>
      <c r="CY15">
        <f>INDEX(HaverPull!$B:$XZ,MATCH(Calculations!CY$9,HaverPull!$B:$B,0),MATCH(Calculations!$B15,HaverPull!$B$1:$XZ$1,0))</f>
        <v>720</v>
      </c>
      <c r="CZ15">
        <f>INDEX(HaverPull!$B:$XZ,MATCH(Calculations!CZ$9,HaverPull!$B:$B,0),MATCH(Calculations!$B15,HaverPull!$B$1:$XZ$1,0))</f>
        <v>742.2</v>
      </c>
      <c r="DA15">
        <f>INDEX(HaverPull!$B:$XZ,MATCH(Calculations!DA$9,HaverPull!$B:$B,0),MATCH(Calculations!$B15,HaverPull!$B$1:$XZ$1,0))</f>
        <v>747.7</v>
      </c>
      <c r="DB15">
        <f>INDEX(HaverPull!$B:$XZ,MATCH(Calculations!DB$9,HaverPull!$B:$B,0),MATCH(Calculations!$B15,HaverPull!$B$1:$XZ$1,0))</f>
        <v>765.7</v>
      </c>
      <c r="DC15">
        <f>INDEX(HaverPull!$B:$XZ,MATCH(Calculations!DC$9,HaverPull!$B:$B,0),MATCH(Calculations!$B15,HaverPull!$B$1:$XZ$1,0))</f>
        <v>796.5</v>
      </c>
      <c r="DD15">
        <f>INDEX(HaverPull!$B:$XZ,MATCH(Calculations!DD$9,HaverPull!$B:$B,0),MATCH(Calculations!$B15,HaverPull!$B$1:$XZ$1,0))</f>
        <v>834.4</v>
      </c>
      <c r="DE15">
        <f>INDEX(HaverPull!$B:$XZ,MATCH(Calculations!DE$9,HaverPull!$B:$B,0),MATCH(Calculations!$B15,HaverPull!$B$1:$XZ$1,0))</f>
        <v>838.4</v>
      </c>
      <c r="DF15">
        <f>INDEX(HaverPull!$B:$XZ,MATCH(Calculations!DF$9,HaverPull!$B:$B,0),MATCH(Calculations!$B15,HaverPull!$B$1:$XZ$1,0))</f>
        <v>858.4</v>
      </c>
      <c r="DG15">
        <f>INDEX(HaverPull!$B:$XZ,MATCH(Calculations!DG$9,HaverPull!$B:$B,0),MATCH(Calculations!$B15,HaverPull!$B$1:$XZ$1,0))</f>
        <v>896.4</v>
      </c>
      <c r="DH15">
        <f>INDEX(HaverPull!$B:$XZ,MATCH(Calculations!DH$9,HaverPull!$B:$B,0),MATCH(Calculations!$B15,HaverPull!$B$1:$XZ$1,0))</f>
        <v>910.5</v>
      </c>
      <c r="DI15">
        <f>INDEX(HaverPull!$B:$XZ,MATCH(Calculations!DI$9,HaverPull!$B:$B,0),MATCH(Calculations!$B15,HaverPull!$B$1:$XZ$1,0))</f>
        <v>935.4</v>
      </c>
      <c r="DJ15">
        <f>INDEX(HaverPull!$B:$XZ,MATCH(Calculations!DJ$9,HaverPull!$B:$B,0),MATCH(Calculations!$B15,HaverPull!$B$1:$XZ$1,0))</f>
        <v>962.2</v>
      </c>
      <c r="DK15">
        <f>INDEX(HaverPull!$B:$XZ,MATCH(Calculations!DK$9,HaverPull!$B:$B,0),MATCH(Calculations!$B15,HaverPull!$B$1:$XZ$1,0))</f>
        <v>990.1</v>
      </c>
      <c r="DL15">
        <f>INDEX(HaverPull!$B:$XZ,MATCH(Calculations!DL$9,HaverPull!$B:$B,0),MATCH(Calculations!$B15,HaverPull!$B$1:$XZ$1,0))</f>
        <v>1016.4</v>
      </c>
      <c r="DM15">
        <f>INDEX(HaverPull!$B:$XZ,MATCH(Calculations!DM$9,HaverPull!$B:$B,0),MATCH(Calculations!$B15,HaverPull!$B$1:$XZ$1,0))</f>
        <v>1037.2</v>
      </c>
      <c r="DN15">
        <f>INDEX(HaverPull!$B:$XZ,MATCH(Calculations!DN$9,HaverPull!$B:$B,0),MATCH(Calculations!$B15,HaverPull!$B$1:$XZ$1,0))</f>
        <v>1062</v>
      </c>
      <c r="DO15">
        <f>INDEX(HaverPull!$B:$XZ,MATCH(Calculations!DO$9,HaverPull!$B:$B,0),MATCH(Calculations!$B15,HaverPull!$B$1:$XZ$1,0))</f>
        <v>1073.5</v>
      </c>
      <c r="DP15">
        <f>INDEX(HaverPull!$B:$XZ,MATCH(Calculations!DP$9,HaverPull!$B:$B,0),MATCH(Calculations!$B15,HaverPull!$B$1:$XZ$1,0))</f>
        <v>1090.8</v>
      </c>
      <c r="DQ15">
        <f>INDEX(HaverPull!$B:$XZ,MATCH(Calculations!DQ$9,HaverPull!$B:$B,0),MATCH(Calculations!$B15,HaverPull!$B$1:$XZ$1,0))</f>
        <v>1116.2</v>
      </c>
      <c r="DR15">
        <f>INDEX(HaverPull!$B:$XZ,MATCH(Calculations!DR$9,HaverPull!$B:$B,0),MATCH(Calculations!$B15,HaverPull!$B$1:$XZ$1,0))</f>
        <v>1149.5999999999999</v>
      </c>
      <c r="DS15">
        <f>INDEX(HaverPull!$B:$XZ,MATCH(Calculations!DS$9,HaverPull!$B:$B,0),MATCH(Calculations!$B15,HaverPull!$B$1:$XZ$1,0))</f>
        <v>1204.7</v>
      </c>
      <c r="DT15">
        <f>INDEX(HaverPull!$B:$XZ,MATCH(Calculations!DT$9,HaverPull!$B:$B,0),MATCH(Calculations!$B15,HaverPull!$B$1:$XZ$1,0))</f>
        <v>1226.0999999999999</v>
      </c>
      <c r="DU15">
        <f>INDEX(HaverPull!$B:$XZ,MATCH(Calculations!DU$9,HaverPull!$B:$B,0),MATCH(Calculations!$B15,HaverPull!$B$1:$XZ$1,0))</f>
        <v>1243.5999999999999</v>
      </c>
      <c r="DV15">
        <f>INDEX(HaverPull!$B:$XZ,MATCH(Calculations!DV$9,HaverPull!$B:$B,0),MATCH(Calculations!$B15,HaverPull!$B$1:$XZ$1,0))</f>
        <v>1254.5999999999999</v>
      </c>
      <c r="DW15">
        <f>INDEX(HaverPull!$B:$XZ,MATCH(Calculations!DW$9,HaverPull!$B:$B,0),MATCH(Calculations!$B15,HaverPull!$B$1:$XZ$1,0))</f>
        <v>1297.5999999999999</v>
      </c>
      <c r="DX15">
        <f>INDEX(HaverPull!$B:$XZ,MATCH(Calculations!DX$9,HaverPull!$B:$B,0),MATCH(Calculations!$B15,HaverPull!$B$1:$XZ$1,0))</f>
        <v>1304.5</v>
      </c>
      <c r="DY15">
        <f>INDEX(HaverPull!$B:$XZ,MATCH(Calculations!DY$9,HaverPull!$B:$B,0),MATCH(Calculations!$B15,HaverPull!$B$1:$XZ$1,0))</f>
        <v>1109.5</v>
      </c>
      <c r="DZ15">
        <f>INDEX(HaverPull!$B:$XZ,MATCH(Calculations!DZ$9,HaverPull!$B:$B,0),MATCH(Calculations!$B15,HaverPull!$B$1:$XZ$1,0))</f>
        <v>1227.7</v>
      </c>
      <c r="EA15">
        <f>INDEX(HaverPull!$B:$XZ,MATCH(Calculations!EA$9,HaverPull!$B:$B,0),MATCH(Calculations!$B15,HaverPull!$B$1:$XZ$1,0))</f>
        <v>1065.2</v>
      </c>
      <c r="EB15">
        <f>INDEX(HaverPull!$B:$XZ,MATCH(Calculations!EB$9,HaverPull!$B:$B,0),MATCH(Calculations!$B15,HaverPull!$B$1:$XZ$1,0))</f>
        <v>1045</v>
      </c>
      <c r="EC15">
        <f>INDEX(HaverPull!$B:$XZ,MATCH(Calculations!EC$9,HaverPull!$B:$B,0),MATCH(Calculations!$B15,HaverPull!$B$1:$XZ$1,0))</f>
        <v>1048.8</v>
      </c>
      <c r="ED15">
        <f>INDEX(HaverPull!$B:$XZ,MATCH(Calculations!ED$9,HaverPull!$B:$B,0),MATCH(Calculations!$B15,HaverPull!$B$1:$XZ$1,0))</f>
        <v>1042.4000000000001</v>
      </c>
      <c r="EE15">
        <f>INDEX(HaverPull!$B:$XZ,MATCH(Calculations!EE$9,HaverPull!$B:$B,0),MATCH(Calculations!$B15,HaverPull!$B$1:$XZ$1,0))</f>
        <v>1017.9</v>
      </c>
      <c r="EF15">
        <f>INDEX(HaverPull!$B:$XZ,MATCH(Calculations!EF$9,HaverPull!$B:$B,0),MATCH(Calculations!$B15,HaverPull!$B$1:$XZ$1,0))</f>
        <v>1014.7</v>
      </c>
      <c r="EG15">
        <f>INDEX(HaverPull!$B:$XZ,MATCH(Calculations!EG$9,HaverPull!$B:$B,0),MATCH(Calculations!$B15,HaverPull!$B$1:$XZ$1,0))</f>
        <v>950.7</v>
      </c>
      <c r="EH15">
        <f>INDEX(HaverPull!$B:$XZ,MATCH(Calculations!EH$9,HaverPull!$B:$B,0),MATCH(Calculations!$B15,HaverPull!$B$1:$XZ$1,0))</f>
        <v>1020.1</v>
      </c>
      <c r="EI15">
        <f>INDEX(HaverPull!$B:$XZ,MATCH(Calculations!EI$9,HaverPull!$B:$B,0),MATCH(Calculations!$B15,HaverPull!$B$1:$XZ$1,0))</f>
        <v>1008.3</v>
      </c>
      <c r="EJ15">
        <f>INDEX(HaverPull!$B:$XZ,MATCH(Calculations!EJ$9,HaverPull!$B:$B,0),MATCH(Calculations!$B15,HaverPull!$B$1:$XZ$1,0))</f>
        <v>1023.3</v>
      </c>
      <c r="EK15">
        <f>INDEX(HaverPull!$B:$XZ,MATCH(Calculations!EK$9,HaverPull!$B:$B,0),MATCH(Calculations!$B15,HaverPull!$B$1:$XZ$1,0))</f>
        <v>1062.9000000000001</v>
      </c>
      <c r="EL15">
        <f>INDEX(HaverPull!$B:$XZ,MATCH(Calculations!EL$9,HaverPull!$B:$B,0),MATCH(Calculations!$B15,HaverPull!$B$1:$XZ$1,0))</f>
        <v>1089.4000000000001</v>
      </c>
      <c r="EM15">
        <f>INDEX(HaverPull!$B:$XZ,MATCH(Calculations!EM$9,HaverPull!$B:$B,0),MATCH(Calculations!$B15,HaverPull!$B$1:$XZ$1,0))</f>
        <v>1167.8</v>
      </c>
      <c r="EN15">
        <f>INDEX(HaverPull!$B:$XZ,MATCH(Calculations!EN$9,HaverPull!$B:$B,0),MATCH(Calculations!$B15,HaverPull!$B$1:$XZ$1,0))</f>
        <v>1193</v>
      </c>
      <c r="EO15">
        <f>INDEX(HaverPull!$B:$XZ,MATCH(Calculations!EO$9,HaverPull!$B:$B,0),MATCH(Calculations!$B15,HaverPull!$B$1:$XZ$1,0))</f>
        <v>1221.9000000000001</v>
      </c>
      <c r="EP15">
        <f>INDEX(HaverPull!$B:$XZ,MATCH(Calculations!EP$9,HaverPull!$B:$B,0),MATCH(Calculations!$B15,HaverPull!$B$1:$XZ$1,0))</f>
        <v>1251.4000000000001</v>
      </c>
      <c r="EQ15">
        <f>INDEX(HaverPull!$B:$XZ,MATCH(Calculations!EQ$9,HaverPull!$B:$B,0),MATCH(Calculations!$B15,HaverPull!$B$1:$XZ$1,0))</f>
        <v>1315.7</v>
      </c>
      <c r="ER15">
        <f>INDEX(HaverPull!$B:$XZ,MATCH(Calculations!ER$9,HaverPull!$B:$B,0),MATCH(Calculations!$B15,HaverPull!$B$1:$XZ$1,0))</f>
        <v>1344.2</v>
      </c>
      <c r="ES15">
        <f>INDEX(HaverPull!$B:$XZ,MATCH(Calculations!ES$9,HaverPull!$B:$B,0),MATCH(Calculations!$B15,HaverPull!$B$1:$XZ$1,0))</f>
        <v>1354</v>
      </c>
      <c r="ET15">
        <f>INDEX(HaverPull!$B:$XZ,MATCH(Calculations!ET$9,HaverPull!$B:$B,0),MATCH(Calculations!$B15,HaverPull!$B$1:$XZ$1,0))</f>
        <v>1394.5</v>
      </c>
      <c r="EU15">
        <f>INDEX(HaverPull!$B:$XZ,MATCH(Calculations!EU$9,HaverPull!$B:$B,0),MATCH(Calculations!$B15,HaverPull!$B$1:$XZ$1,0))</f>
        <v>1457.3</v>
      </c>
      <c r="EV15">
        <f>INDEX(HaverPull!$B:$XZ,MATCH(Calculations!EV$9,HaverPull!$B:$B,0),MATCH(Calculations!$B15,HaverPull!$B$1:$XZ$1,0))</f>
        <v>1482.7</v>
      </c>
      <c r="EW15">
        <f>INDEX(HaverPull!$B:$XZ,MATCH(Calculations!EW$9,HaverPull!$B:$B,0),MATCH(Calculations!$B15,HaverPull!$B$1:$XZ$1,0))</f>
        <v>1494.8</v>
      </c>
      <c r="EX15">
        <f>INDEX(HaverPull!$B:$XZ,MATCH(Calculations!EX$9,HaverPull!$B:$B,0),MATCH(Calculations!$B15,HaverPull!$B$1:$XZ$1,0))</f>
        <v>1516.7</v>
      </c>
      <c r="EY15">
        <f>INDEX(HaverPull!$B:$XZ,MATCH(Calculations!EY$9,HaverPull!$B:$B,0),MATCH(Calculations!$B15,HaverPull!$B$1:$XZ$1,0))</f>
        <v>1529.4</v>
      </c>
      <c r="EZ15">
        <f>INDEX(HaverPull!$B:$XZ,MATCH(Calculations!EZ$9,HaverPull!$B:$B,0),MATCH(Calculations!$B15,HaverPull!$B$1:$XZ$1,0))</f>
        <v>1337</v>
      </c>
      <c r="FA15">
        <f>INDEX(HaverPull!$B:$XZ,MATCH(Calculations!FA$9,HaverPull!$B:$B,0),MATCH(Calculations!$B15,HaverPull!$B$1:$XZ$1,0))</f>
        <v>1442.4</v>
      </c>
      <c r="FB15">
        <f>INDEX(HaverPull!$B:$XZ,MATCH(Calculations!FB$9,HaverPull!$B:$B,0),MATCH(Calculations!$B15,HaverPull!$B$1:$XZ$1,0))</f>
        <v>1432</v>
      </c>
      <c r="FC15">
        <f>INDEX(HaverPull!$B:$XZ,MATCH(Calculations!FC$9,HaverPull!$B:$B,0),MATCH(Calculations!$B15,HaverPull!$B$1:$XZ$1,0))</f>
        <v>1195.5</v>
      </c>
      <c r="FD15">
        <f>INDEX(HaverPull!$B:$XZ,MATCH(Calculations!FD$9,HaverPull!$B:$B,0),MATCH(Calculations!$B15,HaverPull!$B$1:$XZ$1,0))</f>
        <v>1125.2</v>
      </c>
      <c r="FE15">
        <f>INDEX(HaverPull!$B:$XZ,MATCH(Calculations!FE$9,HaverPull!$B:$B,0),MATCH(Calculations!$B15,HaverPull!$B$1:$XZ$1,0))</f>
        <v>1126.4000000000001</v>
      </c>
      <c r="FF15">
        <f>INDEX(HaverPull!$B:$XZ,MATCH(Calculations!FF$9,HaverPull!$B:$B,0),MATCH(Calculations!$B15,HaverPull!$B$1:$XZ$1,0))</f>
        <v>1132.5999999999999</v>
      </c>
      <c r="FG15">
        <f>INDEX(HaverPull!$B:$XZ,MATCH(Calculations!FG$9,HaverPull!$B:$B,0),MATCH(Calculations!$B15,HaverPull!$B$1:$XZ$1,0))</f>
        <v>1145.5999999999999</v>
      </c>
      <c r="FH15">
        <f>INDEX(HaverPull!$B:$XZ,MATCH(Calculations!FH$9,HaverPull!$B:$B,0),MATCH(Calculations!$B15,HaverPull!$B$1:$XZ$1,0))</f>
        <v>1167.9000000000001</v>
      </c>
      <c r="FI15">
        <f>INDEX(HaverPull!$B:$XZ,MATCH(Calculations!FI$9,HaverPull!$B:$B,0),MATCH(Calculations!$B15,HaverPull!$B$1:$XZ$1,0))</f>
        <v>1209.4000000000001</v>
      </c>
      <c r="FJ15">
        <f>INDEX(HaverPull!$B:$XZ,MATCH(Calculations!FJ$9,HaverPull!$B:$B,0),MATCH(Calculations!$B15,HaverPull!$B$1:$XZ$1,0))</f>
        <v>1242.9000000000001</v>
      </c>
      <c r="FK15">
        <f>INDEX(HaverPull!$B:$XZ,MATCH(Calculations!FK$9,HaverPull!$B:$B,0),MATCH(Calculations!$B15,HaverPull!$B$1:$XZ$1,0))</f>
        <v>1372.9</v>
      </c>
      <c r="FL15">
        <f>INDEX(HaverPull!$B:$XZ,MATCH(Calculations!FL$9,HaverPull!$B:$B,0),MATCH(Calculations!$B15,HaverPull!$B$1:$XZ$1,0))</f>
        <v>1390.6</v>
      </c>
      <c r="FM15">
        <f>INDEX(HaverPull!$B:$XZ,MATCH(Calculations!FM$9,HaverPull!$B:$B,0),MATCH(Calculations!$B15,HaverPull!$B$1:$XZ$1,0))</f>
        <v>1418.1</v>
      </c>
      <c r="FN15">
        <f>INDEX(HaverPull!$B:$XZ,MATCH(Calculations!FN$9,HaverPull!$B:$B,0),MATCH(Calculations!$B15,HaverPull!$B$1:$XZ$1,0))</f>
        <v>1420.9</v>
      </c>
      <c r="FO15">
        <f>INDEX(HaverPull!$B:$XZ,MATCH(Calculations!FO$9,HaverPull!$B:$B,0),MATCH(Calculations!$B15,HaverPull!$B$1:$XZ$1,0))</f>
        <v>1464.7</v>
      </c>
      <c r="FP15">
        <f>INDEX(HaverPull!$B:$XZ,MATCH(Calculations!FP$9,HaverPull!$B:$B,0),MATCH(Calculations!$B15,HaverPull!$B$1:$XZ$1,0))</f>
        <v>1479.5</v>
      </c>
      <c r="FQ15">
        <f>INDEX(HaverPull!$B:$XZ,MATCH(Calculations!FQ$9,HaverPull!$B:$B,0),MATCH(Calculations!$B15,HaverPull!$B$1:$XZ$1,0))</f>
        <v>1505.1</v>
      </c>
      <c r="FR15">
        <f>INDEX(HaverPull!$B:$XZ,MATCH(Calculations!FR$9,HaverPull!$B:$B,0),MATCH(Calculations!$B15,HaverPull!$B$1:$XZ$1,0))</f>
        <v>1565.4</v>
      </c>
      <c r="FS15">
        <f>INDEX(HaverPull!$B:$XZ,MATCH(Calculations!FS$9,HaverPull!$B:$B,0),MATCH(Calculations!$B15,HaverPull!$B$1:$XZ$1,0))</f>
        <v>1636.8</v>
      </c>
      <c r="FT15">
        <f>INDEX(HaverPull!$B:$XZ,MATCH(Calculations!FT$9,HaverPull!$B:$B,0),MATCH(Calculations!$B15,HaverPull!$B$1:$XZ$1,0))</f>
        <v>1660.6</v>
      </c>
      <c r="FU15">
        <f>INDEX(HaverPull!$B:$XZ,MATCH(Calculations!FU$9,HaverPull!$B:$B,0),MATCH(Calculations!$B15,HaverPull!$B$1:$XZ$1,0))</f>
        <v>1661.5</v>
      </c>
      <c r="FV15">
        <f>INDEX(HaverPull!$B:$XZ,MATCH(Calculations!FV$9,HaverPull!$B:$B,0),MATCH(Calculations!$B15,HaverPull!$B$1:$XZ$1,0))</f>
        <v>1688.1</v>
      </c>
      <c r="FW15">
        <f>INDEX(HaverPull!$B:$XZ,MATCH(Calculations!FW$9,HaverPull!$B:$B,0),MATCH(Calculations!$B15,HaverPull!$B$1:$XZ$1,0))</f>
        <v>1711.8</v>
      </c>
      <c r="FX15">
        <f>INDEX(HaverPull!$B:$XZ,MATCH(Calculations!FX$9,HaverPull!$B:$B,0),MATCH(Calculations!$B15,HaverPull!$B$1:$XZ$1,0))</f>
        <v>1723.7</v>
      </c>
    </row>
    <row r="16" spans="1:206" x14ac:dyDescent="0.25">
      <c r="A16" s="8" t="s">
        <v>202</v>
      </c>
      <c r="B16" s="9" t="s">
        <v>37</v>
      </c>
      <c r="C16">
        <f>INDEX(HaverPull!$B:$XZ,MATCH(Calculations!C$9,HaverPull!$B:$B,0),MATCH(Calculations!$B16,HaverPull!$B$1:$XZ$1,0))</f>
        <v>88.5</v>
      </c>
      <c r="D16">
        <f>INDEX(HaverPull!$B:$XZ,MATCH(Calculations!D$9,HaverPull!$B:$B,0),MATCH(Calculations!$B16,HaverPull!$B$1:$XZ$1,0))</f>
        <v>90.5</v>
      </c>
      <c r="E16">
        <f>INDEX(HaverPull!$B:$XZ,MATCH(Calculations!E$9,HaverPull!$B:$B,0),MATCH(Calculations!$B16,HaverPull!$B$1:$XZ$1,0))</f>
        <v>92.5</v>
      </c>
      <c r="F16">
        <f>INDEX(HaverPull!$B:$XZ,MATCH(Calculations!F$9,HaverPull!$B:$B,0),MATCH(Calculations!$B16,HaverPull!$B$1:$XZ$1,0))</f>
        <v>94.1</v>
      </c>
      <c r="G16">
        <f>INDEX(HaverPull!$B:$XZ,MATCH(Calculations!G$9,HaverPull!$B:$B,0),MATCH(Calculations!$B16,HaverPull!$B$1:$XZ$1,0))</f>
        <v>97.7</v>
      </c>
      <c r="H16">
        <f>INDEX(HaverPull!$B:$XZ,MATCH(Calculations!H$9,HaverPull!$B:$B,0),MATCH(Calculations!$B16,HaverPull!$B$1:$XZ$1,0))</f>
        <v>98.9</v>
      </c>
      <c r="I16">
        <f>INDEX(HaverPull!$B:$XZ,MATCH(Calculations!I$9,HaverPull!$B:$B,0),MATCH(Calculations!$B16,HaverPull!$B$1:$XZ$1,0))</f>
        <v>101.7</v>
      </c>
      <c r="J16">
        <f>INDEX(HaverPull!$B:$XZ,MATCH(Calculations!J$9,HaverPull!$B:$B,0),MATCH(Calculations!$B16,HaverPull!$B$1:$XZ$1,0))</f>
        <v>103.7</v>
      </c>
      <c r="K16">
        <f>INDEX(HaverPull!$B:$XZ,MATCH(Calculations!K$9,HaverPull!$B:$B,0),MATCH(Calculations!$B16,HaverPull!$B$1:$XZ$1,0))</f>
        <v>104.6</v>
      </c>
      <c r="L16">
        <f>INDEX(HaverPull!$B:$XZ,MATCH(Calculations!L$9,HaverPull!$B:$B,0),MATCH(Calculations!$B16,HaverPull!$B$1:$XZ$1,0))</f>
        <v>106.8</v>
      </c>
      <c r="M16">
        <f>INDEX(HaverPull!$B:$XZ,MATCH(Calculations!M$9,HaverPull!$B:$B,0),MATCH(Calculations!$B16,HaverPull!$B$1:$XZ$1,0))</f>
        <v>108.9</v>
      </c>
      <c r="N16">
        <f>INDEX(HaverPull!$B:$XZ,MATCH(Calculations!N$9,HaverPull!$B:$B,0),MATCH(Calculations!$B16,HaverPull!$B$1:$XZ$1,0))</f>
        <v>111.5</v>
      </c>
      <c r="O16">
        <f>INDEX(HaverPull!$B:$XZ,MATCH(Calculations!O$9,HaverPull!$B:$B,0),MATCH(Calculations!$B16,HaverPull!$B$1:$XZ$1,0))</f>
        <v>114.6</v>
      </c>
      <c r="P16">
        <f>INDEX(HaverPull!$B:$XZ,MATCH(Calculations!P$9,HaverPull!$B:$B,0),MATCH(Calculations!$B16,HaverPull!$B$1:$XZ$1,0))</f>
        <v>116.2</v>
      </c>
      <c r="Q16">
        <f>INDEX(HaverPull!$B:$XZ,MATCH(Calculations!Q$9,HaverPull!$B:$B,0),MATCH(Calculations!$B16,HaverPull!$B$1:$XZ$1,0))</f>
        <v>118.4</v>
      </c>
      <c r="R16">
        <f>INDEX(HaverPull!$B:$XZ,MATCH(Calculations!R$9,HaverPull!$B:$B,0),MATCH(Calculations!$B16,HaverPull!$B$1:$XZ$1,0))</f>
        <v>119.7</v>
      </c>
      <c r="S16">
        <f>INDEX(HaverPull!$B:$XZ,MATCH(Calculations!S$9,HaverPull!$B:$B,0),MATCH(Calculations!$B16,HaverPull!$B$1:$XZ$1,0))</f>
        <v>120.8</v>
      </c>
      <c r="T16">
        <f>INDEX(HaverPull!$B:$XZ,MATCH(Calculations!T$9,HaverPull!$B:$B,0),MATCH(Calculations!$B16,HaverPull!$B$1:$XZ$1,0))</f>
        <v>124.1</v>
      </c>
      <c r="U16">
        <f>INDEX(HaverPull!$B:$XZ,MATCH(Calculations!U$9,HaverPull!$B:$B,0),MATCH(Calculations!$B16,HaverPull!$B$1:$XZ$1,0))</f>
        <v>127.1</v>
      </c>
      <c r="V16">
        <f>INDEX(HaverPull!$B:$XZ,MATCH(Calculations!V$9,HaverPull!$B:$B,0),MATCH(Calculations!$B16,HaverPull!$B$1:$XZ$1,0))</f>
        <v>127.7</v>
      </c>
      <c r="W16">
        <f>INDEX(HaverPull!$B:$XZ,MATCH(Calculations!W$9,HaverPull!$B:$B,0),MATCH(Calculations!$B16,HaverPull!$B$1:$XZ$1,0))</f>
        <v>128.80000000000001</v>
      </c>
      <c r="X16">
        <f>INDEX(HaverPull!$B:$XZ,MATCH(Calculations!X$9,HaverPull!$B:$B,0),MATCH(Calculations!$B16,HaverPull!$B$1:$XZ$1,0))</f>
        <v>133</v>
      </c>
      <c r="Y16">
        <f>INDEX(HaverPull!$B:$XZ,MATCH(Calculations!Y$9,HaverPull!$B:$B,0),MATCH(Calculations!$B16,HaverPull!$B$1:$XZ$1,0))</f>
        <v>138.19999999999999</v>
      </c>
      <c r="Z16">
        <f>INDEX(HaverPull!$B:$XZ,MATCH(Calculations!Z$9,HaverPull!$B:$B,0),MATCH(Calculations!$B16,HaverPull!$B$1:$XZ$1,0))</f>
        <v>141.1</v>
      </c>
      <c r="AA16">
        <f>INDEX(HaverPull!$B:$XZ,MATCH(Calculations!AA$9,HaverPull!$B:$B,0),MATCH(Calculations!$B16,HaverPull!$B$1:$XZ$1,0))</f>
        <v>141.69999999999999</v>
      </c>
      <c r="AB16">
        <f>INDEX(HaverPull!$B:$XZ,MATCH(Calculations!AB$9,HaverPull!$B:$B,0),MATCH(Calculations!$B16,HaverPull!$B$1:$XZ$1,0))</f>
        <v>144.9</v>
      </c>
      <c r="AC16">
        <f>INDEX(HaverPull!$B:$XZ,MATCH(Calculations!AC$9,HaverPull!$B:$B,0),MATCH(Calculations!$B16,HaverPull!$B$1:$XZ$1,0))</f>
        <v>147.69999999999999</v>
      </c>
      <c r="AD16">
        <f>INDEX(HaverPull!$B:$XZ,MATCH(Calculations!AD$9,HaverPull!$B:$B,0),MATCH(Calculations!$B16,HaverPull!$B$1:$XZ$1,0))</f>
        <v>151.30000000000001</v>
      </c>
      <c r="AE16">
        <f>INDEX(HaverPull!$B:$XZ,MATCH(Calculations!AE$9,HaverPull!$B:$B,0),MATCH(Calculations!$B16,HaverPull!$B$1:$XZ$1,0))</f>
        <v>154.80000000000001</v>
      </c>
      <c r="AF16">
        <f>INDEX(HaverPull!$B:$XZ,MATCH(Calculations!AF$9,HaverPull!$B:$B,0),MATCH(Calculations!$B16,HaverPull!$B$1:$XZ$1,0))</f>
        <v>158</v>
      </c>
      <c r="AG16">
        <f>INDEX(HaverPull!$B:$XZ,MATCH(Calculations!AG$9,HaverPull!$B:$B,0),MATCH(Calculations!$B16,HaverPull!$B$1:$XZ$1,0))</f>
        <v>161.5</v>
      </c>
      <c r="AH16">
        <f>INDEX(HaverPull!$B:$XZ,MATCH(Calculations!AH$9,HaverPull!$B:$B,0),MATCH(Calculations!$B16,HaverPull!$B$1:$XZ$1,0))</f>
        <v>164.3</v>
      </c>
      <c r="AI16">
        <f>INDEX(HaverPull!$B:$XZ,MATCH(Calculations!AI$9,HaverPull!$B:$B,0),MATCH(Calculations!$B16,HaverPull!$B$1:$XZ$1,0))</f>
        <v>166.9</v>
      </c>
      <c r="AJ16">
        <f>INDEX(HaverPull!$B:$XZ,MATCH(Calculations!AJ$9,HaverPull!$B:$B,0),MATCH(Calculations!$B16,HaverPull!$B$1:$XZ$1,0))</f>
        <v>173.1</v>
      </c>
      <c r="AK16">
        <f>INDEX(HaverPull!$B:$XZ,MATCH(Calculations!AK$9,HaverPull!$B:$B,0),MATCH(Calculations!$B16,HaverPull!$B$1:$XZ$1,0))</f>
        <v>169.7</v>
      </c>
      <c r="AL16">
        <f>INDEX(HaverPull!$B:$XZ,MATCH(Calculations!AL$9,HaverPull!$B:$B,0),MATCH(Calculations!$B16,HaverPull!$B$1:$XZ$1,0))</f>
        <v>173.9</v>
      </c>
      <c r="AM16">
        <f>INDEX(HaverPull!$B:$XZ,MATCH(Calculations!AM$9,HaverPull!$B:$B,0),MATCH(Calculations!$B16,HaverPull!$B$1:$XZ$1,0))</f>
        <v>176.4</v>
      </c>
      <c r="AN16">
        <f>INDEX(HaverPull!$B:$XZ,MATCH(Calculations!AN$9,HaverPull!$B:$B,0),MATCH(Calculations!$B16,HaverPull!$B$1:$XZ$1,0))</f>
        <v>178.5</v>
      </c>
      <c r="AO16">
        <f>INDEX(HaverPull!$B:$XZ,MATCH(Calculations!AO$9,HaverPull!$B:$B,0),MATCH(Calculations!$B16,HaverPull!$B$1:$XZ$1,0))</f>
        <v>180.9</v>
      </c>
      <c r="AP16">
        <f>INDEX(HaverPull!$B:$XZ,MATCH(Calculations!AP$9,HaverPull!$B:$B,0),MATCH(Calculations!$B16,HaverPull!$B$1:$XZ$1,0))</f>
        <v>184.6</v>
      </c>
      <c r="AQ16">
        <f>INDEX(HaverPull!$B:$XZ,MATCH(Calculations!AQ$9,HaverPull!$B:$B,0),MATCH(Calculations!$B16,HaverPull!$B$1:$XZ$1,0))</f>
        <v>189.5</v>
      </c>
      <c r="AR16">
        <f>INDEX(HaverPull!$B:$XZ,MATCH(Calculations!AR$9,HaverPull!$B:$B,0),MATCH(Calculations!$B16,HaverPull!$B$1:$XZ$1,0))</f>
        <v>196.9</v>
      </c>
      <c r="AS16">
        <f>INDEX(HaverPull!$B:$XZ,MATCH(Calculations!AS$9,HaverPull!$B:$B,0),MATCH(Calculations!$B16,HaverPull!$B$1:$XZ$1,0))</f>
        <v>204.3</v>
      </c>
      <c r="AT16">
        <f>INDEX(HaverPull!$B:$XZ,MATCH(Calculations!AT$9,HaverPull!$B:$B,0),MATCH(Calculations!$B16,HaverPull!$B$1:$XZ$1,0))</f>
        <v>210.6</v>
      </c>
      <c r="AU16">
        <f>INDEX(HaverPull!$B:$XZ,MATCH(Calculations!AU$9,HaverPull!$B:$B,0),MATCH(Calculations!$B16,HaverPull!$B$1:$XZ$1,0))</f>
        <v>230.8</v>
      </c>
      <c r="AV16">
        <f>INDEX(HaverPull!$B:$XZ,MATCH(Calculations!AV$9,HaverPull!$B:$B,0),MATCH(Calculations!$B16,HaverPull!$B$1:$XZ$1,0))</f>
        <v>235.5</v>
      </c>
      <c r="AW16">
        <f>INDEX(HaverPull!$B:$XZ,MATCH(Calculations!AW$9,HaverPull!$B:$B,0),MATCH(Calculations!$B16,HaverPull!$B$1:$XZ$1,0))</f>
        <v>237.5</v>
      </c>
      <c r="AX16">
        <f>INDEX(HaverPull!$B:$XZ,MATCH(Calculations!AX$9,HaverPull!$B:$B,0),MATCH(Calculations!$B16,HaverPull!$B$1:$XZ$1,0))</f>
        <v>238.8</v>
      </c>
      <c r="AY16">
        <f>INDEX(HaverPull!$B:$XZ,MATCH(Calculations!AY$9,HaverPull!$B:$B,0),MATCH(Calculations!$B16,HaverPull!$B$1:$XZ$1,0))</f>
        <v>237.4</v>
      </c>
      <c r="AZ16">
        <f>INDEX(HaverPull!$B:$XZ,MATCH(Calculations!AZ$9,HaverPull!$B:$B,0),MATCH(Calculations!$B16,HaverPull!$B$1:$XZ$1,0))</f>
        <v>238.3</v>
      </c>
      <c r="BA16">
        <f>INDEX(HaverPull!$B:$XZ,MATCH(Calculations!BA$9,HaverPull!$B:$B,0),MATCH(Calculations!$B16,HaverPull!$B$1:$XZ$1,0))</f>
        <v>241.8</v>
      </c>
      <c r="BB16">
        <f>INDEX(HaverPull!$B:$XZ,MATCH(Calculations!BB$9,HaverPull!$B:$B,0),MATCH(Calculations!$B16,HaverPull!$B$1:$XZ$1,0))</f>
        <v>246.3</v>
      </c>
      <c r="BC16">
        <f>INDEX(HaverPull!$B:$XZ,MATCH(Calculations!BC$9,HaverPull!$B:$B,0),MATCH(Calculations!$B16,HaverPull!$B$1:$XZ$1,0))</f>
        <v>250.7</v>
      </c>
      <c r="BD16">
        <f>INDEX(HaverPull!$B:$XZ,MATCH(Calculations!BD$9,HaverPull!$B:$B,0),MATCH(Calculations!$B16,HaverPull!$B$1:$XZ$1,0))</f>
        <v>261.2</v>
      </c>
      <c r="BE16">
        <f>INDEX(HaverPull!$B:$XZ,MATCH(Calculations!BE$9,HaverPull!$B:$B,0),MATCH(Calculations!$B16,HaverPull!$B$1:$XZ$1,0))</f>
        <v>267.5</v>
      </c>
      <c r="BF16">
        <f>INDEX(HaverPull!$B:$XZ,MATCH(Calculations!BF$9,HaverPull!$B:$B,0),MATCH(Calculations!$B16,HaverPull!$B$1:$XZ$1,0))</f>
        <v>273.7</v>
      </c>
      <c r="BG16">
        <f>INDEX(HaverPull!$B:$XZ,MATCH(Calculations!BG$9,HaverPull!$B:$B,0),MATCH(Calculations!$B16,HaverPull!$B$1:$XZ$1,0))</f>
        <v>281.60000000000002</v>
      </c>
      <c r="BH16">
        <f>INDEX(HaverPull!$B:$XZ,MATCH(Calculations!BH$9,HaverPull!$B:$B,0),MATCH(Calculations!$B16,HaverPull!$B$1:$XZ$1,0))</f>
        <v>287.7</v>
      </c>
      <c r="BI16">
        <f>INDEX(HaverPull!$B:$XZ,MATCH(Calculations!BI$9,HaverPull!$B:$B,0),MATCH(Calculations!$B16,HaverPull!$B$1:$XZ$1,0))</f>
        <v>292.2</v>
      </c>
      <c r="BJ16">
        <f>INDEX(HaverPull!$B:$XZ,MATCH(Calculations!BJ$9,HaverPull!$B:$B,0),MATCH(Calculations!$B16,HaverPull!$B$1:$XZ$1,0))</f>
        <v>297.5</v>
      </c>
      <c r="BK16">
        <f>INDEX(HaverPull!$B:$XZ,MATCH(Calculations!BK$9,HaverPull!$B:$B,0),MATCH(Calculations!$B16,HaverPull!$B$1:$XZ$1,0))</f>
        <v>301</v>
      </c>
      <c r="BL16">
        <f>INDEX(HaverPull!$B:$XZ,MATCH(Calculations!BL$9,HaverPull!$B:$B,0),MATCH(Calculations!$B16,HaverPull!$B$1:$XZ$1,0))</f>
        <v>305.7</v>
      </c>
      <c r="BM16">
        <f>INDEX(HaverPull!$B:$XZ,MATCH(Calculations!BM$9,HaverPull!$B:$B,0),MATCH(Calculations!$B16,HaverPull!$B$1:$XZ$1,0))</f>
        <v>311.89999999999998</v>
      </c>
      <c r="BN16">
        <f>INDEX(HaverPull!$B:$XZ,MATCH(Calculations!BN$9,HaverPull!$B:$B,0),MATCH(Calculations!$B16,HaverPull!$B$1:$XZ$1,0))</f>
        <v>313.89999999999998</v>
      </c>
      <c r="BO16">
        <f>INDEX(HaverPull!$B:$XZ,MATCH(Calculations!BO$9,HaverPull!$B:$B,0),MATCH(Calculations!$B16,HaverPull!$B$1:$XZ$1,0))</f>
        <v>317.5</v>
      </c>
      <c r="BP16">
        <f>INDEX(HaverPull!$B:$XZ,MATCH(Calculations!BP$9,HaverPull!$B:$B,0),MATCH(Calculations!$B16,HaverPull!$B$1:$XZ$1,0))</f>
        <v>319.5</v>
      </c>
      <c r="BQ16">
        <f>INDEX(HaverPull!$B:$XZ,MATCH(Calculations!BQ$9,HaverPull!$B:$B,0),MATCH(Calculations!$B16,HaverPull!$B$1:$XZ$1,0))</f>
        <v>326.2</v>
      </c>
      <c r="BR16">
        <f>INDEX(HaverPull!$B:$XZ,MATCH(Calculations!BR$9,HaverPull!$B:$B,0),MATCH(Calculations!$B16,HaverPull!$B$1:$XZ$1,0))</f>
        <v>330.4</v>
      </c>
      <c r="BS16">
        <f>INDEX(HaverPull!$B:$XZ,MATCH(Calculations!BS$9,HaverPull!$B:$B,0),MATCH(Calculations!$B16,HaverPull!$B$1:$XZ$1,0))</f>
        <v>336</v>
      </c>
      <c r="BT16">
        <f>INDEX(HaverPull!$B:$XZ,MATCH(Calculations!BT$9,HaverPull!$B:$B,0),MATCH(Calculations!$B16,HaverPull!$B$1:$XZ$1,0))</f>
        <v>344.4</v>
      </c>
      <c r="BU16">
        <f>INDEX(HaverPull!$B:$XZ,MATCH(Calculations!BU$9,HaverPull!$B:$B,0),MATCH(Calculations!$B16,HaverPull!$B$1:$XZ$1,0))</f>
        <v>352.4</v>
      </c>
      <c r="BV16">
        <f>INDEX(HaverPull!$B:$XZ,MATCH(Calculations!BV$9,HaverPull!$B:$B,0),MATCH(Calculations!$B16,HaverPull!$B$1:$XZ$1,0))</f>
        <v>357.4</v>
      </c>
      <c r="BW16">
        <f>INDEX(HaverPull!$B:$XZ,MATCH(Calculations!BW$9,HaverPull!$B:$B,0),MATCH(Calculations!$B16,HaverPull!$B$1:$XZ$1,0))</f>
        <v>365.1</v>
      </c>
      <c r="BX16">
        <f>INDEX(HaverPull!$B:$XZ,MATCH(Calculations!BX$9,HaverPull!$B:$B,0),MATCH(Calculations!$B16,HaverPull!$B$1:$XZ$1,0))</f>
        <v>372.6</v>
      </c>
      <c r="BY16">
        <f>INDEX(HaverPull!$B:$XZ,MATCH(Calculations!BY$9,HaverPull!$B:$B,0),MATCH(Calculations!$B16,HaverPull!$B$1:$XZ$1,0))</f>
        <v>377.6</v>
      </c>
      <c r="BZ16">
        <f>INDEX(HaverPull!$B:$XZ,MATCH(Calculations!BZ$9,HaverPull!$B:$B,0),MATCH(Calculations!$B16,HaverPull!$B$1:$XZ$1,0))</f>
        <v>382.5</v>
      </c>
      <c r="CA16">
        <f>INDEX(HaverPull!$B:$XZ,MATCH(Calculations!CA$9,HaverPull!$B:$B,0),MATCH(Calculations!$B16,HaverPull!$B$1:$XZ$1,0))</f>
        <v>391.1</v>
      </c>
      <c r="CB16">
        <f>INDEX(HaverPull!$B:$XZ,MATCH(Calculations!CB$9,HaverPull!$B:$B,0),MATCH(Calculations!$B16,HaverPull!$B$1:$XZ$1,0))</f>
        <v>397.4</v>
      </c>
      <c r="CC16">
        <f>INDEX(HaverPull!$B:$XZ,MATCH(Calculations!CC$9,HaverPull!$B:$B,0),MATCH(Calculations!$B16,HaverPull!$B$1:$XZ$1,0))</f>
        <v>403.8</v>
      </c>
      <c r="CD16">
        <f>INDEX(HaverPull!$B:$XZ,MATCH(Calculations!CD$9,HaverPull!$B:$B,0),MATCH(Calculations!$B16,HaverPull!$B$1:$XZ$1,0))</f>
        <v>403.2</v>
      </c>
      <c r="CE16">
        <f>INDEX(HaverPull!$B:$XZ,MATCH(Calculations!CE$9,HaverPull!$B:$B,0),MATCH(Calculations!$B16,HaverPull!$B$1:$XZ$1,0))</f>
        <v>419.4</v>
      </c>
      <c r="CF16">
        <f>INDEX(HaverPull!$B:$XZ,MATCH(Calculations!CF$9,HaverPull!$B:$B,0),MATCH(Calculations!$B16,HaverPull!$B$1:$XZ$1,0))</f>
        <v>419.5</v>
      </c>
      <c r="CG16">
        <f>INDEX(HaverPull!$B:$XZ,MATCH(Calculations!CG$9,HaverPull!$B:$B,0),MATCH(Calculations!$B16,HaverPull!$B$1:$XZ$1,0))</f>
        <v>426.9</v>
      </c>
      <c r="CH16">
        <f>INDEX(HaverPull!$B:$XZ,MATCH(Calculations!CH$9,HaverPull!$B:$B,0),MATCH(Calculations!$B16,HaverPull!$B$1:$XZ$1,0))</f>
        <v>434.2</v>
      </c>
      <c r="CI16">
        <f>INDEX(HaverPull!$B:$XZ,MATCH(Calculations!CI$9,HaverPull!$B:$B,0),MATCH(Calculations!$B16,HaverPull!$B$1:$XZ$1,0))</f>
        <v>444.3</v>
      </c>
      <c r="CJ16">
        <f>INDEX(HaverPull!$B:$XZ,MATCH(Calculations!CJ$9,HaverPull!$B:$B,0),MATCH(Calculations!$B16,HaverPull!$B$1:$XZ$1,0))</f>
        <v>451.6</v>
      </c>
      <c r="CK16">
        <f>INDEX(HaverPull!$B:$XZ,MATCH(Calculations!CK$9,HaverPull!$B:$B,0),MATCH(Calculations!$B16,HaverPull!$B$1:$XZ$1,0))</f>
        <v>461.2</v>
      </c>
      <c r="CL16">
        <f>INDEX(HaverPull!$B:$XZ,MATCH(Calculations!CL$9,HaverPull!$B:$B,0),MATCH(Calculations!$B16,HaverPull!$B$1:$XZ$1,0))</f>
        <v>471.3</v>
      </c>
      <c r="CM16">
        <f>INDEX(HaverPull!$B:$XZ,MATCH(Calculations!CM$9,HaverPull!$B:$B,0),MATCH(Calculations!$B16,HaverPull!$B$1:$XZ$1,0))</f>
        <v>476.2</v>
      </c>
      <c r="CN16">
        <f>INDEX(HaverPull!$B:$XZ,MATCH(Calculations!CN$9,HaverPull!$B:$B,0),MATCH(Calculations!$B16,HaverPull!$B$1:$XZ$1,0))</f>
        <v>481.1</v>
      </c>
      <c r="CO16">
        <f>INDEX(HaverPull!$B:$XZ,MATCH(Calculations!CO$9,HaverPull!$B:$B,0),MATCH(Calculations!$B16,HaverPull!$B$1:$XZ$1,0))</f>
        <v>485.9</v>
      </c>
      <c r="CP16">
        <f>INDEX(HaverPull!$B:$XZ,MATCH(Calculations!CP$9,HaverPull!$B:$B,0),MATCH(Calculations!$B16,HaverPull!$B$1:$XZ$1,0))</f>
        <v>490.3</v>
      </c>
      <c r="CQ16">
        <f>INDEX(HaverPull!$B:$XZ,MATCH(Calculations!CQ$9,HaverPull!$B:$B,0),MATCH(Calculations!$B16,HaverPull!$B$1:$XZ$1,0))</f>
        <v>489.8</v>
      </c>
      <c r="CR16">
        <f>INDEX(HaverPull!$B:$XZ,MATCH(Calculations!CR$9,HaverPull!$B:$B,0),MATCH(Calculations!$B16,HaverPull!$B$1:$XZ$1,0))</f>
        <v>497.9</v>
      </c>
      <c r="CS16">
        <f>INDEX(HaverPull!$B:$XZ,MATCH(Calculations!CS$9,HaverPull!$B:$B,0),MATCH(Calculations!$B16,HaverPull!$B$1:$XZ$1,0))</f>
        <v>505</v>
      </c>
      <c r="CT16">
        <f>INDEX(HaverPull!$B:$XZ,MATCH(Calculations!CT$9,HaverPull!$B:$B,0),MATCH(Calculations!$B16,HaverPull!$B$1:$XZ$1,0))</f>
        <v>519.79999999999995</v>
      </c>
      <c r="CU16">
        <f>INDEX(HaverPull!$B:$XZ,MATCH(Calculations!CU$9,HaverPull!$B:$B,0),MATCH(Calculations!$B16,HaverPull!$B$1:$XZ$1,0))</f>
        <v>531.9</v>
      </c>
      <c r="CV16">
        <f>INDEX(HaverPull!$B:$XZ,MATCH(Calculations!CV$9,HaverPull!$B:$B,0),MATCH(Calculations!$B16,HaverPull!$B$1:$XZ$1,0))</f>
        <v>544.20000000000005</v>
      </c>
      <c r="CW16">
        <f>INDEX(HaverPull!$B:$XZ,MATCH(Calculations!CW$9,HaverPull!$B:$B,0),MATCH(Calculations!$B16,HaverPull!$B$1:$XZ$1,0))</f>
        <v>550.20000000000005</v>
      </c>
      <c r="CX16">
        <f>INDEX(HaverPull!$B:$XZ,MATCH(Calculations!CX$9,HaverPull!$B:$B,0),MATCH(Calculations!$B16,HaverPull!$B$1:$XZ$1,0))</f>
        <v>554.70000000000005</v>
      </c>
      <c r="CY16">
        <f>INDEX(HaverPull!$B:$XZ,MATCH(Calculations!CY$9,HaverPull!$B:$B,0),MATCH(Calculations!$B16,HaverPull!$B$1:$XZ$1,0))</f>
        <v>554.9</v>
      </c>
      <c r="CZ16">
        <f>INDEX(HaverPull!$B:$XZ,MATCH(Calculations!CZ$9,HaverPull!$B:$B,0),MATCH(Calculations!$B16,HaverPull!$B$1:$XZ$1,0))</f>
        <v>553.70000000000005</v>
      </c>
      <c r="DA16">
        <f>INDEX(HaverPull!$B:$XZ,MATCH(Calculations!DA$9,HaverPull!$B:$B,0),MATCH(Calculations!$B16,HaverPull!$B$1:$XZ$1,0))</f>
        <v>559.20000000000005</v>
      </c>
      <c r="DB16">
        <f>INDEX(HaverPull!$B:$XZ,MATCH(Calculations!DB$9,HaverPull!$B:$B,0),MATCH(Calculations!$B16,HaverPull!$B$1:$XZ$1,0))</f>
        <v>563.9</v>
      </c>
      <c r="DC16">
        <f>INDEX(HaverPull!$B:$XZ,MATCH(Calculations!DC$9,HaverPull!$B:$B,0),MATCH(Calculations!$B16,HaverPull!$B$1:$XZ$1,0))</f>
        <v>570.79999999999995</v>
      </c>
      <c r="DD16">
        <f>INDEX(HaverPull!$B:$XZ,MATCH(Calculations!DD$9,HaverPull!$B:$B,0),MATCH(Calculations!$B16,HaverPull!$B$1:$XZ$1,0))</f>
        <v>577.70000000000005</v>
      </c>
      <c r="DE16">
        <f>INDEX(HaverPull!$B:$XZ,MATCH(Calculations!DE$9,HaverPull!$B:$B,0),MATCH(Calculations!$B16,HaverPull!$B$1:$XZ$1,0))</f>
        <v>581.6</v>
      </c>
      <c r="DF16">
        <f>INDEX(HaverPull!$B:$XZ,MATCH(Calculations!DF$9,HaverPull!$B:$B,0),MATCH(Calculations!$B16,HaverPull!$B$1:$XZ$1,0))</f>
        <v>592.9</v>
      </c>
      <c r="DG16">
        <f>INDEX(HaverPull!$B:$XZ,MATCH(Calculations!DG$9,HaverPull!$B:$B,0),MATCH(Calculations!$B16,HaverPull!$B$1:$XZ$1,0))</f>
        <v>595.6</v>
      </c>
      <c r="DH16">
        <f>INDEX(HaverPull!$B:$XZ,MATCH(Calculations!DH$9,HaverPull!$B:$B,0),MATCH(Calculations!$B16,HaverPull!$B$1:$XZ$1,0))</f>
        <v>610.29999999999995</v>
      </c>
      <c r="DI16">
        <f>INDEX(HaverPull!$B:$XZ,MATCH(Calculations!DI$9,HaverPull!$B:$B,0),MATCH(Calculations!$B16,HaverPull!$B$1:$XZ$1,0))</f>
        <v>616.6</v>
      </c>
      <c r="DJ16">
        <f>INDEX(HaverPull!$B:$XZ,MATCH(Calculations!DJ$9,HaverPull!$B:$B,0),MATCH(Calculations!$B16,HaverPull!$B$1:$XZ$1,0))</f>
        <v>624</v>
      </c>
      <c r="DK16">
        <f>INDEX(HaverPull!$B:$XZ,MATCH(Calculations!DK$9,HaverPull!$B:$B,0),MATCH(Calculations!$B16,HaverPull!$B$1:$XZ$1,0))</f>
        <v>629.1</v>
      </c>
      <c r="DL16">
        <f>INDEX(HaverPull!$B:$XZ,MATCH(Calculations!DL$9,HaverPull!$B:$B,0),MATCH(Calculations!$B16,HaverPull!$B$1:$XZ$1,0))</f>
        <v>635.5</v>
      </c>
      <c r="DM16">
        <f>INDEX(HaverPull!$B:$XZ,MATCH(Calculations!DM$9,HaverPull!$B:$B,0),MATCH(Calculations!$B16,HaverPull!$B$1:$XZ$1,0))</f>
        <v>643</v>
      </c>
      <c r="DN16">
        <f>INDEX(HaverPull!$B:$XZ,MATCH(Calculations!DN$9,HaverPull!$B:$B,0),MATCH(Calculations!$B16,HaverPull!$B$1:$XZ$1,0))</f>
        <v>650.29999999999995</v>
      </c>
      <c r="DO16">
        <f>INDEX(HaverPull!$B:$XZ,MATCH(Calculations!DO$9,HaverPull!$B:$B,0),MATCH(Calculations!$B16,HaverPull!$B$1:$XZ$1,0))</f>
        <v>657.5</v>
      </c>
      <c r="DP16">
        <f>INDEX(HaverPull!$B:$XZ,MATCH(Calculations!DP$9,HaverPull!$B:$B,0),MATCH(Calculations!$B16,HaverPull!$B$1:$XZ$1,0))</f>
        <v>667.1</v>
      </c>
      <c r="DQ16">
        <f>INDEX(HaverPull!$B:$XZ,MATCH(Calculations!DQ$9,HaverPull!$B:$B,0),MATCH(Calculations!$B16,HaverPull!$B$1:$XZ$1,0))</f>
        <v>679</v>
      </c>
      <c r="DR16">
        <f>INDEX(HaverPull!$B:$XZ,MATCH(Calculations!DR$9,HaverPull!$B:$B,0),MATCH(Calculations!$B16,HaverPull!$B$1:$XZ$1,0))</f>
        <v>690.8</v>
      </c>
      <c r="DS16">
        <f>INDEX(HaverPull!$B:$XZ,MATCH(Calculations!DS$9,HaverPull!$B:$B,0),MATCH(Calculations!$B16,HaverPull!$B$1:$XZ$1,0))</f>
        <v>698.6</v>
      </c>
      <c r="DT16">
        <f>INDEX(HaverPull!$B:$XZ,MATCH(Calculations!DT$9,HaverPull!$B:$B,0),MATCH(Calculations!$B16,HaverPull!$B$1:$XZ$1,0))</f>
        <v>707.3</v>
      </c>
      <c r="DU16">
        <f>INDEX(HaverPull!$B:$XZ,MATCH(Calculations!DU$9,HaverPull!$B:$B,0),MATCH(Calculations!$B16,HaverPull!$B$1:$XZ$1,0))</f>
        <v>711.3</v>
      </c>
      <c r="DV16">
        <f>INDEX(HaverPull!$B:$XZ,MATCH(Calculations!DV$9,HaverPull!$B:$B,0),MATCH(Calculations!$B16,HaverPull!$B$1:$XZ$1,0))</f>
        <v>717.1</v>
      </c>
      <c r="DW16">
        <f>INDEX(HaverPull!$B:$XZ,MATCH(Calculations!DW$9,HaverPull!$B:$B,0),MATCH(Calculations!$B16,HaverPull!$B$1:$XZ$1,0))</f>
        <v>724.1</v>
      </c>
      <c r="DX16">
        <f>INDEX(HaverPull!$B:$XZ,MATCH(Calculations!DX$9,HaverPull!$B:$B,0),MATCH(Calculations!$B16,HaverPull!$B$1:$XZ$1,0))</f>
        <v>724.1</v>
      </c>
      <c r="DY16">
        <f>INDEX(HaverPull!$B:$XZ,MATCH(Calculations!DY$9,HaverPull!$B:$B,0),MATCH(Calculations!$B16,HaverPull!$B$1:$XZ$1,0))</f>
        <v>725.4</v>
      </c>
      <c r="DZ16">
        <f>INDEX(HaverPull!$B:$XZ,MATCH(Calculations!DZ$9,HaverPull!$B:$B,0),MATCH(Calculations!$B16,HaverPull!$B$1:$XZ$1,0))</f>
        <v>737.2</v>
      </c>
      <c r="EA16">
        <f>INDEX(HaverPull!$B:$XZ,MATCH(Calculations!EA$9,HaverPull!$B:$B,0),MATCH(Calculations!$B16,HaverPull!$B$1:$XZ$1,0))</f>
        <v>745</v>
      </c>
      <c r="EB16">
        <f>INDEX(HaverPull!$B:$XZ,MATCH(Calculations!EB$9,HaverPull!$B:$B,0),MATCH(Calculations!$B16,HaverPull!$B$1:$XZ$1,0))</f>
        <v>756.6</v>
      </c>
      <c r="EC16">
        <f>INDEX(HaverPull!$B:$XZ,MATCH(Calculations!EC$9,HaverPull!$B:$B,0),MATCH(Calculations!$B16,HaverPull!$B$1:$XZ$1,0))</f>
        <v>771.8</v>
      </c>
      <c r="ED16">
        <f>INDEX(HaverPull!$B:$XZ,MATCH(Calculations!ED$9,HaverPull!$B:$B,0),MATCH(Calculations!$B16,HaverPull!$B$1:$XZ$1,0))</f>
        <v>777</v>
      </c>
      <c r="EE16">
        <f>INDEX(HaverPull!$B:$XZ,MATCH(Calculations!EE$9,HaverPull!$B:$B,0),MATCH(Calculations!$B16,HaverPull!$B$1:$XZ$1,0))</f>
        <v>788.6</v>
      </c>
      <c r="EF16">
        <f>INDEX(HaverPull!$B:$XZ,MATCH(Calculations!EF$9,HaverPull!$B:$B,0),MATCH(Calculations!$B16,HaverPull!$B$1:$XZ$1,0))</f>
        <v>800.7</v>
      </c>
      <c r="EG16">
        <f>INDEX(HaverPull!$B:$XZ,MATCH(Calculations!EG$9,HaverPull!$B:$B,0),MATCH(Calculations!$B16,HaverPull!$B$1:$XZ$1,0))</f>
        <v>814.8</v>
      </c>
      <c r="EH16">
        <f>INDEX(HaverPull!$B:$XZ,MATCH(Calculations!EH$9,HaverPull!$B:$B,0),MATCH(Calculations!$B16,HaverPull!$B$1:$XZ$1,0))</f>
        <v>828</v>
      </c>
      <c r="EI16">
        <f>INDEX(HaverPull!$B:$XZ,MATCH(Calculations!EI$9,HaverPull!$B:$B,0),MATCH(Calculations!$B16,HaverPull!$B$1:$XZ$1,0))</f>
        <v>843.4</v>
      </c>
      <c r="EJ16">
        <f>INDEX(HaverPull!$B:$XZ,MATCH(Calculations!EJ$9,HaverPull!$B:$B,0),MATCH(Calculations!$B16,HaverPull!$B$1:$XZ$1,0))</f>
        <v>855.5</v>
      </c>
      <c r="EK16">
        <f>INDEX(HaverPull!$B:$XZ,MATCH(Calculations!EK$9,HaverPull!$B:$B,0),MATCH(Calculations!$B16,HaverPull!$B$1:$XZ$1,0))</f>
        <v>868.6</v>
      </c>
      <c r="EL16">
        <f>INDEX(HaverPull!$B:$XZ,MATCH(Calculations!EL$9,HaverPull!$B:$B,0),MATCH(Calculations!$B16,HaverPull!$B$1:$XZ$1,0))</f>
        <v>888.4</v>
      </c>
      <c r="EM16">
        <f>INDEX(HaverPull!$B:$XZ,MATCH(Calculations!EM$9,HaverPull!$B:$B,0),MATCH(Calculations!$B16,HaverPull!$B$1:$XZ$1,0))</f>
        <v>908.4</v>
      </c>
      <c r="EN16">
        <f>INDEX(HaverPull!$B:$XZ,MATCH(Calculations!EN$9,HaverPull!$B:$B,0),MATCH(Calculations!$B16,HaverPull!$B$1:$XZ$1,0))</f>
        <v>929.5</v>
      </c>
      <c r="EO16">
        <f>INDEX(HaverPull!$B:$XZ,MATCH(Calculations!EO$9,HaverPull!$B:$B,0),MATCH(Calculations!$B16,HaverPull!$B$1:$XZ$1,0))</f>
        <v>944.7</v>
      </c>
      <c r="EP16">
        <f>INDEX(HaverPull!$B:$XZ,MATCH(Calculations!EP$9,HaverPull!$B:$B,0),MATCH(Calculations!$B16,HaverPull!$B$1:$XZ$1,0))</f>
        <v>955.6</v>
      </c>
      <c r="EQ16">
        <f>INDEX(HaverPull!$B:$XZ,MATCH(Calculations!EQ$9,HaverPull!$B:$B,0),MATCH(Calculations!$B16,HaverPull!$B$1:$XZ$1,0))</f>
        <v>975.7</v>
      </c>
      <c r="ER16">
        <f>INDEX(HaverPull!$B:$XZ,MATCH(Calculations!ER$9,HaverPull!$B:$B,0),MATCH(Calculations!$B16,HaverPull!$B$1:$XZ$1,0))</f>
        <v>988.3</v>
      </c>
      <c r="ES16">
        <f>INDEX(HaverPull!$B:$XZ,MATCH(Calculations!ES$9,HaverPull!$B:$B,0),MATCH(Calculations!$B16,HaverPull!$B$1:$XZ$1,0))</f>
        <v>996.9</v>
      </c>
      <c r="ET16">
        <f>INDEX(HaverPull!$B:$XZ,MATCH(Calculations!ET$9,HaverPull!$B:$B,0),MATCH(Calculations!$B16,HaverPull!$B$1:$XZ$1,0))</f>
        <v>1007</v>
      </c>
      <c r="EU16">
        <f>INDEX(HaverPull!$B:$XZ,MATCH(Calculations!EU$9,HaverPull!$B:$B,0),MATCH(Calculations!$B16,HaverPull!$B$1:$XZ$1,0))</f>
        <v>1022</v>
      </c>
      <c r="EV16">
        <f>INDEX(HaverPull!$B:$XZ,MATCH(Calculations!EV$9,HaverPull!$B:$B,0),MATCH(Calculations!$B16,HaverPull!$B$1:$XZ$1,0))</f>
        <v>1032</v>
      </c>
      <c r="EW16">
        <f>INDEX(HaverPull!$B:$XZ,MATCH(Calculations!EW$9,HaverPull!$B:$B,0),MATCH(Calculations!$B16,HaverPull!$B$1:$XZ$1,0))</f>
        <v>1038.8</v>
      </c>
      <c r="EX16">
        <f>INDEX(HaverPull!$B:$XZ,MATCH(Calculations!EX$9,HaverPull!$B:$B,0),MATCH(Calculations!$B16,HaverPull!$B$1:$XZ$1,0))</f>
        <v>1045.5</v>
      </c>
      <c r="EY16">
        <f>INDEX(HaverPull!$B:$XZ,MATCH(Calculations!EY$9,HaverPull!$B:$B,0),MATCH(Calculations!$B16,HaverPull!$B$1:$XZ$1,0))</f>
        <v>1038.0999999999999</v>
      </c>
      <c r="EZ16">
        <f>INDEX(HaverPull!$B:$XZ,MATCH(Calculations!EZ$9,HaverPull!$B:$B,0),MATCH(Calculations!$B16,HaverPull!$B$1:$XZ$1,0))</f>
        <v>1047.9000000000001</v>
      </c>
      <c r="FA16">
        <f>INDEX(HaverPull!$B:$XZ,MATCH(Calculations!FA$9,HaverPull!$B:$B,0),MATCH(Calculations!$B16,HaverPull!$B$1:$XZ$1,0))</f>
        <v>1049.2</v>
      </c>
      <c r="FB16">
        <f>INDEX(HaverPull!$B:$XZ,MATCH(Calculations!FB$9,HaverPull!$B:$B,0),MATCH(Calculations!$B16,HaverPull!$B$1:$XZ$1,0))</f>
        <v>1032.4000000000001</v>
      </c>
      <c r="FC16">
        <f>INDEX(HaverPull!$B:$XZ,MATCH(Calculations!FC$9,HaverPull!$B:$B,0),MATCH(Calculations!$B16,HaverPull!$B$1:$XZ$1,0))</f>
        <v>1014.1</v>
      </c>
      <c r="FD16">
        <f>INDEX(HaverPull!$B:$XZ,MATCH(Calculations!FD$9,HaverPull!$B:$B,0),MATCH(Calculations!$B16,HaverPull!$B$1:$XZ$1,0))</f>
        <v>1019.4</v>
      </c>
      <c r="FE16">
        <f>INDEX(HaverPull!$B:$XZ,MATCH(Calculations!FE$9,HaverPull!$B:$B,0),MATCH(Calculations!$B16,HaverPull!$B$1:$XZ$1,0))</f>
        <v>1030.0999999999999</v>
      </c>
      <c r="FF16">
        <f>INDEX(HaverPull!$B:$XZ,MATCH(Calculations!FF$9,HaverPull!$B:$B,0),MATCH(Calculations!$B16,HaverPull!$B$1:$XZ$1,0))</f>
        <v>1041</v>
      </c>
      <c r="FG16">
        <f>INDEX(HaverPull!$B:$XZ,MATCH(Calculations!FG$9,HaverPull!$B:$B,0),MATCH(Calculations!$B16,HaverPull!$B$1:$XZ$1,0))</f>
        <v>1042.2</v>
      </c>
      <c r="FH16">
        <f>INDEX(HaverPull!$B:$XZ,MATCH(Calculations!FH$9,HaverPull!$B:$B,0),MATCH(Calculations!$B16,HaverPull!$B$1:$XZ$1,0))</f>
        <v>1054.2</v>
      </c>
      <c r="FI16">
        <f>INDEX(HaverPull!$B:$XZ,MATCH(Calculations!FI$9,HaverPull!$B:$B,0),MATCH(Calculations!$B16,HaverPull!$B$1:$XZ$1,0))</f>
        <v>1063.0999999999999</v>
      </c>
      <c r="FJ16">
        <f>INDEX(HaverPull!$B:$XZ,MATCH(Calculations!FJ$9,HaverPull!$B:$B,0),MATCH(Calculations!$B16,HaverPull!$B$1:$XZ$1,0))</f>
        <v>1069</v>
      </c>
      <c r="FK16">
        <f>INDEX(HaverPull!$B:$XZ,MATCH(Calculations!FK$9,HaverPull!$B:$B,0),MATCH(Calculations!$B16,HaverPull!$B$1:$XZ$1,0))</f>
        <v>1087.5999999999999</v>
      </c>
      <c r="FL16">
        <f>INDEX(HaverPull!$B:$XZ,MATCH(Calculations!FL$9,HaverPull!$B:$B,0),MATCH(Calculations!$B16,HaverPull!$B$1:$XZ$1,0))</f>
        <v>1104.2</v>
      </c>
      <c r="FM16">
        <f>INDEX(HaverPull!$B:$XZ,MATCH(Calculations!FM$9,HaverPull!$B:$B,0),MATCH(Calculations!$B16,HaverPull!$B$1:$XZ$1,0))</f>
        <v>1104</v>
      </c>
      <c r="FN16">
        <f>INDEX(HaverPull!$B:$XZ,MATCH(Calculations!FN$9,HaverPull!$B:$B,0),MATCH(Calculations!$B16,HaverPull!$B$1:$XZ$1,0))</f>
        <v>1114.5999999999999</v>
      </c>
      <c r="FO16">
        <f>INDEX(HaverPull!$B:$XZ,MATCH(Calculations!FO$9,HaverPull!$B:$B,0),MATCH(Calculations!$B16,HaverPull!$B$1:$XZ$1,0))</f>
        <v>1129.5</v>
      </c>
      <c r="FP16">
        <f>INDEX(HaverPull!$B:$XZ,MATCH(Calculations!FP$9,HaverPull!$B:$B,0),MATCH(Calculations!$B16,HaverPull!$B$1:$XZ$1,0))</f>
        <v>1132</v>
      </c>
      <c r="FQ16">
        <f>INDEX(HaverPull!$B:$XZ,MATCH(Calculations!FQ$9,HaverPull!$B:$B,0),MATCH(Calculations!$B16,HaverPull!$B$1:$XZ$1,0))</f>
        <v>1127.7</v>
      </c>
      <c r="FR16">
        <f>INDEX(HaverPull!$B:$XZ,MATCH(Calculations!FR$9,HaverPull!$B:$B,0),MATCH(Calculations!$B16,HaverPull!$B$1:$XZ$1,0))</f>
        <v>1138.9000000000001</v>
      </c>
      <c r="FS16">
        <f>INDEX(HaverPull!$B:$XZ,MATCH(Calculations!FS$9,HaverPull!$B:$B,0),MATCH(Calculations!$B16,HaverPull!$B$1:$XZ$1,0))</f>
        <v>1154.8</v>
      </c>
      <c r="FT16">
        <f>INDEX(HaverPull!$B:$XZ,MATCH(Calculations!FT$9,HaverPull!$B:$B,0),MATCH(Calculations!$B16,HaverPull!$B$1:$XZ$1,0))</f>
        <v>1152.2</v>
      </c>
      <c r="FU16">
        <f>INDEX(HaverPull!$B:$XZ,MATCH(Calculations!FU$9,HaverPull!$B:$B,0),MATCH(Calculations!$B16,HaverPull!$B$1:$XZ$1,0))</f>
        <v>1167.0999999999999</v>
      </c>
      <c r="FV16">
        <f>INDEX(HaverPull!$B:$XZ,MATCH(Calculations!FV$9,HaverPull!$B:$B,0),MATCH(Calculations!$B16,HaverPull!$B$1:$XZ$1,0))</f>
        <v>1175.7</v>
      </c>
      <c r="FW16">
        <f>INDEX(HaverPull!$B:$XZ,MATCH(Calculations!FW$9,HaverPull!$B:$B,0),MATCH(Calculations!$B16,HaverPull!$B$1:$XZ$1,0))</f>
        <v>1184.5</v>
      </c>
      <c r="FX16">
        <f>INDEX(HaverPull!$B:$XZ,MATCH(Calculations!FX$9,HaverPull!$B:$B,0),MATCH(Calculations!$B16,HaverPull!$B$1:$XZ$1,0))</f>
        <v>1195.3</v>
      </c>
    </row>
    <row r="17" spans="1:180" x14ac:dyDescent="0.25">
      <c r="A17" s="8" t="s">
        <v>258</v>
      </c>
      <c r="B17" s="9" t="s">
        <v>251</v>
      </c>
      <c r="C17">
        <f>INDEX(HaverPull!$B:$XZ,MATCH(Calculations!C$9,HaverPull!$B:$B,0),MATCH(Calculations!$B17,HaverPull!$B$1:$XZ$1,0))</f>
        <v>34.1</v>
      </c>
      <c r="D17">
        <f>INDEX(HaverPull!$B:$XZ,MATCH(Calculations!D$9,HaverPull!$B:$B,0),MATCH(Calculations!$B17,HaverPull!$B$1:$XZ$1,0))</f>
        <v>34.299999999999997</v>
      </c>
      <c r="E17">
        <f>INDEX(HaverPull!$B:$XZ,MATCH(Calculations!E$9,HaverPull!$B:$B,0),MATCH(Calculations!$B17,HaverPull!$B$1:$XZ$1,0))</f>
        <v>35.299999999999997</v>
      </c>
      <c r="F17">
        <f>INDEX(HaverPull!$B:$XZ,MATCH(Calculations!F$9,HaverPull!$B:$B,0),MATCH(Calculations!$B17,HaverPull!$B$1:$XZ$1,0))</f>
        <v>33.799999999999997</v>
      </c>
      <c r="G17">
        <f>INDEX(HaverPull!$B:$XZ,MATCH(Calculations!G$9,HaverPull!$B:$B,0),MATCH(Calculations!$B17,HaverPull!$B$1:$XZ$1,0))</f>
        <v>37.4</v>
      </c>
      <c r="H17">
        <f>INDEX(HaverPull!$B:$XZ,MATCH(Calculations!H$9,HaverPull!$B:$B,0),MATCH(Calculations!$B17,HaverPull!$B$1:$XZ$1,0))</f>
        <v>38.1</v>
      </c>
      <c r="I17">
        <f>INDEX(HaverPull!$B:$XZ,MATCH(Calculations!I$9,HaverPull!$B:$B,0),MATCH(Calculations!$B17,HaverPull!$B$1:$XZ$1,0))</f>
        <v>37.5</v>
      </c>
      <c r="J17">
        <f>INDEX(HaverPull!$B:$XZ,MATCH(Calculations!J$9,HaverPull!$B:$B,0),MATCH(Calculations!$B17,HaverPull!$B$1:$XZ$1,0))</f>
        <v>37.9</v>
      </c>
      <c r="K17">
        <f>INDEX(HaverPull!$B:$XZ,MATCH(Calculations!K$9,HaverPull!$B:$B,0),MATCH(Calculations!$B17,HaverPull!$B$1:$XZ$1,0))</f>
        <v>40</v>
      </c>
      <c r="L17">
        <f>INDEX(HaverPull!$B:$XZ,MATCH(Calculations!L$9,HaverPull!$B:$B,0),MATCH(Calculations!$B17,HaverPull!$B$1:$XZ$1,0))</f>
        <v>40.299999999999997</v>
      </c>
      <c r="M17">
        <f>INDEX(HaverPull!$B:$XZ,MATCH(Calculations!M$9,HaverPull!$B:$B,0),MATCH(Calculations!$B17,HaverPull!$B$1:$XZ$1,0))</f>
        <v>41.5</v>
      </c>
      <c r="N17">
        <f>INDEX(HaverPull!$B:$XZ,MATCH(Calculations!N$9,HaverPull!$B:$B,0),MATCH(Calculations!$B17,HaverPull!$B$1:$XZ$1,0))</f>
        <v>45.7</v>
      </c>
      <c r="O17">
        <f>INDEX(HaverPull!$B:$XZ,MATCH(Calculations!O$9,HaverPull!$B:$B,0),MATCH(Calculations!$B17,HaverPull!$B$1:$XZ$1,0))</f>
        <v>49</v>
      </c>
      <c r="P17">
        <f>INDEX(HaverPull!$B:$XZ,MATCH(Calculations!P$9,HaverPull!$B:$B,0),MATCH(Calculations!$B17,HaverPull!$B$1:$XZ$1,0))</f>
        <v>49.6</v>
      </c>
      <c r="Q17">
        <f>INDEX(HaverPull!$B:$XZ,MATCH(Calculations!Q$9,HaverPull!$B:$B,0),MATCH(Calculations!$B17,HaverPull!$B$1:$XZ$1,0))</f>
        <v>48.1</v>
      </c>
      <c r="R17">
        <f>INDEX(HaverPull!$B:$XZ,MATCH(Calculations!R$9,HaverPull!$B:$B,0),MATCH(Calculations!$B17,HaverPull!$B$1:$XZ$1,0))</f>
        <v>50.5</v>
      </c>
      <c r="S17">
        <f>INDEX(HaverPull!$B:$XZ,MATCH(Calculations!S$9,HaverPull!$B:$B,0),MATCH(Calculations!$B17,HaverPull!$B$1:$XZ$1,0))</f>
        <v>48.8</v>
      </c>
      <c r="T17">
        <f>INDEX(HaverPull!$B:$XZ,MATCH(Calculations!T$9,HaverPull!$B:$B,0),MATCH(Calculations!$B17,HaverPull!$B$1:$XZ$1,0))</f>
        <v>51.4</v>
      </c>
      <c r="U17">
        <f>INDEX(HaverPull!$B:$XZ,MATCH(Calculations!U$9,HaverPull!$B:$B,0),MATCH(Calculations!$B17,HaverPull!$B$1:$XZ$1,0))</f>
        <v>56.6</v>
      </c>
      <c r="V17">
        <f>INDEX(HaverPull!$B:$XZ,MATCH(Calculations!V$9,HaverPull!$B:$B,0),MATCH(Calculations!$B17,HaverPull!$B$1:$XZ$1,0))</f>
        <v>50.3</v>
      </c>
      <c r="W17">
        <f>INDEX(HaverPull!$B:$XZ,MATCH(Calculations!W$9,HaverPull!$B:$B,0),MATCH(Calculations!$B17,HaverPull!$B$1:$XZ$1,0))</f>
        <v>43.1</v>
      </c>
      <c r="X17">
        <f>INDEX(HaverPull!$B:$XZ,MATCH(Calculations!X$9,HaverPull!$B:$B,0),MATCH(Calculations!$B17,HaverPull!$B$1:$XZ$1,0))</f>
        <v>46.2</v>
      </c>
      <c r="Y17">
        <f>INDEX(HaverPull!$B:$XZ,MATCH(Calculations!Y$9,HaverPull!$B:$B,0),MATCH(Calculations!$B17,HaverPull!$B$1:$XZ$1,0))</f>
        <v>56.5</v>
      </c>
      <c r="Z17">
        <f>INDEX(HaverPull!$B:$XZ,MATCH(Calculations!Z$9,HaverPull!$B:$B,0),MATCH(Calculations!$B17,HaverPull!$B$1:$XZ$1,0))</f>
        <v>57.8</v>
      </c>
      <c r="AA17">
        <f>INDEX(HaverPull!$B:$XZ,MATCH(Calculations!AA$9,HaverPull!$B:$B,0),MATCH(Calculations!$B17,HaverPull!$B$1:$XZ$1,0))</f>
        <v>65.3</v>
      </c>
      <c r="AB17">
        <f>INDEX(HaverPull!$B:$XZ,MATCH(Calculations!AB$9,HaverPull!$B:$B,0),MATCH(Calculations!$B17,HaverPull!$B$1:$XZ$1,0))</f>
        <v>64.400000000000006</v>
      </c>
      <c r="AC17">
        <f>INDEX(HaverPull!$B:$XZ,MATCH(Calculations!AC$9,HaverPull!$B:$B,0),MATCH(Calculations!$B17,HaverPull!$B$1:$XZ$1,0))</f>
        <v>64.099999999999994</v>
      </c>
      <c r="AD17">
        <f>INDEX(HaverPull!$B:$XZ,MATCH(Calculations!AD$9,HaverPull!$B:$B,0),MATCH(Calculations!$B17,HaverPull!$B$1:$XZ$1,0))</f>
        <v>63.1</v>
      </c>
      <c r="AE17">
        <f>INDEX(HaverPull!$B:$XZ,MATCH(Calculations!AE$9,HaverPull!$B:$B,0),MATCH(Calculations!$B17,HaverPull!$B$1:$XZ$1,0))</f>
        <v>67.400000000000006</v>
      </c>
      <c r="AF17">
        <f>INDEX(HaverPull!$B:$XZ,MATCH(Calculations!AF$9,HaverPull!$B:$B,0),MATCH(Calculations!$B17,HaverPull!$B$1:$XZ$1,0))</f>
        <v>73.099999999999994</v>
      </c>
      <c r="AG17">
        <f>INDEX(HaverPull!$B:$XZ,MATCH(Calculations!AG$9,HaverPull!$B:$B,0),MATCH(Calculations!$B17,HaverPull!$B$1:$XZ$1,0))</f>
        <v>75.599999999999994</v>
      </c>
      <c r="AH17">
        <f>INDEX(HaverPull!$B:$XZ,MATCH(Calculations!AH$9,HaverPull!$B:$B,0),MATCH(Calculations!$B17,HaverPull!$B$1:$XZ$1,0))</f>
        <v>76.099999999999994</v>
      </c>
      <c r="AI17">
        <f>INDEX(HaverPull!$B:$XZ,MATCH(Calculations!AI$9,HaverPull!$B:$B,0),MATCH(Calculations!$B17,HaverPull!$B$1:$XZ$1,0))</f>
        <v>71.3</v>
      </c>
      <c r="AJ17">
        <f>INDEX(HaverPull!$B:$XZ,MATCH(Calculations!AJ$9,HaverPull!$B:$B,0),MATCH(Calculations!$B17,HaverPull!$B$1:$XZ$1,0))</f>
        <v>85.2</v>
      </c>
      <c r="AK17">
        <f>INDEX(HaverPull!$B:$XZ,MATCH(Calculations!AK$9,HaverPull!$B:$B,0),MATCH(Calculations!$B17,HaverPull!$B$1:$XZ$1,0))</f>
        <v>86.3</v>
      </c>
      <c r="AL17">
        <f>INDEX(HaverPull!$B:$XZ,MATCH(Calculations!AL$9,HaverPull!$B:$B,0),MATCH(Calculations!$B17,HaverPull!$B$1:$XZ$1,0))</f>
        <v>91.2</v>
      </c>
      <c r="AM17">
        <f>INDEX(HaverPull!$B:$XZ,MATCH(Calculations!AM$9,HaverPull!$B:$B,0),MATCH(Calculations!$B17,HaverPull!$B$1:$XZ$1,0))</f>
        <v>88.5</v>
      </c>
      <c r="AN17">
        <f>INDEX(HaverPull!$B:$XZ,MATCH(Calculations!AN$9,HaverPull!$B:$B,0),MATCH(Calculations!$B17,HaverPull!$B$1:$XZ$1,0))</f>
        <v>89.1</v>
      </c>
      <c r="AO17">
        <f>INDEX(HaverPull!$B:$XZ,MATCH(Calculations!AO$9,HaverPull!$B:$B,0),MATCH(Calculations!$B17,HaverPull!$B$1:$XZ$1,0))</f>
        <v>88.4</v>
      </c>
      <c r="AP17">
        <f>INDEX(HaverPull!$B:$XZ,MATCH(Calculations!AP$9,HaverPull!$B:$B,0),MATCH(Calculations!$B17,HaverPull!$B$1:$XZ$1,0))</f>
        <v>85.9</v>
      </c>
      <c r="AQ17">
        <f>INDEX(HaverPull!$B:$XZ,MATCH(Calculations!AQ$9,HaverPull!$B:$B,0),MATCH(Calculations!$B17,HaverPull!$B$1:$XZ$1,0))</f>
        <v>94.7</v>
      </c>
      <c r="AR17">
        <f>INDEX(HaverPull!$B:$XZ,MATCH(Calculations!AR$9,HaverPull!$B:$B,0),MATCH(Calculations!$B17,HaverPull!$B$1:$XZ$1,0))</f>
        <v>74.900000000000006</v>
      </c>
      <c r="AS17">
        <f>INDEX(HaverPull!$B:$XZ,MATCH(Calculations!AS$9,HaverPull!$B:$B,0),MATCH(Calculations!$B17,HaverPull!$B$1:$XZ$1,0))</f>
        <v>80.900000000000006</v>
      </c>
      <c r="AT17">
        <f>INDEX(HaverPull!$B:$XZ,MATCH(Calculations!AT$9,HaverPull!$B:$B,0),MATCH(Calculations!$B17,HaverPull!$B$1:$XZ$1,0))</f>
        <v>88.6</v>
      </c>
      <c r="AU17">
        <f>INDEX(HaverPull!$B:$XZ,MATCH(Calculations!AU$9,HaverPull!$B:$B,0),MATCH(Calculations!$B17,HaverPull!$B$1:$XZ$1,0))</f>
        <v>88.3</v>
      </c>
      <c r="AV17">
        <f>INDEX(HaverPull!$B:$XZ,MATCH(Calculations!AV$9,HaverPull!$B:$B,0),MATCH(Calculations!$B17,HaverPull!$B$1:$XZ$1,0))</f>
        <v>79.400000000000006</v>
      </c>
      <c r="AW17">
        <f>INDEX(HaverPull!$B:$XZ,MATCH(Calculations!AW$9,HaverPull!$B:$B,0),MATCH(Calculations!$B17,HaverPull!$B$1:$XZ$1,0))</f>
        <v>82.9</v>
      </c>
      <c r="AX17">
        <f>INDEX(HaverPull!$B:$XZ,MATCH(Calculations!AX$9,HaverPull!$B:$B,0),MATCH(Calculations!$B17,HaverPull!$B$1:$XZ$1,0))</f>
        <v>73.900000000000006</v>
      </c>
      <c r="AY17">
        <f>INDEX(HaverPull!$B:$XZ,MATCH(Calculations!AY$9,HaverPull!$B:$B,0),MATCH(Calculations!$B17,HaverPull!$B$1:$XZ$1,0))</f>
        <v>62.7</v>
      </c>
      <c r="AZ17">
        <f>INDEX(HaverPull!$B:$XZ,MATCH(Calculations!AZ$9,HaverPull!$B:$B,0),MATCH(Calculations!$B17,HaverPull!$B$1:$XZ$1,0))</f>
        <v>64.7</v>
      </c>
      <c r="BA17">
        <f>INDEX(HaverPull!$B:$XZ,MATCH(Calculations!BA$9,HaverPull!$B:$B,0),MATCH(Calculations!$B17,HaverPull!$B$1:$XZ$1,0))</f>
        <v>65.2</v>
      </c>
      <c r="BB17">
        <f>INDEX(HaverPull!$B:$XZ,MATCH(Calculations!BB$9,HaverPull!$B:$B,0),MATCH(Calculations!$B17,HaverPull!$B$1:$XZ$1,0))</f>
        <v>59.7</v>
      </c>
      <c r="BC17">
        <f>INDEX(HaverPull!$B:$XZ,MATCH(Calculations!BC$9,HaverPull!$B:$B,0),MATCH(Calculations!$B17,HaverPull!$B$1:$XZ$1,0))</f>
        <v>61</v>
      </c>
      <c r="BD17">
        <f>INDEX(HaverPull!$B:$XZ,MATCH(Calculations!BD$9,HaverPull!$B:$B,0),MATCH(Calculations!$B17,HaverPull!$B$1:$XZ$1,0))</f>
        <v>75.8</v>
      </c>
      <c r="BE17">
        <f>INDEX(HaverPull!$B:$XZ,MATCH(Calculations!BE$9,HaverPull!$B:$B,0),MATCH(Calculations!$B17,HaverPull!$B$1:$XZ$1,0))</f>
        <v>85</v>
      </c>
      <c r="BF17">
        <f>INDEX(HaverPull!$B:$XZ,MATCH(Calculations!BF$9,HaverPull!$B:$B,0),MATCH(Calculations!$B17,HaverPull!$B$1:$XZ$1,0))</f>
        <v>87.2</v>
      </c>
      <c r="BG17">
        <f>INDEX(HaverPull!$B:$XZ,MATCH(Calculations!BG$9,HaverPull!$B:$B,0),MATCH(Calculations!$B17,HaverPull!$B$1:$XZ$1,0))</f>
        <v>100.3</v>
      </c>
      <c r="BH17">
        <f>INDEX(HaverPull!$B:$XZ,MATCH(Calculations!BH$9,HaverPull!$B:$B,0),MATCH(Calculations!$B17,HaverPull!$B$1:$XZ$1,0))</f>
        <v>99.4</v>
      </c>
      <c r="BI17">
        <f>INDEX(HaverPull!$B:$XZ,MATCH(Calculations!BI$9,HaverPull!$B:$B,0),MATCH(Calculations!$B17,HaverPull!$B$1:$XZ$1,0))</f>
        <v>87.6</v>
      </c>
      <c r="BJ17">
        <f>INDEX(HaverPull!$B:$XZ,MATCH(Calculations!BJ$9,HaverPull!$B:$B,0),MATCH(Calculations!$B17,HaverPull!$B$1:$XZ$1,0))</f>
        <v>88.8</v>
      </c>
      <c r="BK17">
        <f>INDEX(HaverPull!$B:$XZ,MATCH(Calculations!BK$9,HaverPull!$B:$B,0),MATCH(Calculations!$B17,HaverPull!$B$1:$XZ$1,0))</f>
        <v>95.9</v>
      </c>
      <c r="BL17">
        <f>INDEX(HaverPull!$B:$XZ,MATCH(Calculations!BL$9,HaverPull!$B:$B,0),MATCH(Calculations!$B17,HaverPull!$B$1:$XZ$1,0))</f>
        <v>94.1</v>
      </c>
      <c r="BM17">
        <f>INDEX(HaverPull!$B:$XZ,MATCH(Calculations!BM$9,HaverPull!$B:$B,0),MATCH(Calculations!$B17,HaverPull!$B$1:$XZ$1,0))</f>
        <v>99.3</v>
      </c>
      <c r="BN17">
        <f>INDEX(HaverPull!$B:$XZ,MATCH(Calculations!BN$9,HaverPull!$B:$B,0),MATCH(Calculations!$B17,HaverPull!$B$1:$XZ$1,0))</f>
        <v>96.8</v>
      </c>
      <c r="BO17">
        <f>INDEX(HaverPull!$B:$XZ,MATCH(Calculations!BO$9,HaverPull!$B:$B,0),MATCH(Calculations!$B17,HaverPull!$B$1:$XZ$1,0))</f>
        <v>103.1</v>
      </c>
      <c r="BP17">
        <f>INDEX(HaverPull!$B:$XZ,MATCH(Calculations!BP$9,HaverPull!$B:$B,0),MATCH(Calculations!$B17,HaverPull!$B$1:$XZ$1,0))</f>
        <v>103.4</v>
      </c>
      <c r="BQ17">
        <f>INDEX(HaverPull!$B:$XZ,MATCH(Calculations!BQ$9,HaverPull!$B:$B,0),MATCH(Calculations!$B17,HaverPull!$B$1:$XZ$1,0))</f>
        <v>104.2</v>
      </c>
      <c r="BR17">
        <f>INDEX(HaverPull!$B:$XZ,MATCH(Calculations!BR$9,HaverPull!$B:$B,0),MATCH(Calculations!$B17,HaverPull!$B$1:$XZ$1,0))</f>
        <v>115.2</v>
      </c>
      <c r="BS17">
        <f>INDEX(HaverPull!$B:$XZ,MATCH(Calculations!BS$9,HaverPull!$B:$B,0),MATCH(Calculations!$B17,HaverPull!$B$1:$XZ$1,0))</f>
        <v>115.9</v>
      </c>
      <c r="BT17">
        <f>INDEX(HaverPull!$B:$XZ,MATCH(Calculations!BT$9,HaverPull!$B:$B,0),MATCH(Calculations!$B17,HaverPull!$B$1:$XZ$1,0))</f>
        <v>129.5</v>
      </c>
      <c r="BU17">
        <f>INDEX(HaverPull!$B:$XZ,MATCH(Calculations!BU$9,HaverPull!$B:$B,0),MATCH(Calculations!$B17,HaverPull!$B$1:$XZ$1,0))</f>
        <v>134.19999999999999</v>
      </c>
      <c r="BV17">
        <f>INDEX(HaverPull!$B:$XZ,MATCH(Calculations!BV$9,HaverPull!$B:$B,0),MATCH(Calculations!$B17,HaverPull!$B$1:$XZ$1,0))</f>
        <v>128.80000000000001</v>
      </c>
      <c r="BW17">
        <f>INDEX(HaverPull!$B:$XZ,MATCH(Calculations!BW$9,HaverPull!$B:$B,0),MATCH(Calculations!$B17,HaverPull!$B$1:$XZ$1,0))</f>
        <v>124.7</v>
      </c>
      <c r="BX17">
        <f>INDEX(HaverPull!$B:$XZ,MATCH(Calculations!BX$9,HaverPull!$B:$B,0),MATCH(Calculations!$B17,HaverPull!$B$1:$XZ$1,0))</f>
        <v>131.9</v>
      </c>
      <c r="BY17">
        <f>INDEX(HaverPull!$B:$XZ,MATCH(Calculations!BY$9,HaverPull!$B:$B,0),MATCH(Calculations!$B17,HaverPull!$B$1:$XZ$1,0))</f>
        <v>142.6</v>
      </c>
      <c r="BZ17">
        <f>INDEX(HaverPull!$B:$XZ,MATCH(Calculations!BZ$9,HaverPull!$B:$B,0),MATCH(Calculations!$B17,HaverPull!$B$1:$XZ$1,0))</f>
        <v>149.4</v>
      </c>
      <c r="CA17">
        <f>INDEX(HaverPull!$B:$XZ,MATCH(Calculations!CA$9,HaverPull!$B:$B,0),MATCH(Calculations!$B17,HaverPull!$B$1:$XZ$1,0))</f>
        <v>153.9</v>
      </c>
      <c r="CB17">
        <f>INDEX(HaverPull!$B:$XZ,MATCH(Calculations!CB$9,HaverPull!$B:$B,0),MATCH(Calculations!$B17,HaverPull!$B$1:$XZ$1,0))</f>
        <v>140.69999999999999</v>
      </c>
      <c r="CC17">
        <f>INDEX(HaverPull!$B:$XZ,MATCH(Calculations!CC$9,HaverPull!$B:$B,0),MATCH(Calculations!$B17,HaverPull!$B$1:$XZ$1,0))</f>
        <v>135.9</v>
      </c>
      <c r="CD17">
        <f>INDEX(HaverPull!$B:$XZ,MATCH(Calculations!CD$9,HaverPull!$B:$B,0),MATCH(Calculations!$B17,HaverPull!$B$1:$XZ$1,0))</f>
        <v>135.30000000000001</v>
      </c>
      <c r="CE17">
        <f>INDEX(HaverPull!$B:$XZ,MATCH(Calculations!CE$9,HaverPull!$B:$B,0),MATCH(Calculations!$B17,HaverPull!$B$1:$XZ$1,0))</f>
        <v>135</v>
      </c>
      <c r="CF17">
        <f>INDEX(HaverPull!$B:$XZ,MATCH(Calculations!CF$9,HaverPull!$B:$B,0),MATCH(Calculations!$B17,HaverPull!$B$1:$XZ$1,0))</f>
        <v>140</v>
      </c>
      <c r="CG17">
        <f>INDEX(HaverPull!$B:$XZ,MATCH(Calculations!CG$9,HaverPull!$B:$B,0),MATCH(Calculations!$B17,HaverPull!$B$1:$XZ$1,0))</f>
        <v>144.6</v>
      </c>
      <c r="CH17">
        <f>INDEX(HaverPull!$B:$XZ,MATCH(Calculations!CH$9,HaverPull!$B:$B,0),MATCH(Calculations!$B17,HaverPull!$B$1:$XZ$1,0))</f>
        <v>142.80000000000001</v>
      </c>
      <c r="CI17">
        <f>INDEX(HaverPull!$B:$XZ,MATCH(Calculations!CI$9,HaverPull!$B:$B,0),MATCH(Calculations!$B17,HaverPull!$B$1:$XZ$1,0))</f>
        <v>136.80000000000001</v>
      </c>
      <c r="CJ17">
        <f>INDEX(HaverPull!$B:$XZ,MATCH(Calculations!CJ$9,HaverPull!$B:$B,0),MATCH(Calculations!$B17,HaverPull!$B$1:$XZ$1,0))</f>
        <v>131.69999999999999</v>
      </c>
      <c r="CK17">
        <f>INDEX(HaverPull!$B:$XZ,MATCH(Calculations!CK$9,HaverPull!$B:$B,0),MATCH(Calculations!$B17,HaverPull!$B$1:$XZ$1,0))</f>
        <v>132.4</v>
      </c>
      <c r="CL17">
        <f>INDEX(HaverPull!$B:$XZ,MATCH(Calculations!CL$9,HaverPull!$B:$B,0),MATCH(Calculations!$B17,HaverPull!$B$1:$XZ$1,0))</f>
        <v>133.5</v>
      </c>
      <c r="CM17">
        <f>INDEX(HaverPull!$B:$XZ,MATCH(Calculations!CM$9,HaverPull!$B:$B,0),MATCH(Calculations!$B17,HaverPull!$B$1:$XZ$1,0))</f>
        <v>142.80000000000001</v>
      </c>
      <c r="CN17">
        <f>INDEX(HaverPull!$B:$XZ,MATCH(Calculations!CN$9,HaverPull!$B:$B,0),MATCH(Calculations!$B17,HaverPull!$B$1:$XZ$1,0))</f>
        <v>144.1</v>
      </c>
      <c r="CO17">
        <f>INDEX(HaverPull!$B:$XZ,MATCH(Calculations!CO$9,HaverPull!$B:$B,0),MATCH(Calculations!$B17,HaverPull!$B$1:$XZ$1,0))</f>
        <v>138.30000000000001</v>
      </c>
      <c r="CP17">
        <f>INDEX(HaverPull!$B:$XZ,MATCH(Calculations!CP$9,HaverPull!$B:$B,0),MATCH(Calculations!$B17,HaverPull!$B$1:$XZ$1,0))</f>
        <v>147.30000000000001</v>
      </c>
      <c r="CQ17">
        <f>INDEX(HaverPull!$B:$XZ,MATCH(Calculations!CQ$9,HaverPull!$B:$B,0),MATCH(Calculations!$B17,HaverPull!$B$1:$XZ$1,0))</f>
        <v>152.80000000000001</v>
      </c>
      <c r="CR17">
        <f>INDEX(HaverPull!$B:$XZ,MATCH(Calculations!CR$9,HaverPull!$B:$B,0),MATCH(Calculations!$B17,HaverPull!$B$1:$XZ$1,0))</f>
        <v>164.6</v>
      </c>
      <c r="CS17">
        <f>INDEX(HaverPull!$B:$XZ,MATCH(Calculations!CS$9,HaverPull!$B:$B,0),MATCH(Calculations!$B17,HaverPull!$B$1:$XZ$1,0))</f>
        <v>156.4</v>
      </c>
      <c r="CT17">
        <f>INDEX(HaverPull!$B:$XZ,MATCH(Calculations!CT$9,HaverPull!$B:$B,0),MATCH(Calculations!$B17,HaverPull!$B$1:$XZ$1,0))</f>
        <v>187.7</v>
      </c>
      <c r="CU17">
        <f>INDEX(HaverPull!$B:$XZ,MATCH(Calculations!CU$9,HaverPull!$B:$B,0),MATCH(Calculations!$B17,HaverPull!$B$1:$XZ$1,0))</f>
        <v>168.1</v>
      </c>
      <c r="CV17">
        <f>INDEX(HaverPull!$B:$XZ,MATCH(Calculations!CV$9,HaverPull!$B:$B,0),MATCH(Calculations!$B17,HaverPull!$B$1:$XZ$1,0))</f>
        <v>177.5</v>
      </c>
      <c r="CW17">
        <f>INDEX(HaverPull!$B:$XZ,MATCH(Calculations!CW$9,HaverPull!$B:$B,0),MATCH(Calculations!$B17,HaverPull!$B$1:$XZ$1,0))</f>
        <v>194.7</v>
      </c>
      <c r="CX17">
        <f>INDEX(HaverPull!$B:$XZ,MATCH(Calculations!CX$9,HaverPull!$B:$B,0),MATCH(Calculations!$B17,HaverPull!$B$1:$XZ$1,0))</f>
        <v>206.5</v>
      </c>
      <c r="CY17">
        <f>INDEX(HaverPull!$B:$XZ,MATCH(Calculations!CY$9,HaverPull!$B:$B,0),MATCH(Calculations!$B17,HaverPull!$B$1:$XZ$1,0))</f>
        <v>210.6</v>
      </c>
      <c r="CZ17">
        <f>INDEX(HaverPull!$B:$XZ,MATCH(Calculations!CZ$9,HaverPull!$B:$B,0),MATCH(Calculations!$B17,HaverPull!$B$1:$XZ$1,0))</f>
        <v>208.2</v>
      </c>
      <c r="DA17">
        <f>INDEX(HaverPull!$B:$XZ,MATCH(Calculations!DA$9,HaverPull!$B:$B,0),MATCH(Calculations!$B17,HaverPull!$B$1:$XZ$1,0))</f>
        <v>214.6</v>
      </c>
      <c r="DB17">
        <f>INDEX(HaverPull!$B:$XZ,MATCH(Calculations!DB$9,HaverPull!$B:$B,0),MATCH(Calculations!$B17,HaverPull!$B$1:$XZ$1,0))</f>
        <v>210.5</v>
      </c>
      <c r="DC17">
        <f>INDEX(HaverPull!$B:$XZ,MATCH(Calculations!DC$9,HaverPull!$B:$B,0),MATCH(Calculations!$B17,HaverPull!$B$1:$XZ$1,0))</f>
        <v>214.2</v>
      </c>
      <c r="DD17">
        <f>INDEX(HaverPull!$B:$XZ,MATCH(Calculations!DD$9,HaverPull!$B:$B,0),MATCH(Calculations!$B17,HaverPull!$B$1:$XZ$1,0))</f>
        <v>225.4</v>
      </c>
      <c r="DE17">
        <f>INDEX(HaverPull!$B:$XZ,MATCH(Calculations!DE$9,HaverPull!$B:$B,0),MATCH(Calculations!$B17,HaverPull!$B$1:$XZ$1,0))</f>
        <v>225.9</v>
      </c>
      <c r="DF17">
        <f>INDEX(HaverPull!$B:$XZ,MATCH(Calculations!DF$9,HaverPull!$B:$B,0),MATCH(Calculations!$B17,HaverPull!$B$1:$XZ$1,0))</f>
        <v>229</v>
      </c>
      <c r="DG17">
        <f>INDEX(HaverPull!$B:$XZ,MATCH(Calculations!DG$9,HaverPull!$B:$B,0),MATCH(Calculations!$B17,HaverPull!$B$1:$XZ$1,0))</f>
        <v>230</v>
      </c>
      <c r="DH17">
        <f>INDEX(HaverPull!$B:$XZ,MATCH(Calculations!DH$9,HaverPull!$B:$B,0),MATCH(Calculations!$B17,HaverPull!$B$1:$XZ$1,0))</f>
        <v>234.5</v>
      </c>
      <c r="DI17">
        <f>INDEX(HaverPull!$B:$XZ,MATCH(Calculations!DI$9,HaverPull!$B:$B,0),MATCH(Calculations!$B17,HaverPull!$B$1:$XZ$1,0))</f>
        <v>246.9</v>
      </c>
      <c r="DJ17">
        <f>INDEX(HaverPull!$B:$XZ,MATCH(Calculations!DJ$9,HaverPull!$B:$B,0),MATCH(Calculations!$B17,HaverPull!$B$1:$XZ$1,0))</f>
        <v>237.2</v>
      </c>
      <c r="DK17">
        <f>INDEX(HaverPull!$B:$XZ,MATCH(Calculations!DK$9,HaverPull!$B:$B,0),MATCH(Calculations!$B17,HaverPull!$B$1:$XZ$1,0))</f>
        <v>239.8</v>
      </c>
      <c r="DL17">
        <f>INDEX(HaverPull!$B:$XZ,MATCH(Calculations!DL$9,HaverPull!$B:$B,0),MATCH(Calculations!$B17,HaverPull!$B$1:$XZ$1,0))</f>
        <v>236.5</v>
      </c>
      <c r="DM17">
        <f>INDEX(HaverPull!$B:$XZ,MATCH(Calculations!DM$9,HaverPull!$B:$B,0),MATCH(Calculations!$B17,HaverPull!$B$1:$XZ$1,0))</f>
        <v>242.6</v>
      </c>
      <c r="DN17">
        <f>INDEX(HaverPull!$B:$XZ,MATCH(Calculations!DN$9,HaverPull!$B:$B,0),MATCH(Calculations!$B17,HaverPull!$B$1:$XZ$1,0))</f>
        <v>237.8</v>
      </c>
      <c r="DO17">
        <f>INDEX(HaverPull!$B:$XZ,MATCH(Calculations!DO$9,HaverPull!$B:$B,0),MATCH(Calculations!$B17,HaverPull!$B$1:$XZ$1,0))</f>
        <v>246.3</v>
      </c>
      <c r="DP17">
        <f>INDEX(HaverPull!$B:$XZ,MATCH(Calculations!DP$9,HaverPull!$B:$B,0),MATCH(Calculations!$B17,HaverPull!$B$1:$XZ$1,0))</f>
        <v>244.5</v>
      </c>
      <c r="DQ17">
        <f>INDEX(HaverPull!$B:$XZ,MATCH(Calculations!DQ$9,HaverPull!$B:$B,0),MATCH(Calculations!$B17,HaverPull!$B$1:$XZ$1,0))</f>
        <v>248.6</v>
      </c>
      <c r="DR17">
        <f>INDEX(HaverPull!$B:$XZ,MATCH(Calculations!DR$9,HaverPull!$B:$B,0),MATCH(Calculations!$B17,HaverPull!$B$1:$XZ$1,0))</f>
        <v>255.7</v>
      </c>
      <c r="DS17">
        <f>INDEX(HaverPull!$B:$XZ,MATCH(Calculations!DS$9,HaverPull!$B:$B,0),MATCH(Calculations!$B17,HaverPull!$B$1:$XZ$1,0))</f>
        <v>264.10000000000002</v>
      </c>
      <c r="DT17">
        <f>INDEX(HaverPull!$B:$XZ,MATCH(Calculations!DT$9,HaverPull!$B:$B,0),MATCH(Calculations!$B17,HaverPull!$B$1:$XZ$1,0))</f>
        <v>262.60000000000002</v>
      </c>
      <c r="DU17">
        <f>INDEX(HaverPull!$B:$XZ,MATCH(Calculations!DU$9,HaverPull!$B:$B,0),MATCH(Calculations!$B17,HaverPull!$B$1:$XZ$1,0))</f>
        <v>244.7</v>
      </c>
      <c r="DV17">
        <f>INDEX(HaverPull!$B:$XZ,MATCH(Calculations!DV$9,HaverPull!$B:$B,0),MATCH(Calculations!$B17,HaverPull!$B$1:$XZ$1,0))</f>
        <v>247.4</v>
      </c>
      <c r="DW17">
        <f>INDEX(HaverPull!$B:$XZ,MATCH(Calculations!DW$9,HaverPull!$B:$B,0),MATCH(Calculations!$B17,HaverPull!$B$1:$XZ$1,0))</f>
        <v>214.8</v>
      </c>
      <c r="DX17">
        <f>INDEX(HaverPull!$B:$XZ,MATCH(Calculations!DX$9,HaverPull!$B:$B,0),MATCH(Calculations!$B17,HaverPull!$B$1:$XZ$1,0))</f>
        <v>207</v>
      </c>
      <c r="DY17">
        <f>INDEX(HaverPull!$B:$XZ,MATCH(Calculations!DY$9,HaverPull!$B:$B,0),MATCH(Calculations!$B17,HaverPull!$B$1:$XZ$1,0))</f>
        <v>185.7</v>
      </c>
      <c r="DZ17">
        <f>INDEX(HaverPull!$B:$XZ,MATCH(Calculations!DZ$9,HaverPull!$B:$B,0),MATCH(Calculations!$B17,HaverPull!$B$1:$XZ$1,0))</f>
        <v>166.6</v>
      </c>
      <c r="EA17">
        <f>INDEX(HaverPull!$B:$XZ,MATCH(Calculations!EA$9,HaverPull!$B:$B,0),MATCH(Calculations!$B17,HaverPull!$B$1:$XZ$1,0))</f>
        <v>169.1</v>
      </c>
      <c r="EB17">
        <f>INDEX(HaverPull!$B:$XZ,MATCH(Calculations!EB$9,HaverPull!$B:$B,0),MATCH(Calculations!$B17,HaverPull!$B$1:$XZ$1,0))</f>
        <v>175.3</v>
      </c>
      <c r="EC17">
        <f>INDEX(HaverPull!$B:$XZ,MATCH(Calculations!EC$9,HaverPull!$B:$B,0),MATCH(Calculations!$B17,HaverPull!$B$1:$XZ$1,0))</f>
        <v>182.3</v>
      </c>
      <c r="ED17">
        <f>INDEX(HaverPull!$B:$XZ,MATCH(Calculations!ED$9,HaverPull!$B:$B,0),MATCH(Calculations!$B17,HaverPull!$B$1:$XZ$1,0))</f>
        <v>198.6</v>
      </c>
      <c r="EE17">
        <f>INDEX(HaverPull!$B:$XZ,MATCH(Calculations!EE$9,HaverPull!$B:$B,0),MATCH(Calculations!$B17,HaverPull!$B$1:$XZ$1,0))</f>
        <v>219.8</v>
      </c>
      <c r="EF17">
        <f>INDEX(HaverPull!$B:$XZ,MATCH(Calculations!EF$9,HaverPull!$B:$B,0),MATCH(Calculations!$B17,HaverPull!$B$1:$XZ$1,0))</f>
        <v>215.4</v>
      </c>
      <c r="EG17">
        <f>INDEX(HaverPull!$B:$XZ,MATCH(Calculations!EG$9,HaverPull!$B:$B,0),MATCH(Calculations!$B17,HaverPull!$B$1:$XZ$1,0))</f>
        <v>235.3</v>
      </c>
      <c r="EH17">
        <f>INDEX(HaverPull!$B:$XZ,MATCH(Calculations!EH$9,HaverPull!$B:$B,0),MATCH(Calculations!$B17,HaverPull!$B$1:$XZ$1,0))</f>
        <v>256.60000000000002</v>
      </c>
      <c r="EI17">
        <f>INDEX(HaverPull!$B:$XZ,MATCH(Calculations!EI$9,HaverPull!$B:$B,0),MATCH(Calculations!$B17,HaverPull!$B$1:$XZ$1,0))</f>
        <v>264.2</v>
      </c>
      <c r="EJ17">
        <f>INDEX(HaverPull!$B:$XZ,MATCH(Calculations!EJ$9,HaverPull!$B:$B,0),MATCH(Calculations!$B17,HaverPull!$B$1:$XZ$1,0))</f>
        <v>284</v>
      </c>
      <c r="EK17">
        <f>INDEX(HaverPull!$B:$XZ,MATCH(Calculations!EK$9,HaverPull!$B:$B,0),MATCH(Calculations!$B17,HaverPull!$B$1:$XZ$1,0))</f>
        <v>306.5</v>
      </c>
      <c r="EL17">
        <f>INDEX(HaverPull!$B:$XZ,MATCH(Calculations!EL$9,HaverPull!$B:$B,0),MATCH(Calculations!$B17,HaverPull!$B$1:$XZ$1,0))</f>
        <v>313.3</v>
      </c>
      <c r="EM17">
        <f>INDEX(HaverPull!$B:$XZ,MATCH(Calculations!EM$9,HaverPull!$B:$B,0),MATCH(Calculations!$B17,HaverPull!$B$1:$XZ$1,0))</f>
        <v>389.1</v>
      </c>
      <c r="EN17">
        <f>INDEX(HaverPull!$B:$XZ,MATCH(Calculations!EN$9,HaverPull!$B:$B,0),MATCH(Calculations!$B17,HaverPull!$B$1:$XZ$1,0))</f>
        <v>379.7</v>
      </c>
      <c r="EO17">
        <f>INDEX(HaverPull!$B:$XZ,MATCH(Calculations!EO$9,HaverPull!$B:$B,0),MATCH(Calculations!$B17,HaverPull!$B$1:$XZ$1,0))</f>
        <v>386.9</v>
      </c>
      <c r="EP17">
        <f>INDEX(HaverPull!$B:$XZ,MATCH(Calculations!EP$9,HaverPull!$B:$B,0),MATCH(Calculations!$B17,HaverPull!$B$1:$XZ$1,0))</f>
        <v>427.9</v>
      </c>
      <c r="EQ17">
        <f>INDEX(HaverPull!$B:$XZ,MATCH(Calculations!EQ$9,HaverPull!$B:$B,0),MATCH(Calculations!$B17,HaverPull!$B$1:$XZ$1,0))</f>
        <v>443.5</v>
      </c>
      <c r="ER17">
        <f>INDEX(HaverPull!$B:$XZ,MATCH(Calculations!ER$9,HaverPull!$B:$B,0),MATCH(Calculations!$B17,HaverPull!$B$1:$XZ$1,0))</f>
        <v>456.4</v>
      </c>
      <c r="ES17">
        <f>INDEX(HaverPull!$B:$XZ,MATCH(Calculations!ES$9,HaverPull!$B:$B,0),MATCH(Calculations!$B17,HaverPull!$B$1:$XZ$1,0))</f>
        <v>477.3</v>
      </c>
      <c r="ET17">
        <f>INDEX(HaverPull!$B:$XZ,MATCH(Calculations!ET$9,HaverPull!$B:$B,0),MATCH(Calculations!$B17,HaverPull!$B$1:$XZ$1,0))</f>
        <v>439.8</v>
      </c>
      <c r="EU17">
        <f>INDEX(HaverPull!$B:$XZ,MATCH(Calculations!EU$9,HaverPull!$B:$B,0),MATCH(Calculations!$B17,HaverPull!$B$1:$XZ$1,0))</f>
        <v>452</v>
      </c>
      <c r="EV17">
        <f>INDEX(HaverPull!$B:$XZ,MATCH(Calculations!EV$9,HaverPull!$B:$B,0),MATCH(Calculations!$B17,HaverPull!$B$1:$XZ$1,0))</f>
        <v>443.4</v>
      </c>
      <c r="EW17">
        <f>INDEX(HaverPull!$B:$XZ,MATCH(Calculations!EW$9,HaverPull!$B:$B,0),MATCH(Calculations!$B17,HaverPull!$B$1:$XZ$1,0))</f>
        <v>405.4</v>
      </c>
      <c r="EX17">
        <f>INDEX(HaverPull!$B:$XZ,MATCH(Calculations!EX$9,HaverPull!$B:$B,0),MATCH(Calculations!$B17,HaverPull!$B$1:$XZ$1,0))</f>
        <v>382</v>
      </c>
      <c r="EY17">
        <f>INDEX(HaverPull!$B:$XZ,MATCH(Calculations!EY$9,HaverPull!$B:$B,0),MATCH(Calculations!$B17,HaverPull!$B$1:$XZ$1,0))</f>
        <v>327.10000000000002</v>
      </c>
      <c r="EZ17">
        <f>INDEX(HaverPull!$B:$XZ,MATCH(Calculations!EZ$9,HaverPull!$B:$B,0),MATCH(Calculations!$B17,HaverPull!$B$1:$XZ$1,0))</f>
        <v>315.39999999999998</v>
      </c>
      <c r="FA17">
        <f>INDEX(HaverPull!$B:$XZ,MATCH(Calculations!FA$9,HaverPull!$B:$B,0),MATCH(Calculations!$B17,HaverPull!$B$1:$XZ$1,0))</f>
        <v>285</v>
      </c>
      <c r="FB17">
        <f>INDEX(HaverPull!$B:$XZ,MATCH(Calculations!FB$9,HaverPull!$B:$B,0),MATCH(Calculations!$B17,HaverPull!$B$1:$XZ$1,0))</f>
        <v>196.8</v>
      </c>
      <c r="FC17">
        <f>INDEX(HaverPull!$B:$XZ,MATCH(Calculations!FC$9,HaverPull!$B:$B,0),MATCH(Calculations!$B17,HaverPull!$B$1:$XZ$1,0))</f>
        <v>191.5</v>
      </c>
      <c r="FD17">
        <f>INDEX(HaverPull!$B:$XZ,MATCH(Calculations!FD$9,HaverPull!$B:$B,0),MATCH(Calculations!$B17,HaverPull!$B$1:$XZ$1,0))</f>
        <v>217.4</v>
      </c>
      <c r="FE17">
        <f>INDEX(HaverPull!$B:$XZ,MATCH(Calculations!FE$9,HaverPull!$B:$B,0),MATCH(Calculations!$B17,HaverPull!$B$1:$XZ$1,0))</f>
        <v>262.5</v>
      </c>
      <c r="FF17">
        <f>INDEX(HaverPull!$B:$XZ,MATCH(Calculations!FF$9,HaverPull!$B:$B,0),MATCH(Calculations!$B17,HaverPull!$B$1:$XZ$1,0))</f>
        <v>312.60000000000002</v>
      </c>
      <c r="FG17">
        <f>INDEX(HaverPull!$B:$XZ,MATCH(Calculations!FG$9,HaverPull!$B:$B,0),MATCH(Calculations!$B17,HaverPull!$B$1:$XZ$1,0))</f>
        <v>321.3</v>
      </c>
      <c r="FH17">
        <f>INDEX(HaverPull!$B:$XZ,MATCH(Calculations!FH$9,HaverPull!$B:$B,0),MATCH(Calculations!$B17,HaverPull!$B$1:$XZ$1,0))</f>
        <v>328</v>
      </c>
      <c r="FI17">
        <f>INDEX(HaverPull!$B:$XZ,MATCH(Calculations!FI$9,HaverPull!$B:$B,0),MATCH(Calculations!$B17,HaverPull!$B$1:$XZ$1,0))</f>
        <v>363.4</v>
      </c>
      <c r="FJ17">
        <f>INDEX(HaverPull!$B:$XZ,MATCH(Calculations!FJ$9,HaverPull!$B:$B,0),MATCH(Calculations!$B17,HaverPull!$B$1:$XZ$1,0))</f>
        <v>372.6</v>
      </c>
      <c r="FK17">
        <f>INDEX(HaverPull!$B:$XZ,MATCH(Calculations!FK$9,HaverPull!$B:$B,0),MATCH(Calculations!$B17,HaverPull!$B$1:$XZ$1,0))</f>
        <v>370.5</v>
      </c>
      <c r="FL17">
        <f>INDEX(HaverPull!$B:$XZ,MATCH(Calculations!FL$9,HaverPull!$B:$B,0),MATCH(Calculations!$B17,HaverPull!$B$1:$XZ$1,0))</f>
        <v>354.5</v>
      </c>
      <c r="FM17">
        <f>INDEX(HaverPull!$B:$XZ,MATCH(Calculations!FM$9,HaverPull!$B:$B,0),MATCH(Calculations!$B17,HaverPull!$B$1:$XZ$1,0))</f>
        <v>320.60000000000002</v>
      </c>
      <c r="FN17">
        <f>INDEX(HaverPull!$B:$XZ,MATCH(Calculations!FN$9,HaverPull!$B:$B,0),MATCH(Calculations!$B17,HaverPull!$B$1:$XZ$1,0))</f>
        <v>352.7</v>
      </c>
      <c r="FO17">
        <f>INDEX(HaverPull!$B:$XZ,MATCH(Calculations!FO$9,HaverPull!$B:$B,0),MATCH(Calculations!$B17,HaverPull!$B$1:$XZ$1,0))</f>
        <v>420.3</v>
      </c>
      <c r="FP17">
        <f>INDEX(HaverPull!$B:$XZ,MATCH(Calculations!FP$9,HaverPull!$B:$B,0),MATCH(Calculations!$B17,HaverPull!$B$1:$XZ$1,0))</f>
        <v>441.6</v>
      </c>
      <c r="FQ17">
        <f>INDEX(HaverPull!$B:$XZ,MATCH(Calculations!FQ$9,HaverPull!$B:$B,0),MATCH(Calculations!$B17,HaverPull!$B$1:$XZ$1,0))</f>
        <v>408.9</v>
      </c>
      <c r="FR17">
        <f>INDEX(HaverPull!$B:$XZ,MATCH(Calculations!FR$9,HaverPull!$B:$B,0),MATCH(Calculations!$B17,HaverPull!$B$1:$XZ$1,0))</f>
        <v>419.9</v>
      </c>
      <c r="FS17">
        <f>INDEX(HaverPull!$B:$XZ,MATCH(Calculations!FS$9,HaverPull!$B:$B,0),MATCH(Calculations!$B17,HaverPull!$B$1:$XZ$1,0))</f>
        <v>442</v>
      </c>
      <c r="FT17">
        <f>INDEX(HaverPull!$B:$XZ,MATCH(Calculations!FT$9,HaverPull!$B:$B,0),MATCH(Calculations!$B17,HaverPull!$B$1:$XZ$1,0))</f>
        <v>425.9</v>
      </c>
      <c r="FU17">
        <f>INDEX(HaverPull!$B:$XZ,MATCH(Calculations!FU$9,HaverPull!$B:$B,0),MATCH(Calculations!$B17,HaverPull!$B$1:$XZ$1,0))</f>
        <v>433.6</v>
      </c>
      <c r="FV17">
        <f>INDEX(HaverPull!$B:$XZ,MATCH(Calculations!FV$9,HaverPull!$B:$B,0),MATCH(Calculations!$B17,HaverPull!$B$1:$XZ$1,0))</f>
        <v>459.3</v>
      </c>
      <c r="FW17">
        <f>INDEX(HaverPull!$B:$XZ,MATCH(Calculations!FW$9,HaverPull!$B:$B,0),MATCH(Calculations!$B17,HaverPull!$B$1:$XZ$1,0))</f>
        <v>525.9</v>
      </c>
      <c r="FX17">
        <f>INDEX(HaverPull!$B:$XZ,MATCH(Calculations!FX$9,HaverPull!$B:$B,0),MATCH(Calculations!$B17,HaverPull!$B$1:$XZ$1,0))</f>
        <v>565.1</v>
      </c>
    </row>
    <row r="18" spans="1:180" x14ac:dyDescent="0.25">
      <c r="A18" s="8" t="s">
        <v>259</v>
      </c>
      <c r="B18" s="9" t="s">
        <v>260</v>
      </c>
      <c r="C18">
        <f>INDEX(HaverPull!$B:$XZ,MATCH(Calculations!C$9,HaverPull!$B:$B,0),MATCH(Calculations!$B18,HaverPull!$B$1:$XZ$1,0))</f>
        <v>3.4</v>
      </c>
      <c r="D18">
        <f>INDEX(HaverPull!$B:$XZ,MATCH(Calculations!D$9,HaverPull!$B:$B,0),MATCH(Calculations!$B18,HaverPull!$B$1:$XZ$1,0))</f>
        <v>3.5</v>
      </c>
      <c r="E18">
        <f>INDEX(HaverPull!$B:$XZ,MATCH(Calculations!E$9,HaverPull!$B:$B,0),MATCH(Calculations!$B18,HaverPull!$B$1:$XZ$1,0))</f>
        <v>3.6</v>
      </c>
      <c r="F18">
        <f>INDEX(HaverPull!$B:$XZ,MATCH(Calculations!F$9,HaverPull!$B:$B,0),MATCH(Calculations!$B18,HaverPull!$B$1:$XZ$1,0))</f>
        <v>3.5</v>
      </c>
      <c r="G18">
        <f>INDEX(HaverPull!$B:$XZ,MATCH(Calculations!G$9,HaverPull!$B:$B,0),MATCH(Calculations!$B18,HaverPull!$B$1:$XZ$1,0))</f>
        <v>3.4</v>
      </c>
      <c r="H18">
        <f>INDEX(HaverPull!$B:$XZ,MATCH(Calculations!H$9,HaverPull!$B:$B,0),MATCH(Calculations!$B18,HaverPull!$B$1:$XZ$1,0))</f>
        <v>3.3</v>
      </c>
      <c r="I18">
        <f>INDEX(HaverPull!$B:$XZ,MATCH(Calculations!I$9,HaverPull!$B:$B,0),MATCH(Calculations!$B18,HaverPull!$B$1:$XZ$1,0))</f>
        <v>3.4</v>
      </c>
      <c r="J18">
        <f>INDEX(HaverPull!$B:$XZ,MATCH(Calculations!J$9,HaverPull!$B:$B,0),MATCH(Calculations!$B18,HaverPull!$B$1:$XZ$1,0))</f>
        <v>3.4</v>
      </c>
      <c r="K18">
        <f>INDEX(HaverPull!$B:$XZ,MATCH(Calculations!K$9,HaverPull!$B:$B,0),MATCH(Calculations!$B18,HaverPull!$B$1:$XZ$1,0))</f>
        <v>3.2</v>
      </c>
      <c r="L18">
        <f>INDEX(HaverPull!$B:$XZ,MATCH(Calculations!L$9,HaverPull!$B:$B,0),MATCH(Calculations!$B18,HaverPull!$B$1:$XZ$1,0))</f>
        <v>3.2</v>
      </c>
      <c r="M18">
        <f>INDEX(HaverPull!$B:$XZ,MATCH(Calculations!M$9,HaverPull!$B:$B,0),MATCH(Calculations!$B18,HaverPull!$B$1:$XZ$1,0))</f>
        <v>3.2</v>
      </c>
      <c r="N18">
        <f>INDEX(HaverPull!$B:$XZ,MATCH(Calculations!N$9,HaverPull!$B:$B,0),MATCH(Calculations!$B18,HaverPull!$B$1:$XZ$1,0))</f>
        <v>3.3</v>
      </c>
      <c r="O18">
        <f>INDEX(HaverPull!$B:$XZ,MATCH(Calculations!O$9,HaverPull!$B:$B,0),MATCH(Calculations!$B18,HaverPull!$B$1:$XZ$1,0))</f>
        <v>3.7</v>
      </c>
      <c r="P18">
        <f>INDEX(HaverPull!$B:$XZ,MATCH(Calculations!P$9,HaverPull!$B:$B,0),MATCH(Calculations!$B18,HaverPull!$B$1:$XZ$1,0))</f>
        <v>4.2</v>
      </c>
      <c r="Q18">
        <f>INDEX(HaverPull!$B:$XZ,MATCH(Calculations!Q$9,HaverPull!$B:$B,0),MATCH(Calculations!$B18,HaverPull!$B$1:$XZ$1,0))</f>
        <v>4.5999999999999996</v>
      </c>
      <c r="R18">
        <f>INDEX(HaverPull!$B:$XZ,MATCH(Calculations!R$9,HaverPull!$B:$B,0),MATCH(Calculations!$B18,HaverPull!$B$1:$XZ$1,0))</f>
        <v>4.9000000000000004</v>
      </c>
      <c r="S18">
        <f>INDEX(HaverPull!$B:$XZ,MATCH(Calculations!S$9,HaverPull!$B:$B,0),MATCH(Calculations!$B18,HaverPull!$B$1:$XZ$1,0))</f>
        <v>5.0999999999999996</v>
      </c>
      <c r="T18">
        <f>INDEX(HaverPull!$B:$XZ,MATCH(Calculations!T$9,HaverPull!$B:$B,0),MATCH(Calculations!$B18,HaverPull!$B$1:$XZ$1,0))</f>
        <v>5.5</v>
      </c>
      <c r="U18">
        <f>INDEX(HaverPull!$B:$XZ,MATCH(Calculations!U$9,HaverPull!$B:$B,0),MATCH(Calculations!$B18,HaverPull!$B$1:$XZ$1,0))</f>
        <v>5.8</v>
      </c>
      <c r="V18">
        <f>INDEX(HaverPull!$B:$XZ,MATCH(Calculations!V$9,HaverPull!$B:$B,0),MATCH(Calculations!$B18,HaverPull!$B$1:$XZ$1,0))</f>
        <v>5.8</v>
      </c>
      <c r="W18">
        <f>INDEX(HaverPull!$B:$XZ,MATCH(Calculations!W$9,HaverPull!$B:$B,0),MATCH(Calculations!$B18,HaverPull!$B$1:$XZ$1,0))</f>
        <v>5.5</v>
      </c>
      <c r="X18">
        <f>INDEX(HaverPull!$B:$XZ,MATCH(Calculations!X$9,HaverPull!$B:$B,0),MATCH(Calculations!$B18,HaverPull!$B$1:$XZ$1,0))</f>
        <v>5.4</v>
      </c>
      <c r="Y18">
        <f>INDEX(HaverPull!$B:$XZ,MATCH(Calculations!Y$9,HaverPull!$B:$B,0),MATCH(Calculations!$B18,HaverPull!$B$1:$XZ$1,0))</f>
        <v>5.2</v>
      </c>
      <c r="Z18">
        <f>INDEX(HaverPull!$B:$XZ,MATCH(Calculations!Z$9,HaverPull!$B:$B,0),MATCH(Calculations!$B18,HaverPull!$B$1:$XZ$1,0))</f>
        <v>5.5</v>
      </c>
      <c r="AA18">
        <f>INDEX(HaverPull!$B:$XZ,MATCH(Calculations!AA$9,HaverPull!$B:$B,0),MATCH(Calculations!$B18,HaverPull!$B$1:$XZ$1,0))</f>
        <v>5.8</v>
      </c>
      <c r="AB18">
        <f>INDEX(HaverPull!$B:$XZ,MATCH(Calculations!AB$9,HaverPull!$B:$B,0),MATCH(Calculations!$B18,HaverPull!$B$1:$XZ$1,0))</f>
        <v>5.8</v>
      </c>
      <c r="AC18">
        <f>INDEX(HaverPull!$B:$XZ,MATCH(Calculations!AC$9,HaverPull!$B:$B,0),MATCH(Calculations!$B18,HaverPull!$B$1:$XZ$1,0))</f>
        <v>5.9</v>
      </c>
      <c r="AD18">
        <f>INDEX(HaverPull!$B:$XZ,MATCH(Calculations!AD$9,HaverPull!$B:$B,0),MATCH(Calculations!$B18,HaverPull!$B$1:$XZ$1,0))</f>
        <v>6</v>
      </c>
      <c r="AE18">
        <f>INDEX(HaverPull!$B:$XZ,MATCH(Calculations!AE$9,HaverPull!$B:$B,0),MATCH(Calculations!$B18,HaverPull!$B$1:$XZ$1,0))</f>
        <v>5.9</v>
      </c>
      <c r="AF18">
        <f>INDEX(HaverPull!$B:$XZ,MATCH(Calculations!AF$9,HaverPull!$B:$B,0),MATCH(Calculations!$B18,HaverPull!$B$1:$XZ$1,0))</f>
        <v>6</v>
      </c>
      <c r="AG18">
        <f>INDEX(HaverPull!$B:$XZ,MATCH(Calculations!AG$9,HaverPull!$B:$B,0),MATCH(Calculations!$B18,HaverPull!$B$1:$XZ$1,0))</f>
        <v>5.9</v>
      </c>
      <c r="AH18">
        <f>INDEX(HaverPull!$B:$XZ,MATCH(Calculations!AH$9,HaverPull!$B:$B,0),MATCH(Calculations!$B18,HaverPull!$B$1:$XZ$1,0))</f>
        <v>6</v>
      </c>
      <c r="AI18">
        <f>INDEX(HaverPull!$B:$XZ,MATCH(Calculations!AI$9,HaverPull!$B:$B,0),MATCH(Calculations!$B18,HaverPull!$B$1:$XZ$1,0))</f>
        <v>6.3</v>
      </c>
      <c r="AJ18">
        <f>INDEX(HaverPull!$B:$XZ,MATCH(Calculations!AJ$9,HaverPull!$B:$B,0),MATCH(Calculations!$B18,HaverPull!$B$1:$XZ$1,0))</f>
        <v>6.6</v>
      </c>
      <c r="AK18">
        <f>INDEX(HaverPull!$B:$XZ,MATCH(Calculations!AK$9,HaverPull!$B:$B,0),MATCH(Calculations!$B18,HaverPull!$B$1:$XZ$1,0))</f>
        <v>7.2</v>
      </c>
      <c r="AL18">
        <f>INDEX(HaverPull!$B:$XZ,MATCH(Calculations!AL$9,HaverPull!$B:$B,0),MATCH(Calculations!$B18,HaverPull!$B$1:$XZ$1,0))</f>
        <v>7.9</v>
      </c>
      <c r="AM18">
        <f>INDEX(HaverPull!$B:$XZ,MATCH(Calculations!AM$9,HaverPull!$B:$B,0),MATCH(Calculations!$B18,HaverPull!$B$1:$XZ$1,0))</f>
        <v>8.1999999999999993</v>
      </c>
      <c r="AN18">
        <f>INDEX(HaverPull!$B:$XZ,MATCH(Calculations!AN$9,HaverPull!$B:$B,0),MATCH(Calculations!$B18,HaverPull!$B$1:$XZ$1,0))</f>
        <v>8.8000000000000007</v>
      </c>
      <c r="AO18">
        <f>INDEX(HaverPull!$B:$XZ,MATCH(Calculations!AO$9,HaverPull!$B:$B,0),MATCH(Calculations!$B18,HaverPull!$B$1:$XZ$1,0))</f>
        <v>9.5</v>
      </c>
      <c r="AP18">
        <f>INDEX(HaverPull!$B:$XZ,MATCH(Calculations!AP$9,HaverPull!$B:$B,0),MATCH(Calculations!$B18,HaverPull!$B$1:$XZ$1,0))</f>
        <v>10.6</v>
      </c>
      <c r="AQ18">
        <f>INDEX(HaverPull!$B:$XZ,MATCH(Calculations!AQ$9,HaverPull!$B:$B,0),MATCH(Calculations!$B18,HaverPull!$B$1:$XZ$1,0))</f>
        <v>11.6</v>
      </c>
      <c r="AR18">
        <f>INDEX(HaverPull!$B:$XZ,MATCH(Calculations!AR$9,HaverPull!$B:$B,0),MATCH(Calculations!$B18,HaverPull!$B$1:$XZ$1,0))</f>
        <v>12.3</v>
      </c>
      <c r="AS18">
        <f>INDEX(HaverPull!$B:$XZ,MATCH(Calculations!AS$9,HaverPull!$B:$B,0),MATCH(Calculations!$B18,HaverPull!$B$1:$XZ$1,0))</f>
        <v>11</v>
      </c>
      <c r="AT18">
        <f>INDEX(HaverPull!$B:$XZ,MATCH(Calculations!AT$9,HaverPull!$B:$B,0),MATCH(Calculations!$B18,HaverPull!$B$1:$XZ$1,0))</f>
        <v>11.9</v>
      </c>
      <c r="AU18">
        <f>INDEX(HaverPull!$B:$XZ,MATCH(Calculations!AU$9,HaverPull!$B:$B,0),MATCH(Calculations!$B18,HaverPull!$B$1:$XZ$1,0))</f>
        <v>13</v>
      </c>
      <c r="AV18">
        <f>INDEX(HaverPull!$B:$XZ,MATCH(Calculations!AV$9,HaverPull!$B:$B,0),MATCH(Calculations!$B18,HaverPull!$B$1:$XZ$1,0))</f>
        <v>13.6</v>
      </c>
      <c r="AW18">
        <f>INDEX(HaverPull!$B:$XZ,MATCH(Calculations!AW$9,HaverPull!$B:$B,0),MATCH(Calculations!$B18,HaverPull!$B$1:$XZ$1,0))</f>
        <v>14.5</v>
      </c>
      <c r="AX18">
        <f>INDEX(HaverPull!$B:$XZ,MATCH(Calculations!AX$9,HaverPull!$B:$B,0),MATCH(Calculations!$B18,HaverPull!$B$1:$XZ$1,0))</f>
        <v>15</v>
      </c>
      <c r="AY18">
        <f>INDEX(HaverPull!$B:$XZ,MATCH(Calculations!AY$9,HaverPull!$B:$B,0),MATCH(Calculations!$B18,HaverPull!$B$1:$XZ$1,0))</f>
        <v>15.1</v>
      </c>
      <c r="AZ18">
        <f>INDEX(HaverPull!$B:$XZ,MATCH(Calculations!AZ$9,HaverPull!$B:$B,0),MATCH(Calculations!$B18,HaverPull!$B$1:$XZ$1,0))</f>
        <v>15.7</v>
      </c>
      <c r="BA18">
        <f>INDEX(HaverPull!$B:$XZ,MATCH(Calculations!BA$9,HaverPull!$B:$B,0),MATCH(Calculations!$B18,HaverPull!$B$1:$XZ$1,0))</f>
        <v>15.4</v>
      </c>
      <c r="BB18">
        <f>INDEX(HaverPull!$B:$XZ,MATCH(Calculations!BB$9,HaverPull!$B:$B,0),MATCH(Calculations!$B18,HaverPull!$B$1:$XZ$1,0))</f>
        <v>14.6</v>
      </c>
      <c r="BC18">
        <f>INDEX(HaverPull!$B:$XZ,MATCH(Calculations!BC$9,HaverPull!$B:$B,0),MATCH(Calculations!$B18,HaverPull!$B$1:$XZ$1,0))</f>
        <v>13.9</v>
      </c>
      <c r="BD18">
        <f>INDEX(HaverPull!$B:$XZ,MATCH(Calculations!BD$9,HaverPull!$B:$B,0),MATCH(Calculations!$B18,HaverPull!$B$1:$XZ$1,0))</f>
        <v>13.9</v>
      </c>
      <c r="BE18">
        <f>INDEX(HaverPull!$B:$XZ,MATCH(Calculations!BE$9,HaverPull!$B:$B,0),MATCH(Calculations!$B18,HaverPull!$B$1:$XZ$1,0))</f>
        <v>14.3</v>
      </c>
      <c r="BF18">
        <f>INDEX(HaverPull!$B:$XZ,MATCH(Calculations!BF$9,HaverPull!$B:$B,0),MATCH(Calculations!$B18,HaverPull!$B$1:$XZ$1,0))</f>
        <v>14.8</v>
      </c>
      <c r="BG18">
        <f>INDEX(HaverPull!$B:$XZ,MATCH(Calculations!BG$9,HaverPull!$B:$B,0),MATCH(Calculations!$B18,HaverPull!$B$1:$XZ$1,0))</f>
        <v>15.4</v>
      </c>
      <c r="BH18">
        <f>INDEX(HaverPull!$B:$XZ,MATCH(Calculations!BH$9,HaverPull!$B:$B,0),MATCH(Calculations!$B18,HaverPull!$B$1:$XZ$1,0))</f>
        <v>15.7</v>
      </c>
      <c r="BI18">
        <f>INDEX(HaverPull!$B:$XZ,MATCH(Calculations!BI$9,HaverPull!$B:$B,0),MATCH(Calculations!$B18,HaverPull!$B$1:$XZ$1,0))</f>
        <v>16.3</v>
      </c>
      <c r="BJ18">
        <f>INDEX(HaverPull!$B:$XZ,MATCH(Calculations!BJ$9,HaverPull!$B:$B,0),MATCH(Calculations!$B18,HaverPull!$B$1:$XZ$1,0))</f>
        <v>16.7</v>
      </c>
      <c r="BK18">
        <f>INDEX(HaverPull!$B:$XZ,MATCH(Calculations!BK$9,HaverPull!$B:$B,0),MATCH(Calculations!$B18,HaverPull!$B$1:$XZ$1,0))</f>
        <v>18.2</v>
      </c>
      <c r="BL18">
        <f>INDEX(HaverPull!$B:$XZ,MATCH(Calculations!BL$9,HaverPull!$B:$B,0),MATCH(Calculations!$B18,HaverPull!$B$1:$XZ$1,0))</f>
        <v>18.2</v>
      </c>
      <c r="BM18">
        <f>INDEX(HaverPull!$B:$XZ,MATCH(Calculations!BM$9,HaverPull!$B:$B,0),MATCH(Calculations!$B18,HaverPull!$B$1:$XZ$1,0))</f>
        <v>17.5</v>
      </c>
      <c r="BN18">
        <f>INDEX(HaverPull!$B:$XZ,MATCH(Calculations!BN$9,HaverPull!$B:$B,0),MATCH(Calculations!$B18,HaverPull!$B$1:$XZ$1,0))</f>
        <v>17.3</v>
      </c>
      <c r="BO18">
        <f>INDEX(HaverPull!$B:$XZ,MATCH(Calculations!BO$9,HaverPull!$B:$B,0),MATCH(Calculations!$B18,HaverPull!$B$1:$XZ$1,0))</f>
        <v>18.7</v>
      </c>
      <c r="BP18">
        <f>INDEX(HaverPull!$B:$XZ,MATCH(Calculations!BP$9,HaverPull!$B:$B,0),MATCH(Calculations!$B18,HaverPull!$B$1:$XZ$1,0))</f>
        <v>17.899999999999999</v>
      </c>
      <c r="BQ18">
        <f>INDEX(HaverPull!$B:$XZ,MATCH(Calculations!BQ$9,HaverPull!$B:$B,0),MATCH(Calculations!$B18,HaverPull!$B$1:$XZ$1,0))</f>
        <v>17.3</v>
      </c>
      <c r="BR18">
        <f>INDEX(HaverPull!$B:$XZ,MATCH(Calculations!BR$9,HaverPull!$B:$B,0),MATCH(Calculations!$B18,HaverPull!$B$1:$XZ$1,0))</f>
        <v>17.2</v>
      </c>
      <c r="BS18">
        <f>INDEX(HaverPull!$B:$XZ,MATCH(Calculations!BS$9,HaverPull!$B:$B,0),MATCH(Calculations!$B18,HaverPull!$B$1:$XZ$1,0))</f>
        <v>17.2</v>
      </c>
      <c r="BT18">
        <f>INDEX(HaverPull!$B:$XZ,MATCH(Calculations!BT$9,HaverPull!$B:$B,0),MATCH(Calculations!$B18,HaverPull!$B$1:$XZ$1,0))</f>
        <v>17.7</v>
      </c>
      <c r="BU18">
        <f>INDEX(HaverPull!$B:$XZ,MATCH(Calculations!BU$9,HaverPull!$B:$B,0),MATCH(Calculations!$B18,HaverPull!$B$1:$XZ$1,0))</f>
        <v>18</v>
      </c>
      <c r="BV18">
        <f>INDEX(HaverPull!$B:$XZ,MATCH(Calculations!BV$9,HaverPull!$B:$B,0),MATCH(Calculations!$B18,HaverPull!$B$1:$XZ$1,0))</f>
        <v>18.100000000000001</v>
      </c>
      <c r="BW18">
        <f>INDEX(HaverPull!$B:$XZ,MATCH(Calculations!BW$9,HaverPull!$B:$B,0),MATCH(Calculations!$B18,HaverPull!$B$1:$XZ$1,0))</f>
        <v>16.7</v>
      </c>
      <c r="BX18">
        <f>INDEX(HaverPull!$B:$XZ,MATCH(Calculations!BX$9,HaverPull!$B:$B,0),MATCH(Calculations!$B18,HaverPull!$B$1:$XZ$1,0))</f>
        <v>16.600000000000001</v>
      </c>
      <c r="BY18">
        <f>INDEX(HaverPull!$B:$XZ,MATCH(Calculations!BY$9,HaverPull!$B:$B,0),MATCH(Calculations!$B18,HaverPull!$B$1:$XZ$1,0))</f>
        <v>17.5</v>
      </c>
      <c r="BZ18">
        <f>INDEX(HaverPull!$B:$XZ,MATCH(Calculations!BZ$9,HaverPull!$B:$B,0),MATCH(Calculations!$B18,HaverPull!$B$1:$XZ$1,0))</f>
        <v>18.600000000000001</v>
      </c>
      <c r="CA18">
        <f>INDEX(HaverPull!$B:$XZ,MATCH(Calculations!CA$9,HaverPull!$B:$B,0),MATCH(Calculations!$B18,HaverPull!$B$1:$XZ$1,0))</f>
        <v>21.2</v>
      </c>
      <c r="CB18">
        <f>INDEX(HaverPull!$B:$XZ,MATCH(Calculations!CB$9,HaverPull!$B:$B,0),MATCH(Calculations!$B18,HaverPull!$B$1:$XZ$1,0))</f>
        <v>22.1</v>
      </c>
      <c r="CC18">
        <f>INDEX(HaverPull!$B:$XZ,MATCH(Calculations!CC$9,HaverPull!$B:$B,0),MATCH(Calculations!$B18,HaverPull!$B$1:$XZ$1,0))</f>
        <v>21.5</v>
      </c>
      <c r="CD18">
        <f>INDEX(HaverPull!$B:$XZ,MATCH(Calculations!CD$9,HaverPull!$B:$B,0),MATCH(Calculations!$B18,HaverPull!$B$1:$XZ$1,0))</f>
        <v>21.8</v>
      </c>
      <c r="CE18">
        <f>INDEX(HaverPull!$B:$XZ,MATCH(Calculations!CE$9,HaverPull!$B:$B,0),MATCH(Calculations!$B18,HaverPull!$B$1:$XZ$1,0))</f>
        <v>22.6</v>
      </c>
      <c r="CF18">
        <f>INDEX(HaverPull!$B:$XZ,MATCH(Calculations!CF$9,HaverPull!$B:$B,0),MATCH(Calculations!$B18,HaverPull!$B$1:$XZ$1,0))</f>
        <v>23.2</v>
      </c>
      <c r="CG18">
        <f>INDEX(HaverPull!$B:$XZ,MATCH(Calculations!CG$9,HaverPull!$B:$B,0),MATCH(Calculations!$B18,HaverPull!$B$1:$XZ$1,0))</f>
        <v>24.7</v>
      </c>
      <c r="CH18">
        <f>INDEX(HaverPull!$B:$XZ,MATCH(Calculations!CH$9,HaverPull!$B:$B,0),MATCH(Calculations!$B18,HaverPull!$B$1:$XZ$1,0))</f>
        <v>24</v>
      </c>
      <c r="CI18">
        <f>INDEX(HaverPull!$B:$XZ,MATCH(Calculations!CI$9,HaverPull!$B:$B,0),MATCH(Calculations!$B18,HaverPull!$B$1:$XZ$1,0))</f>
        <v>21.5</v>
      </c>
      <c r="CJ18">
        <f>INDEX(HaverPull!$B:$XZ,MATCH(Calculations!CJ$9,HaverPull!$B:$B,0),MATCH(Calculations!$B18,HaverPull!$B$1:$XZ$1,0))</f>
        <v>20.8</v>
      </c>
      <c r="CK18">
        <f>INDEX(HaverPull!$B:$XZ,MATCH(Calculations!CK$9,HaverPull!$B:$B,0),MATCH(Calculations!$B18,HaverPull!$B$1:$XZ$1,0))</f>
        <v>20.5</v>
      </c>
      <c r="CL18">
        <f>INDEX(HaverPull!$B:$XZ,MATCH(Calculations!CL$9,HaverPull!$B:$B,0),MATCH(Calculations!$B18,HaverPull!$B$1:$XZ$1,0))</f>
        <v>20.3</v>
      </c>
      <c r="CM18">
        <f>INDEX(HaverPull!$B:$XZ,MATCH(Calculations!CM$9,HaverPull!$B:$B,0),MATCH(Calculations!$B18,HaverPull!$B$1:$XZ$1,0))</f>
        <v>17.8</v>
      </c>
      <c r="CN18">
        <f>INDEX(HaverPull!$B:$XZ,MATCH(Calculations!CN$9,HaverPull!$B:$B,0),MATCH(Calculations!$B18,HaverPull!$B$1:$XZ$1,0))</f>
        <v>17.399999999999999</v>
      </c>
      <c r="CO18">
        <f>INDEX(HaverPull!$B:$XZ,MATCH(Calculations!CO$9,HaverPull!$B:$B,0),MATCH(Calculations!$B18,HaverPull!$B$1:$XZ$1,0))</f>
        <v>16.2</v>
      </c>
      <c r="CP18">
        <f>INDEX(HaverPull!$B:$XZ,MATCH(Calculations!CP$9,HaverPull!$B:$B,0),MATCH(Calculations!$B18,HaverPull!$B$1:$XZ$1,0))</f>
        <v>15.7</v>
      </c>
      <c r="CQ18">
        <f>INDEX(HaverPull!$B:$XZ,MATCH(Calculations!CQ$9,HaverPull!$B:$B,0),MATCH(Calculations!$B18,HaverPull!$B$1:$XZ$1,0))</f>
        <v>16.399999999999999</v>
      </c>
      <c r="CR18">
        <f>INDEX(HaverPull!$B:$XZ,MATCH(Calculations!CR$9,HaverPull!$B:$B,0),MATCH(Calculations!$B18,HaverPull!$B$1:$XZ$1,0))</f>
        <v>16</v>
      </c>
      <c r="CS18">
        <f>INDEX(HaverPull!$B:$XZ,MATCH(Calculations!CS$9,HaverPull!$B:$B,0),MATCH(Calculations!$B18,HaverPull!$B$1:$XZ$1,0))</f>
        <v>15.7</v>
      </c>
      <c r="CT18">
        <f>INDEX(HaverPull!$B:$XZ,MATCH(Calculations!CT$9,HaverPull!$B:$B,0),MATCH(Calculations!$B18,HaverPull!$B$1:$XZ$1,0))</f>
        <v>15.8</v>
      </c>
      <c r="CU18">
        <f>INDEX(HaverPull!$B:$XZ,MATCH(Calculations!CU$9,HaverPull!$B:$B,0),MATCH(Calculations!$B18,HaverPull!$B$1:$XZ$1,0))</f>
        <v>18.600000000000001</v>
      </c>
      <c r="CV18">
        <f>INDEX(HaverPull!$B:$XZ,MATCH(Calculations!CV$9,HaverPull!$B:$B,0),MATCH(Calculations!$B18,HaverPull!$B$1:$XZ$1,0))</f>
        <v>19.5</v>
      </c>
      <c r="CW18">
        <f>INDEX(HaverPull!$B:$XZ,MATCH(Calculations!CW$9,HaverPull!$B:$B,0),MATCH(Calculations!$B18,HaverPull!$B$1:$XZ$1,0))</f>
        <v>20.9</v>
      </c>
      <c r="CX18">
        <f>INDEX(HaverPull!$B:$XZ,MATCH(Calculations!CX$9,HaverPull!$B:$B,0),MATCH(Calculations!$B18,HaverPull!$B$1:$XZ$1,0))</f>
        <v>22.9</v>
      </c>
      <c r="CY18">
        <f>INDEX(HaverPull!$B:$XZ,MATCH(Calculations!CY$9,HaverPull!$B:$B,0),MATCH(Calculations!$B18,HaverPull!$B$1:$XZ$1,0))</f>
        <v>22.8</v>
      </c>
      <c r="CZ18">
        <f>INDEX(HaverPull!$B:$XZ,MATCH(Calculations!CZ$9,HaverPull!$B:$B,0),MATCH(Calculations!$B18,HaverPull!$B$1:$XZ$1,0))</f>
        <v>23.8</v>
      </c>
      <c r="DA18">
        <f>INDEX(HaverPull!$B:$XZ,MATCH(Calculations!DA$9,HaverPull!$B:$B,0),MATCH(Calculations!$B18,HaverPull!$B$1:$XZ$1,0))</f>
        <v>23.6</v>
      </c>
      <c r="DB18">
        <f>INDEX(HaverPull!$B:$XZ,MATCH(Calculations!DB$9,HaverPull!$B:$B,0),MATCH(Calculations!$B18,HaverPull!$B$1:$XZ$1,0))</f>
        <v>23.3</v>
      </c>
      <c r="DC18">
        <f>INDEX(HaverPull!$B:$XZ,MATCH(Calculations!DC$9,HaverPull!$B:$B,0),MATCH(Calculations!$B18,HaverPull!$B$1:$XZ$1,0))</f>
        <v>19.899999999999999</v>
      </c>
      <c r="DD18">
        <f>INDEX(HaverPull!$B:$XZ,MATCH(Calculations!DD$9,HaverPull!$B:$B,0),MATCH(Calculations!$B18,HaverPull!$B$1:$XZ$1,0))</f>
        <v>20</v>
      </c>
      <c r="DE18">
        <f>INDEX(HaverPull!$B:$XZ,MATCH(Calculations!DE$9,HaverPull!$B:$B,0),MATCH(Calculations!$B18,HaverPull!$B$1:$XZ$1,0))</f>
        <v>20.100000000000001</v>
      </c>
      <c r="DF18">
        <f>INDEX(HaverPull!$B:$XZ,MATCH(Calculations!DF$9,HaverPull!$B:$B,0),MATCH(Calculations!$B18,HaverPull!$B$1:$XZ$1,0))</f>
        <v>20.3</v>
      </c>
      <c r="DG18">
        <f>INDEX(HaverPull!$B:$XZ,MATCH(Calculations!DG$9,HaverPull!$B:$B,0),MATCH(Calculations!$B18,HaverPull!$B$1:$XZ$1,0))</f>
        <v>20</v>
      </c>
      <c r="DH18">
        <f>INDEX(HaverPull!$B:$XZ,MATCH(Calculations!DH$9,HaverPull!$B:$B,0),MATCH(Calculations!$B18,HaverPull!$B$1:$XZ$1,0))</f>
        <v>20.5</v>
      </c>
      <c r="DI18">
        <f>INDEX(HaverPull!$B:$XZ,MATCH(Calculations!DI$9,HaverPull!$B:$B,0),MATCH(Calculations!$B18,HaverPull!$B$1:$XZ$1,0))</f>
        <v>20.9</v>
      </c>
      <c r="DJ18">
        <f>INDEX(HaverPull!$B:$XZ,MATCH(Calculations!DJ$9,HaverPull!$B:$B,0),MATCH(Calculations!$B18,HaverPull!$B$1:$XZ$1,0))</f>
        <v>21.3</v>
      </c>
      <c r="DK18">
        <f>INDEX(HaverPull!$B:$XZ,MATCH(Calculations!DK$9,HaverPull!$B:$B,0),MATCH(Calculations!$B18,HaverPull!$B$1:$XZ$1,0))</f>
        <v>26.4</v>
      </c>
      <c r="DL18">
        <f>INDEX(HaverPull!$B:$XZ,MATCH(Calculations!DL$9,HaverPull!$B:$B,0),MATCH(Calculations!$B18,HaverPull!$B$1:$XZ$1,0))</f>
        <v>26.6</v>
      </c>
      <c r="DM18">
        <f>INDEX(HaverPull!$B:$XZ,MATCH(Calculations!DM$9,HaverPull!$B:$B,0),MATCH(Calculations!$B18,HaverPull!$B$1:$XZ$1,0))</f>
        <v>26.8</v>
      </c>
      <c r="DN18">
        <f>INDEX(HaverPull!$B:$XZ,MATCH(Calculations!DN$9,HaverPull!$B:$B,0),MATCH(Calculations!$B18,HaverPull!$B$1:$XZ$1,0))</f>
        <v>26.6</v>
      </c>
      <c r="DO18">
        <f>INDEX(HaverPull!$B:$XZ,MATCH(Calculations!DO$9,HaverPull!$B:$B,0),MATCH(Calculations!$B18,HaverPull!$B$1:$XZ$1,0))</f>
        <v>24</v>
      </c>
      <c r="DP18">
        <f>INDEX(HaverPull!$B:$XZ,MATCH(Calculations!DP$9,HaverPull!$B:$B,0),MATCH(Calculations!$B18,HaverPull!$B$1:$XZ$1,0))</f>
        <v>24.6</v>
      </c>
      <c r="DQ18">
        <f>INDEX(HaverPull!$B:$XZ,MATCH(Calculations!DQ$9,HaverPull!$B:$B,0),MATCH(Calculations!$B18,HaverPull!$B$1:$XZ$1,0))</f>
        <v>25.3</v>
      </c>
      <c r="DR18">
        <f>INDEX(HaverPull!$B:$XZ,MATCH(Calculations!DR$9,HaverPull!$B:$B,0),MATCH(Calculations!$B18,HaverPull!$B$1:$XZ$1,0))</f>
        <v>27.7</v>
      </c>
      <c r="DS18">
        <f>INDEX(HaverPull!$B:$XZ,MATCH(Calculations!DS$9,HaverPull!$B:$B,0),MATCH(Calculations!$B18,HaverPull!$B$1:$XZ$1,0))</f>
        <v>24.7</v>
      </c>
      <c r="DT18">
        <f>INDEX(HaverPull!$B:$XZ,MATCH(Calculations!DT$9,HaverPull!$B:$B,0),MATCH(Calculations!$B18,HaverPull!$B$1:$XZ$1,0))</f>
        <v>25</v>
      </c>
      <c r="DU18">
        <f>INDEX(HaverPull!$B:$XZ,MATCH(Calculations!DU$9,HaverPull!$B:$B,0),MATCH(Calculations!$B18,HaverPull!$B$1:$XZ$1,0))</f>
        <v>25.6</v>
      </c>
      <c r="DV18">
        <f>INDEX(HaverPull!$B:$XZ,MATCH(Calculations!DV$9,HaverPull!$B:$B,0),MATCH(Calculations!$B18,HaverPull!$B$1:$XZ$1,0))</f>
        <v>26.1</v>
      </c>
      <c r="DW18">
        <f>INDEX(HaverPull!$B:$XZ,MATCH(Calculations!DW$9,HaverPull!$B:$B,0),MATCH(Calculations!$B18,HaverPull!$B$1:$XZ$1,0))</f>
        <v>29.8</v>
      </c>
      <c r="DX18">
        <f>INDEX(HaverPull!$B:$XZ,MATCH(Calculations!DX$9,HaverPull!$B:$B,0),MATCH(Calculations!$B18,HaverPull!$B$1:$XZ$1,0))</f>
        <v>28</v>
      </c>
      <c r="DY18">
        <f>INDEX(HaverPull!$B:$XZ,MATCH(Calculations!DY$9,HaverPull!$B:$B,0),MATCH(Calculations!$B18,HaverPull!$B$1:$XZ$1,0))</f>
        <v>26.4</v>
      </c>
      <c r="DZ18">
        <f>INDEX(HaverPull!$B:$XZ,MATCH(Calculations!DZ$9,HaverPull!$B:$B,0),MATCH(Calculations!$B18,HaverPull!$B$1:$XZ$1,0))</f>
        <v>24.2</v>
      </c>
      <c r="EA18">
        <f>INDEX(HaverPull!$B:$XZ,MATCH(Calculations!EA$9,HaverPull!$B:$B,0),MATCH(Calculations!$B18,HaverPull!$B$1:$XZ$1,0))</f>
        <v>25.3</v>
      </c>
      <c r="EB18">
        <f>INDEX(HaverPull!$B:$XZ,MATCH(Calculations!EB$9,HaverPull!$B:$B,0),MATCH(Calculations!$B18,HaverPull!$B$1:$XZ$1,0))</f>
        <v>25.3</v>
      </c>
      <c r="EC18">
        <f>INDEX(HaverPull!$B:$XZ,MATCH(Calculations!EC$9,HaverPull!$B:$B,0),MATCH(Calculations!$B18,HaverPull!$B$1:$XZ$1,0))</f>
        <v>24.3</v>
      </c>
      <c r="ED18">
        <f>INDEX(HaverPull!$B:$XZ,MATCH(Calculations!ED$9,HaverPull!$B:$B,0),MATCH(Calculations!$B18,HaverPull!$B$1:$XZ$1,0))</f>
        <v>23.1</v>
      </c>
      <c r="EE18">
        <f>INDEX(HaverPull!$B:$XZ,MATCH(Calculations!EE$9,HaverPull!$B:$B,0),MATCH(Calculations!$B18,HaverPull!$B$1:$XZ$1,0))</f>
        <v>23.8</v>
      </c>
      <c r="EF18">
        <f>INDEX(HaverPull!$B:$XZ,MATCH(Calculations!EF$9,HaverPull!$B:$B,0),MATCH(Calculations!$B18,HaverPull!$B$1:$XZ$1,0))</f>
        <v>22.8</v>
      </c>
      <c r="EG18">
        <f>INDEX(HaverPull!$B:$XZ,MATCH(Calculations!EG$9,HaverPull!$B:$B,0),MATCH(Calculations!$B18,HaverPull!$B$1:$XZ$1,0))</f>
        <v>21.4</v>
      </c>
      <c r="EH18">
        <f>INDEX(HaverPull!$B:$XZ,MATCH(Calculations!EH$9,HaverPull!$B:$B,0),MATCH(Calculations!$B18,HaverPull!$B$1:$XZ$1,0))</f>
        <v>20.100000000000001</v>
      </c>
      <c r="EI18">
        <f>INDEX(HaverPull!$B:$XZ,MATCH(Calculations!EI$9,HaverPull!$B:$B,0),MATCH(Calculations!$B18,HaverPull!$B$1:$XZ$1,0))</f>
        <v>17.2</v>
      </c>
      <c r="EJ18">
        <f>INDEX(HaverPull!$B:$XZ,MATCH(Calculations!EJ$9,HaverPull!$B:$B,0),MATCH(Calculations!$B18,HaverPull!$B$1:$XZ$1,0))</f>
        <v>17.2</v>
      </c>
      <c r="EK18">
        <f>INDEX(HaverPull!$B:$XZ,MATCH(Calculations!EK$9,HaverPull!$B:$B,0),MATCH(Calculations!$B18,HaverPull!$B$1:$XZ$1,0))</f>
        <v>18.100000000000001</v>
      </c>
      <c r="EL18">
        <f>INDEX(HaverPull!$B:$XZ,MATCH(Calculations!EL$9,HaverPull!$B:$B,0),MATCH(Calculations!$B18,HaverPull!$B$1:$XZ$1,0))</f>
        <v>19.8</v>
      </c>
      <c r="EM18">
        <f>INDEX(HaverPull!$B:$XZ,MATCH(Calculations!EM$9,HaverPull!$B:$B,0),MATCH(Calculations!$B18,HaverPull!$B$1:$XZ$1,0))</f>
        <v>18.5</v>
      </c>
      <c r="EN18">
        <f>INDEX(HaverPull!$B:$XZ,MATCH(Calculations!EN$9,HaverPull!$B:$B,0),MATCH(Calculations!$B18,HaverPull!$B$1:$XZ$1,0))</f>
        <v>20.6</v>
      </c>
      <c r="EO18">
        <f>INDEX(HaverPull!$B:$XZ,MATCH(Calculations!EO$9,HaverPull!$B:$B,0),MATCH(Calculations!$B18,HaverPull!$B$1:$XZ$1,0))</f>
        <v>21.6</v>
      </c>
      <c r="EP18">
        <f>INDEX(HaverPull!$B:$XZ,MATCH(Calculations!EP$9,HaverPull!$B:$B,0),MATCH(Calculations!$B18,HaverPull!$B$1:$XZ$1,0))</f>
        <v>25.1</v>
      </c>
      <c r="EQ18">
        <f>INDEX(HaverPull!$B:$XZ,MATCH(Calculations!EQ$9,HaverPull!$B:$B,0),MATCH(Calculations!$B18,HaverPull!$B$1:$XZ$1,0))</f>
        <v>26.6</v>
      </c>
      <c r="ER18">
        <f>INDEX(HaverPull!$B:$XZ,MATCH(Calculations!ER$9,HaverPull!$B:$B,0),MATCH(Calculations!$B18,HaverPull!$B$1:$XZ$1,0))</f>
        <v>28.9</v>
      </c>
      <c r="ES18">
        <f>INDEX(HaverPull!$B:$XZ,MATCH(Calculations!ES$9,HaverPull!$B:$B,0),MATCH(Calculations!$B18,HaverPull!$B$1:$XZ$1,0))</f>
        <v>30.7</v>
      </c>
      <c r="ET18">
        <f>INDEX(HaverPull!$B:$XZ,MATCH(Calculations!ET$9,HaverPull!$B:$B,0),MATCH(Calculations!$B18,HaverPull!$B$1:$XZ$1,0))</f>
        <v>30</v>
      </c>
      <c r="EU18">
        <f>INDEX(HaverPull!$B:$XZ,MATCH(Calculations!EU$9,HaverPull!$B:$B,0),MATCH(Calculations!$B18,HaverPull!$B$1:$XZ$1,0))</f>
        <v>38.4</v>
      </c>
      <c r="EV18">
        <f>INDEX(HaverPull!$B:$XZ,MATCH(Calculations!EV$9,HaverPull!$B:$B,0),MATCH(Calculations!$B18,HaverPull!$B$1:$XZ$1,0))</f>
        <v>36.200000000000003</v>
      </c>
      <c r="EW18">
        <f>INDEX(HaverPull!$B:$XZ,MATCH(Calculations!EW$9,HaverPull!$B:$B,0),MATCH(Calculations!$B18,HaverPull!$B$1:$XZ$1,0))</f>
        <v>34.5</v>
      </c>
      <c r="EX18">
        <f>INDEX(HaverPull!$B:$XZ,MATCH(Calculations!EX$9,HaverPull!$B:$B,0),MATCH(Calculations!$B18,HaverPull!$B$1:$XZ$1,0))</f>
        <v>29.3</v>
      </c>
      <c r="EY18">
        <f>INDEX(HaverPull!$B:$XZ,MATCH(Calculations!EY$9,HaverPull!$B:$B,0),MATCH(Calculations!$B18,HaverPull!$B$1:$XZ$1,0))</f>
        <v>35.200000000000003</v>
      </c>
      <c r="EZ18">
        <f>INDEX(HaverPull!$B:$XZ,MATCH(Calculations!EZ$9,HaverPull!$B:$B,0),MATCH(Calculations!$B18,HaverPull!$B$1:$XZ$1,0))</f>
        <v>36.700000000000003</v>
      </c>
      <c r="FA18">
        <f>INDEX(HaverPull!$B:$XZ,MATCH(Calculations!FA$9,HaverPull!$B:$B,0),MATCH(Calculations!$B18,HaverPull!$B$1:$XZ$1,0))</f>
        <v>20.6</v>
      </c>
      <c r="FB18">
        <f>INDEX(HaverPull!$B:$XZ,MATCH(Calculations!FB$9,HaverPull!$B:$B,0),MATCH(Calculations!$B18,HaverPull!$B$1:$XZ$1,0))</f>
        <v>34.299999999999997</v>
      </c>
      <c r="FC18">
        <f>INDEX(HaverPull!$B:$XZ,MATCH(Calculations!FC$9,HaverPull!$B:$B,0),MATCH(Calculations!$B18,HaverPull!$B$1:$XZ$1,0))</f>
        <v>21.6</v>
      </c>
      <c r="FD18">
        <f>INDEX(HaverPull!$B:$XZ,MATCH(Calculations!FD$9,HaverPull!$B:$B,0),MATCH(Calculations!$B18,HaverPull!$B$1:$XZ$1,0))</f>
        <v>35.6</v>
      </c>
      <c r="FE18">
        <f>INDEX(HaverPull!$B:$XZ,MATCH(Calculations!FE$9,HaverPull!$B:$B,0),MATCH(Calculations!$B18,HaverPull!$B$1:$XZ$1,0))</f>
        <v>57.5</v>
      </c>
      <c r="FF18">
        <f>INDEX(HaverPull!$B:$XZ,MATCH(Calculations!FF$9,HaverPull!$B:$B,0),MATCH(Calculations!$B18,HaverPull!$B$1:$XZ$1,0))</f>
        <v>75.099999999999994</v>
      </c>
      <c r="FG18">
        <f>INDEX(HaverPull!$B:$XZ,MATCH(Calculations!FG$9,HaverPull!$B:$B,0),MATCH(Calculations!$B18,HaverPull!$B$1:$XZ$1,0))</f>
        <v>72.099999999999994</v>
      </c>
      <c r="FH18">
        <f>INDEX(HaverPull!$B:$XZ,MATCH(Calculations!FH$9,HaverPull!$B:$B,0),MATCH(Calculations!$B18,HaverPull!$B$1:$XZ$1,0))</f>
        <v>70.2</v>
      </c>
      <c r="FI18">
        <f>INDEX(HaverPull!$B:$XZ,MATCH(Calculations!FI$9,HaverPull!$B:$B,0),MATCH(Calculations!$B18,HaverPull!$B$1:$XZ$1,0))</f>
        <v>85.7</v>
      </c>
      <c r="FJ18">
        <f>INDEX(HaverPull!$B:$XZ,MATCH(Calculations!FJ$9,HaverPull!$B:$B,0),MATCH(Calculations!$B18,HaverPull!$B$1:$XZ$1,0))</f>
        <v>89.1</v>
      </c>
      <c r="FK18">
        <f>INDEX(HaverPull!$B:$XZ,MATCH(Calculations!FK$9,HaverPull!$B:$B,0),MATCH(Calculations!$B18,HaverPull!$B$1:$XZ$1,0))</f>
        <v>90</v>
      </c>
      <c r="FL18">
        <f>INDEX(HaverPull!$B:$XZ,MATCH(Calculations!FL$9,HaverPull!$B:$B,0),MATCH(Calculations!$B18,HaverPull!$B$1:$XZ$1,0))</f>
        <v>79.2</v>
      </c>
      <c r="FM18">
        <f>INDEX(HaverPull!$B:$XZ,MATCH(Calculations!FM$9,HaverPull!$B:$B,0),MATCH(Calculations!$B18,HaverPull!$B$1:$XZ$1,0))</f>
        <v>68.5</v>
      </c>
      <c r="FN18">
        <f>INDEX(HaverPull!$B:$XZ,MATCH(Calculations!FN$9,HaverPull!$B:$B,0),MATCH(Calculations!$B18,HaverPull!$B$1:$XZ$1,0))</f>
        <v>64</v>
      </c>
      <c r="FO18">
        <f>INDEX(HaverPull!$B:$XZ,MATCH(Calculations!FO$9,HaverPull!$B:$B,0),MATCH(Calculations!$B18,HaverPull!$B$1:$XZ$1,0))</f>
        <v>99.6</v>
      </c>
      <c r="FP18">
        <f>INDEX(HaverPull!$B:$XZ,MATCH(Calculations!FP$9,HaverPull!$B:$B,0),MATCH(Calculations!$B18,HaverPull!$B$1:$XZ$1,0))</f>
        <v>91.7</v>
      </c>
      <c r="FQ18">
        <f>INDEX(HaverPull!$B:$XZ,MATCH(Calculations!FQ$9,HaverPull!$B:$B,0),MATCH(Calculations!$B18,HaverPull!$B$1:$XZ$1,0))</f>
        <v>84.8</v>
      </c>
      <c r="FR18">
        <f>INDEX(HaverPull!$B:$XZ,MATCH(Calculations!FR$9,HaverPull!$B:$B,0),MATCH(Calculations!$B18,HaverPull!$B$1:$XZ$1,0))</f>
        <v>77.7</v>
      </c>
      <c r="FS18">
        <f>INDEX(HaverPull!$B:$XZ,MATCH(Calculations!FS$9,HaverPull!$B:$B,0),MATCH(Calculations!$B18,HaverPull!$B$1:$XZ$1,0))</f>
        <v>66</v>
      </c>
      <c r="FT18">
        <f>INDEX(HaverPull!$B:$XZ,MATCH(Calculations!FT$9,HaverPull!$B:$B,0),MATCH(Calculations!$B18,HaverPull!$B$1:$XZ$1,0))</f>
        <v>78.3</v>
      </c>
      <c r="FU18">
        <f>INDEX(HaverPull!$B:$XZ,MATCH(Calculations!FU$9,HaverPull!$B:$B,0),MATCH(Calculations!$B18,HaverPull!$B$1:$XZ$1,0))</f>
        <v>84.6</v>
      </c>
      <c r="FV18">
        <f>INDEX(HaverPull!$B:$XZ,MATCH(Calculations!FV$9,HaverPull!$B:$B,0),MATCH(Calculations!$B18,HaverPull!$B$1:$XZ$1,0))</f>
        <v>89.7</v>
      </c>
      <c r="FW18">
        <f>INDEX(HaverPull!$B:$XZ,MATCH(Calculations!FW$9,HaverPull!$B:$B,0),MATCH(Calculations!$B18,HaverPull!$B$1:$XZ$1,0))</f>
        <v>101.9</v>
      </c>
      <c r="FX18">
        <f>INDEX(HaverPull!$B:$XZ,MATCH(Calculations!FX$9,HaverPull!$B:$B,0),MATCH(Calculations!$B18,HaverPull!$B$1:$XZ$1,0))</f>
        <v>104.9</v>
      </c>
    </row>
    <row r="19" spans="1:180" x14ac:dyDescent="0.25">
      <c r="A19" s="8" t="s">
        <v>203</v>
      </c>
      <c r="B19" s="9" t="s">
        <v>8</v>
      </c>
      <c r="C19">
        <f>INDEX(HaverPull!$B:$XZ,MATCH(Calculations!C$9,HaverPull!$B:$B,0),MATCH(Calculations!$B19,HaverPull!$B$1:$XZ$1,0))</f>
        <v>4707.1000000000004</v>
      </c>
      <c r="D19">
        <f>INDEX(HaverPull!$B:$XZ,MATCH(Calculations!D$9,HaverPull!$B:$B,0),MATCH(Calculations!$B19,HaverPull!$B$1:$XZ$1,0))</f>
        <v>4715.3999999999996</v>
      </c>
      <c r="E19">
        <f>INDEX(HaverPull!$B:$XZ,MATCH(Calculations!E$9,HaverPull!$B:$B,0),MATCH(Calculations!$B19,HaverPull!$B$1:$XZ$1,0))</f>
        <v>4757.2</v>
      </c>
      <c r="F19">
        <f>INDEX(HaverPull!$B:$XZ,MATCH(Calculations!F$9,HaverPull!$B:$B,0),MATCH(Calculations!$B19,HaverPull!$B$1:$XZ$1,0))</f>
        <v>4708.3</v>
      </c>
      <c r="G19">
        <f>INDEX(HaverPull!$B:$XZ,MATCH(Calculations!G$9,HaverPull!$B:$B,0),MATCH(Calculations!$B19,HaverPull!$B$1:$XZ$1,0))</f>
        <v>4834.3</v>
      </c>
      <c r="H19">
        <f>INDEX(HaverPull!$B:$XZ,MATCH(Calculations!H$9,HaverPull!$B:$B,0),MATCH(Calculations!$B19,HaverPull!$B$1:$XZ$1,0))</f>
        <v>4861.8999999999996</v>
      </c>
      <c r="I19">
        <f>INDEX(HaverPull!$B:$XZ,MATCH(Calculations!I$9,HaverPull!$B:$B,0),MATCH(Calculations!$B19,HaverPull!$B$1:$XZ$1,0))</f>
        <v>4900</v>
      </c>
      <c r="J19">
        <f>INDEX(HaverPull!$B:$XZ,MATCH(Calculations!J$9,HaverPull!$B:$B,0),MATCH(Calculations!$B19,HaverPull!$B$1:$XZ$1,0))</f>
        <v>4914.3</v>
      </c>
      <c r="K19">
        <f>INDEX(HaverPull!$B:$XZ,MATCH(Calculations!K$9,HaverPull!$B:$B,0),MATCH(Calculations!$B19,HaverPull!$B$1:$XZ$1,0))</f>
        <v>5002.3999999999996</v>
      </c>
      <c r="L19">
        <f>INDEX(HaverPull!$B:$XZ,MATCH(Calculations!L$9,HaverPull!$B:$B,0),MATCH(Calculations!$B19,HaverPull!$B$1:$XZ$1,0))</f>
        <v>5118.3</v>
      </c>
      <c r="M19">
        <f>INDEX(HaverPull!$B:$XZ,MATCH(Calculations!M$9,HaverPull!$B:$B,0),MATCH(Calculations!$B19,HaverPull!$B$1:$XZ$1,0))</f>
        <v>5165.3999999999996</v>
      </c>
      <c r="N19">
        <f>INDEX(HaverPull!$B:$XZ,MATCH(Calculations!N$9,HaverPull!$B:$B,0),MATCH(Calculations!$B19,HaverPull!$B$1:$XZ$1,0))</f>
        <v>5251.2</v>
      </c>
      <c r="O19">
        <f>INDEX(HaverPull!$B:$XZ,MATCH(Calculations!O$9,HaverPull!$B:$B,0),MATCH(Calculations!$B19,HaverPull!$B$1:$XZ$1,0))</f>
        <v>5380.5</v>
      </c>
      <c r="P19">
        <f>INDEX(HaverPull!$B:$XZ,MATCH(Calculations!P$9,HaverPull!$B:$B,0),MATCH(Calculations!$B19,HaverPull!$B$1:$XZ$1,0))</f>
        <v>5441.5</v>
      </c>
      <c r="Q19">
        <f>INDEX(HaverPull!$B:$XZ,MATCH(Calculations!Q$9,HaverPull!$B:$B,0),MATCH(Calculations!$B19,HaverPull!$B$1:$XZ$1,0))</f>
        <v>5411.9</v>
      </c>
      <c r="R19">
        <f>INDEX(HaverPull!$B:$XZ,MATCH(Calculations!R$9,HaverPull!$B:$B,0),MATCH(Calculations!$B19,HaverPull!$B$1:$XZ$1,0))</f>
        <v>5462.4</v>
      </c>
      <c r="S19">
        <f>INDEX(HaverPull!$B:$XZ,MATCH(Calculations!S$9,HaverPull!$B:$B,0),MATCH(Calculations!$B19,HaverPull!$B$1:$XZ$1,0))</f>
        <v>5417</v>
      </c>
      <c r="T19">
        <f>INDEX(HaverPull!$B:$XZ,MATCH(Calculations!T$9,HaverPull!$B:$B,0),MATCH(Calculations!$B19,HaverPull!$B$1:$XZ$1,0))</f>
        <v>5431.3</v>
      </c>
      <c r="U19">
        <f>INDEX(HaverPull!$B:$XZ,MATCH(Calculations!U$9,HaverPull!$B:$B,0),MATCH(Calculations!$B19,HaverPull!$B$1:$XZ$1,0))</f>
        <v>5378.7</v>
      </c>
      <c r="V19">
        <f>INDEX(HaverPull!$B:$XZ,MATCH(Calculations!V$9,HaverPull!$B:$B,0),MATCH(Calculations!$B19,HaverPull!$B$1:$XZ$1,0))</f>
        <v>5357.2</v>
      </c>
      <c r="W19">
        <f>INDEX(HaverPull!$B:$XZ,MATCH(Calculations!W$9,HaverPull!$B:$B,0),MATCH(Calculations!$B19,HaverPull!$B$1:$XZ$1,0))</f>
        <v>5292.4</v>
      </c>
      <c r="X19">
        <f>INDEX(HaverPull!$B:$XZ,MATCH(Calculations!X$9,HaverPull!$B:$B,0),MATCH(Calculations!$B19,HaverPull!$B$1:$XZ$1,0))</f>
        <v>5333.2</v>
      </c>
      <c r="Y19">
        <f>INDEX(HaverPull!$B:$XZ,MATCH(Calculations!Y$9,HaverPull!$B:$B,0),MATCH(Calculations!$B19,HaverPull!$B$1:$XZ$1,0))</f>
        <v>5421.4</v>
      </c>
      <c r="Z19">
        <f>INDEX(HaverPull!$B:$XZ,MATCH(Calculations!Z$9,HaverPull!$B:$B,0),MATCH(Calculations!$B19,HaverPull!$B$1:$XZ$1,0))</f>
        <v>5494.4</v>
      </c>
      <c r="AA19">
        <f>INDEX(HaverPull!$B:$XZ,MATCH(Calculations!AA$9,HaverPull!$B:$B,0),MATCH(Calculations!$B19,HaverPull!$B$1:$XZ$1,0))</f>
        <v>5618.5</v>
      </c>
      <c r="AB19">
        <f>INDEX(HaverPull!$B:$XZ,MATCH(Calculations!AB$9,HaverPull!$B:$B,0),MATCH(Calculations!$B19,HaverPull!$B$1:$XZ$1,0))</f>
        <v>5661</v>
      </c>
      <c r="AC19">
        <f>INDEX(HaverPull!$B:$XZ,MATCH(Calculations!AC$9,HaverPull!$B:$B,0),MATCH(Calculations!$B19,HaverPull!$B$1:$XZ$1,0))</f>
        <v>5689.8</v>
      </c>
      <c r="AD19">
        <f>INDEX(HaverPull!$B:$XZ,MATCH(Calculations!AD$9,HaverPull!$B:$B,0),MATCH(Calculations!$B19,HaverPull!$B$1:$XZ$1,0))</f>
        <v>5732.5</v>
      </c>
      <c r="AE19">
        <f>INDEX(HaverPull!$B:$XZ,MATCH(Calculations!AE$9,HaverPull!$B:$B,0),MATCH(Calculations!$B19,HaverPull!$B$1:$XZ$1,0))</f>
        <v>5799.2</v>
      </c>
      <c r="AF19">
        <f>INDEX(HaverPull!$B:$XZ,MATCH(Calculations!AF$9,HaverPull!$B:$B,0),MATCH(Calculations!$B19,HaverPull!$B$1:$XZ$1,0))</f>
        <v>5913</v>
      </c>
      <c r="AG19">
        <f>INDEX(HaverPull!$B:$XZ,MATCH(Calculations!AG$9,HaverPull!$B:$B,0),MATCH(Calculations!$B19,HaverPull!$B$1:$XZ$1,0))</f>
        <v>6017.6</v>
      </c>
      <c r="AH19">
        <f>INDEX(HaverPull!$B:$XZ,MATCH(Calculations!AH$9,HaverPull!$B:$B,0),MATCH(Calculations!$B19,HaverPull!$B$1:$XZ$1,0))</f>
        <v>6018.2</v>
      </c>
      <c r="AI19">
        <f>INDEX(HaverPull!$B:$XZ,MATCH(Calculations!AI$9,HaverPull!$B:$B,0),MATCH(Calculations!$B19,HaverPull!$B$1:$XZ$1,0))</f>
        <v>6039.2</v>
      </c>
      <c r="AJ19">
        <f>INDEX(HaverPull!$B:$XZ,MATCH(Calculations!AJ$9,HaverPull!$B:$B,0),MATCH(Calculations!$B19,HaverPull!$B$1:$XZ$1,0))</f>
        <v>6274</v>
      </c>
      <c r="AK19">
        <f>INDEX(HaverPull!$B:$XZ,MATCH(Calculations!AK$9,HaverPull!$B:$B,0),MATCH(Calculations!$B19,HaverPull!$B$1:$XZ$1,0))</f>
        <v>6335.3</v>
      </c>
      <c r="AL19">
        <f>INDEX(HaverPull!$B:$XZ,MATCH(Calculations!AL$9,HaverPull!$B:$B,0),MATCH(Calculations!$B19,HaverPull!$B$1:$XZ$1,0))</f>
        <v>6420.3</v>
      </c>
      <c r="AM19">
        <f>INDEX(HaverPull!$B:$XZ,MATCH(Calculations!AM$9,HaverPull!$B:$B,0),MATCH(Calculations!$B19,HaverPull!$B$1:$XZ$1,0))</f>
        <v>6433</v>
      </c>
      <c r="AN19">
        <f>INDEX(HaverPull!$B:$XZ,MATCH(Calculations!AN$9,HaverPull!$B:$B,0),MATCH(Calculations!$B19,HaverPull!$B$1:$XZ$1,0))</f>
        <v>6440.8</v>
      </c>
      <c r="AO19">
        <f>INDEX(HaverPull!$B:$XZ,MATCH(Calculations!AO$9,HaverPull!$B:$B,0),MATCH(Calculations!$B19,HaverPull!$B$1:$XZ$1,0))</f>
        <v>6487.1</v>
      </c>
      <c r="AP19">
        <f>INDEX(HaverPull!$B:$XZ,MATCH(Calculations!AP$9,HaverPull!$B:$B,0),MATCH(Calculations!$B19,HaverPull!$B$1:$XZ$1,0))</f>
        <v>6503.9</v>
      </c>
      <c r="AQ19">
        <f>INDEX(HaverPull!$B:$XZ,MATCH(Calculations!AQ$9,HaverPull!$B:$B,0),MATCH(Calculations!$B19,HaverPull!$B$1:$XZ$1,0))</f>
        <v>6524.9</v>
      </c>
      <c r="AR19">
        <f>INDEX(HaverPull!$B:$XZ,MATCH(Calculations!AR$9,HaverPull!$B:$B,0),MATCH(Calculations!$B19,HaverPull!$B$1:$XZ$1,0))</f>
        <v>6392.6</v>
      </c>
      <c r="AS19">
        <f>INDEX(HaverPull!$B:$XZ,MATCH(Calculations!AS$9,HaverPull!$B:$B,0),MATCH(Calculations!$B19,HaverPull!$B$1:$XZ$1,0))</f>
        <v>6382.9</v>
      </c>
      <c r="AT19">
        <f>INDEX(HaverPull!$B:$XZ,MATCH(Calculations!AT$9,HaverPull!$B:$B,0),MATCH(Calculations!$B19,HaverPull!$B$1:$XZ$1,0))</f>
        <v>6501.2</v>
      </c>
      <c r="AU19">
        <f>INDEX(HaverPull!$B:$XZ,MATCH(Calculations!AU$9,HaverPull!$B:$B,0),MATCH(Calculations!$B19,HaverPull!$B$1:$XZ$1,0))</f>
        <v>6635.7</v>
      </c>
      <c r="AV19">
        <f>INDEX(HaverPull!$B:$XZ,MATCH(Calculations!AV$9,HaverPull!$B:$B,0),MATCH(Calculations!$B19,HaverPull!$B$1:$XZ$1,0))</f>
        <v>6587.3</v>
      </c>
      <c r="AW19">
        <f>INDEX(HaverPull!$B:$XZ,MATCH(Calculations!AW$9,HaverPull!$B:$B,0),MATCH(Calculations!$B19,HaverPull!$B$1:$XZ$1,0))</f>
        <v>6662.9</v>
      </c>
      <c r="AX19">
        <f>INDEX(HaverPull!$B:$XZ,MATCH(Calculations!AX$9,HaverPull!$B:$B,0),MATCH(Calculations!$B19,HaverPull!$B$1:$XZ$1,0))</f>
        <v>6585.1</v>
      </c>
      <c r="AY19">
        <f>INDEX(HaverPull!$B:$XZ,MATCH(Calculations!AY$9,HaverPull!$B:$B,0),MATCH(Calculations!$B19,HaverPull!$B$1:$XZ$1,0))</f>
        <v>6475</v>
      </c>
      <c r="AZ19">
        <f>INDEX(HaverPull!$B:$XZ,MATCH(Calculations!AZ$9,HaverPull!$B:$B,0),MATCH(Calculations!$B19,HaverPull!$B$1:$XZ$1,0))</f>
        <v>6510.2</v>
      </c>
      <c r="BA19">
        <f>INDEX(HaverPull!$B:$XZ,MATCH(Calculations!BA$9,HaverPull!$B:$B,0),MATCH(Calculations!$B19,HaverPull!$B$1:$XZ$1,0))</f>
        <v>6486.8</v>
      </c>
      <c r="BB19">
        <f>INDEX(HaverPull!$B:$XZ,MATCH(Calculations!BB$9,HaverPull!$B:$B,0),MATCH(Calculations!$B19,HaverPull!$B$1:$XZ$1,0))</f>
        <v>6493.1</v>
      </c>
      <c r="BC19">
        <f>INDEX(HaverPull!$B:$XZ,MATCH(Calculations!BC$9,HaverPull!$B:$B,0),MATCH(Calculations!$B19,HaverPull!$B$1:$XZ$1,0))</f>
        <v>6578.2</v>
      </c>
      <c r="BD19">
        <f>INDEX(HaverPull!$B:$XZ,MATCH(Calculations!BD$9,HaverPull!$B:$B,0),MATCH(Calculations!$B19,HaverPull!$B$1:$XZ$1,0))</f>
        <v>6728.3</v>
      </c>
      <c r="BE19">
        <f>INDEX(HaverPull!$B:$XZ,MATCH(Calculations!BE$9,HaverPull!$B:$B,0),MATCH(Calculations!$B19,HaverPull!$B$1:$XZ$1,0))</f>
        <v>6860</v>
      </c>
      <c r="BF19">
        <f>INDEX(HaverPull!$B:$XZ,MATCH(Calculations!BF$9,HaverPull!$B:$B,0),MATCH(Calculations!$B19,HaverPull!$B$1:$XZ$1,0))</f>
        <v>7001.5</v>
      </c>
      <c r="BG19">
        <f>INDEX(HaverPull!$B:$XZ,MATCH(Calculations!BG$9,HaverPull!$B:$B,0),MATCH(Calculations!$B19,HaverPull!$B$1:$XZ$1,0))</f>
        <v>7140.6</v>
      </c>
      <c r="BH19">
        <f>INDEX(HaverPull!$B:$XZ,MATCH(Calculations!BH$9,HaverPull!$B:$B,0),MATCH(Calculations!$B19,HaverPull!$B$1:$XZ$1,0))</f>
        <v>7266</v>
      </c>
      <c r="BI19">
        <f>INDEX(HaverPull!$B:$XZ,MATCH(Calculations!BI$9,HaverPull!$B:$B,0),MATCH(Calculations!$B19,HaverPull!$B$1:$XZ$1,0))</f>
        <v>7337.5</v>
      </c>
      <c r="BJ19">
        <f>INDEX(HaverPull!$B:$XZ,MATCH(Calculations!BJ$9,HaverPull!$B:$B,0),MATCH(Calculations!$B19,HaverPull!$B$1:$XZ$1,0))</f>
        <v>7396</v>
      </c>
      <c r="BK19">
        <f>INDEX(HaverPull!$B:$XZ,MATCH(Calculations!BK$9,HaverPull!$B:$B,0),MATCH(Calculations!$B19,HaverPull!$B$1:$XZ$1,0))</f>
        <v>7469.5</v>
      </c>
      <c r="BL19">
        <f>INDEX(HaverPull!$B:$XZ,MATCH(Calculations!BL$9,HaverPull!$B:$B,0),MATCH(Calculations!$B19,HaverPull!$B$1:$XZ$1,0))</f>
        <v>7537.9</v>
      </c>
      <c r="BM19">
        <f>INDEX(HaverPull!$B:$XZ,MATCH(Calculations!BM$9,HaverPull!$B:$B,0),MATCH(Calculations!$B19,HaverPull!$B$1:$XZ$1,0))</f>
        <v>7655.2</v>
      </c>
      <c r="BN19">
        <f>INDEX(HaverPull!$B:$XZ,MATCH(Calculations!BN$9,HaverPull!$B:$B,0),MATCH(Calculations!$B19,HaverPull!$B$1:$XZ$1,0))</f>
        <v>7712.6</v>
      </c>
      <c r="BO19">
        <f>INDEX(HaverPull!$B:$XZ,MATCH(Calculations!BO$9,HaverPull!$B:$B,0),MATCH(Calculations!$B19,HaverPull!$B$1:$XZ$1,0))</f>
        <v>7784.1</v>
      </c>
      <c r="BP19">
        <f>INDEX(HaverPull!$B:$XZ,MATCH(Calculations!BP$9,HaverPull!$B:$B,0),MATCH(Calculations!$B19,HaverPull!$B$1:$XZ$1,0))</f>
        <v>7819.8</v>
      </c>
      <c r="BQ19">
        <f>INDEX(HaverPull!$B:$XZ,MATCH(Calculations!BQ$9,HaverPull!$B:$B,0),MATCH(Calculations!$B19,HaverPull!$B$1:$XZ$1,0))</f>
        <v>7898.6</v>
      </c>
      <c r="BR19">
        <f>INDEX(HaverPull!$B:$XZ,MATCH(Calculations!BR$9,HaverPull!$B:$B,0),MATCH(Calculations!$B19,HaverPull!$B$1:$XZ$1,0))</f>
        <v>7939.5</v>
      </c>
      <c r="BS19">
        <f>INDEX(HaverPull!$B:$XZ,MATCH(Calculations!BS$9,HaverPull!$B:$B,0),MATCH(Calculations!$B19,HaverPull!$B$1:$XZ$1,0))</f>
        <v>7995</v>
      </c>
      <c r="BT19">
        <f>INDEX(HaverPull!$B:$XZ,MATCH(Calculations!BT$9,HaverPull!$B:$B,0),MATCH(Calculations!$B19,HaverPull!$B$1:$XZ$1,0))</f>
        <v>8084.7</v>
      </c>
      <c r="BU19">
        <f>INDEX(HaverPull!$B:$XZ,MATCH(Calculations!BU$9,HaverPull!$B:$B,0),MATCH(Calculations!$B19,HaverPull!$B$1:$XZ$1,0))</f>
        <v>8158</v>
      </c>
      <c r="BV19">
        <f>INDEX(HaverPull!$B:$XZ,MATCH(Calculations!BV$9,HaverPull!$B:$B,0),MATCH(Calculations!$B19,HaverPull!$B$1:$XZ$1,0))</f>
        <v>8292.7000000000007</v>
      </c>
      <c r="BW19">
        <f>INDEX(HaverPull!$B:$XZ,MATCH(Calculations!BW$9,HaverPull!$B:$B,0),MATCH(Calculations!$B19,HaverPull!$B$1:$XZ$1,0))</f>
        <v>8339.2999999999993</v>
      </c>
      <c r="BX19">
        <f>INDEX(HaverPull!$B:$XZ,MATCH(Calculations!BX$9,HaverPull!$B:$B,0),MATCH(Calculations!$B19,HaverPull!$B$1:$XZ$1,0))</f>
        <v>8449.5</v>
      </c>
      <c r="BY19">
        <f>INDEX(HaverPull!$B:$XZ,MATCH(Calculations!BY$9,HaverPull!$B:$B,0),MATCH(Calculations!$B19,HaverPull!$B$1:$XZ$1,0))</f>
        <v>8498.2999999999993</v>
      </c>
      <c r="BZ19">
        <f>INDEX(HaverPull!$B:$XZ,MATCH(Calculations!BZ$9,HaverPull!$B:$B,0),MATCH(Calculations!$B19,HaverPull!$B$1:$XZ$1,0))</f>
        <v>8610.9</v>
      </c>
      <c r="CA19">
        <f>INDEX(HaverPull!$B:$XZ,MATCH(Calculations!CA$9,HaverPull!$B:$B,0),MATCH(Calculations!$B19,HaverPull!$B$1:$XZ$1,0))</f>
        <v>8697.7000000000007</v>
      </c>
      <c r="CB19">
        <f>INDEX(HaverPull!$B:$XZ,MATCH(Calculations!CB$9,HaverPull!$B:$B,0),MATCH(Calculations!$B19,HaverPull!$B$1:$XZ$1,0))</f>
        <v>8766.1</v>
      </c>
      <c r="CC19">
        <f>INDEX(HaverPull!$B:$XZ,MATCH(Calculations!CC$9,HaverPull!$B:$B,0),MATCH(Calculations!$B19,HaverPull!$B$1:$XZ$1,0))</f>
        <v>8831.5</v>
      </c>
      <c r="CD19">
        <f>INDEX(HaverPull!$B:$XZ,MATCH(Calculations!CD$9,HaverPull!$B:$B,0),MATCH(Calculations!$B19,HaverPull!$B$1:$XZ$1,0))</f>
        <v>8850.2000000000007</v>
      </c>
      <c r="CE19">
        <f>INDEX(HaverPull!$B:$XZ,MATCH(Calculations!CE$9,HaverPull!$B:$B,0),MATCH(Calculations!$B19,HaverPull!$B$1:$XZ$1,0))</f>
        <v>8947.1</v>
      </c>
      <c r="CF19">
        <f>INDEX(HaverPull!$B:$XZ,MATCH(Calculations!CF$9,HaverPull!$B:$B,0),MATCH(Calculations!$B19,HaverPull!$B$1:$XZ$1,0))</f>
        <v>8981.7000000000007</v>
      </c>
      <c r="CG19">
        <f>INDEX(HaverPull!$B:$XZ,MATCH(Calculations!CG$9,HaverPull!$B:$B,0),MATCH(Calculations!$B19,HaverPull!$B$1:$XZ$1,0))</f>
        <v>8983.9</v>
      </c>
      <c r="CH19">
        <f>INDEX(HaverPull!$B:$XZ,MATCH(Calculations!CH$9,HaverPull!$B:$B,0),MATCH(Calculations!$B19,HaverPull!$B$1:$XZ$1,0))</f>
        <v>8907.4</v>
      </c>
      <c r="CI19">
        <f>INDEX(HaverPull!$B:$XZ,MATCH(Calculations!CI$9,HaverPull!$B:$B,0),MATCH(Calculations!$B19,HaverPull!$B$1:$XZ$1,0))</f>
        <v>8865.6</v>
      </c>
      <c r="CJ19">
        <f>INDEX(HaverPull!$B:$XZ,MATCH(Calculations!CJ$9,HaverPull!$B:$B,0),MATCH(Calculations!$B19,HaverPull!$B$1:$XZ$1,0))</f>
        <v>8934.4</v>
      </c>
      <c r="CK19">
        <f>INDEX(HaverPull!$B:$XZ,MATCH(Calculations!CK$9,HaverPull!$B:$B,0),MATCH(Calculations!$B19,HaverPull!$B$1:$XZ$1,0))</f>
        <v>8977.2999999999993</v>
      </c>
      <c r="CL19">
        <f>INDEX(HaverPull!$B:$XZ,MATCH(Calculations!CL$9,HaverPull!$B:$B,0),MATCH(Calculations!$B19,HaverPull!$B$1:$XZ$1,0))</f>
        <v>9016.4</v>
      </c>
      <c r="CM19">
        <f>INDEX(HaverPull!$B:$XZ,MATCH(Calculations!CM$9,HaverPull!$B:$B,0),MATCH(Calculations!$B19,HaverPull!$B$1:$XZ$1,0))</f>
        <v>9123</v>
      </c>
      <c r="CN19">
        <f>INDEX(HaverPull!$B:$XZ,MATCH(Calculations!CN$9,HaverPull!$B:$B,0),MATCH(Calculations!$B19,HaverPull!$B$1:$XZ$1,0))</f>
        <v>9223.5</v>
      </c>
      <c r="CO19">
        <f>INDEX(HaverPull!$B:$XZ,MATCH(Calculations!CO$9,HaverPull!$B:$B,0),MATCH(Calculations!$B19,HaverPull!$B$1:$XZ$1,0))</f>
        <v>9313.2000000000007</v>
      </c>
      <c r="CP19">
        <f>INDEX(HaverPull!$B:$XZ,MATCH(Calculations!CP$9,HaverPull!$B:$B,0),MATCH(Calculations!$B19,HaverPull!$B$1:$XZ$1,0))</f>
        <v>9406.5</v>
      </c>
      <c r="CQ19">
        <f>INDEX(HaverPull!$B:$XZ,MATCH(Calculations!CQ$9,HaverPull!$B:$B,0),MATCH(Calculations!$B19,HaverPull!$B$1:$XZ$1,0))</f>
        <v>9424.1</v>
      </c>
      <c r="CR19">
        <f>INDEX(HaverPull!$B:$XZ,MATCH(Calculations!CR$9,HaverPull!$B:$B,0),MATCH(Calculations!$B19,HaverPull!$B$1:$XZ$1,0))</f>
        <v>9480.1</v>
      </c>
      <c r="CS19">
        <f>INDEX(HaverPull!$B:$XZ,MATCH(Calculations!CS$9,HaverPull!$B:$B,0),MATCH(Calculations!$B19,HaverPull!$B$1:$XZ$1,0))</f>
        <v>9526.2999999999993</v>
      </c>
      <c r="CT19">
        <f>INDEX(HaverPull!$B:$XZ,MATCH(Calculations!CT$9,HaverPull!$B:$B,0),MATCH(Calculations!$B19,HaverPull!$B$1:$XZ$1,0))</f>
        <v>9653.5</v>
      </c>
      <c r="CU19">
        <f>INDEX(HaverPull!$B:$XZ,MATCH(Calculations!CU$9,HaverPull!$B:$B,0),MATCH(Calculations!$B19,HaverPull!$B$1:$XZ$1,0))</f>
        <v>9748.2000000000007</v>
      </c>
      <c r="CV19">
        <f>INDEX(HaverPull!$B:$XZ,MATCH(Calculations!CV$9,HaverPull!$B:$B,0),MATCH(Calculations!$B19,HaverPull!$B$1:$XZ$1,0))</f>
        <v>9881.4</v>
      </c>
      <c r="CW19">
        <f>INDEX(HaverPull!$B:$XZ,MATCH(Calculations!CW$9,HaverPull!$B:$B,0),MATCH(Calculations!$B19,HaverPull!$B$1:$XZ$1,0))</f>
        <v>9939.7000000000007</v>
      </c>
      <c r="CX19">
        <f>INDEX(HaverPull!$B:$XZ,MATCH(Calculations!CX$9,HaverPull!$B:$B,0),MATCH(Calculations!$B19,HaverPull!$B$1:$XZ$1,0))</f>
        <v>10052.5</v>
      </c>
      <c r="CY19">
        <f>INDEX(HaverPull!$B:$XZ,MATCH(Calculations!CY$9,HaverPull!$B:$B,0),MATCH(Calculations!$B19,HaverPull!$B$1:$XZ$1,0))</f>
        <v>10086.9</v>
      </c>
      <c r="CZ19">
        <f>INDEX(HaverPull!$B:$XZ,MATCH(Calculations!CZ$9,HaverPull!$B:$B,0),MATCH(Calculations!$B19,HaverPull!$B$1:$XZ$1,0))</f>
        <v>10122.1</v>
      </c>
      <c r="DA19">
        <f>INDEX(HaverPull!$B:$XZ,MATCH(Calculations!DA$9,HaverPull!$B:$B,0),MATCH(Calculations!$B19,HaverPull!$B$1:$XZ$1,0))</f>
        <v>10208.799999999999</v>
      </c>
      <c r="DB19">
        <f>INDEX(HaverPull!$B:$XZ,MATCH(Calculations!DB$9,HaverPull!$B:$B,0),MATCH(Calculations!$B19,HaverPull!$B$1:$XZ$1,0))</f>
        <v>10281.200000000001</v>
      </c>
      <c r="DC19">
        <f>INDEX(HaverPull!$B:$XZ,MATCH(Calculations!DC$9,HaverPull!$B:$B,0),MATCH(Calculations!$B19,HaverPull!$B$1:$XZ$1,0))</f>
        <v>10348.700000000001</v>
      </c>
      <c r="DD19">
        <f>INDEX(HaverPull!$B:$XZ,MATCH(Calculations!DD$9,HaverPull!$B:$B,0),MATCH(Calculations!$B19,HaverPull!$B$1:$XZ$1,0))</f>
        <v>10529.4</v>
      </c>
      <c r="DE19">
        <f>INDEX(HaverPull!$B:$XZ,MATCH(Calculations!DE$9,HaverPull!$B:$B,0),MATCH(Calculations!$B19,HaverPull!$B$1:$XZ$1,0))</f>
        <v>10626.8</v>
      </c>
      <c r="DF19">
        <f>INDEX(HaverPull!$B:$XZ,MATCH(Calculations!DF$9,HaverPull!$B:$B,0),MATCH(Calculations!$B19,HaverPull!$B$1:$XZ$1,0))</f>
        <v>10739.1</v>
      </c>
      <c r="DG19">
        <f>INDEX(HaverPull!$B:$XZ,MATCH(Calculations!DG$9,HaverPull!$B:$B,0),MATCH(Calculations!$B19,HaverPull!$B$1:$XZ$1,0))</f>
        <v>10820.9</v>
      </c>
      <c r="DH19">
        <f>INDEX(HaverPull!$B:$XZ,MATCH(Calculations!DH$9,HaverPull!$B:$B,0),MATCH(Calculations!$B19,HaverPull!$B$1:$XZ$1,0))</f>
        <v>10984.2</v>
      </c>
      <c r="DI19">
        <f>INDEX(HaverPull!$B:$XZ,MATCH(Calculations!DI$9,HaverPull!$B:$B,0),MATCH(Calculations!$B19,HaverPull!$B$1:$XZ$1,0))</f>
        <v>11124</v>
      </c>
      <c r="DJ19">
        <f>INDEX(HaverPull!$B:$XZ,MATCH(Calculations!DJ$9,HaverPull!$B:$B,0),MATCH(Calculations!$B19,HaverPull!$B$1:$XZ$1,0))</f>
        <v>11210.3</v>
      </c>
      <c r="DK19">
        <f>INDEX(HaverPull!$B:$XZ,MATCH(Calculations!DK$9,HaverPull!$B:$B,0),MATCH(Calculations!$B19,HaverPull!$B$1:$XZ$1,0))</f>
        <v>11321.2</v>
      </c>
      <c r="DL19">
        <f>INDEX(HaverPull!$B:$XZ,MATCH(Calculations!DL$9,HaverPull!$B:$B,0),MATCH(Calculations!$B19,HaverPull!$B$1:$XZ$1,0))</f>
        <v>11431</v>
      </c>
      <c r="DM19">
        <f>INDEX(HaverPull!$B:$XZ,MATCH(Calculations!DM$9,HaverPull!$B:$B,0),MATCH(Calculations!$B19,HaverPull!$B$1:$XZ$1,0))</f>
        <v>11580.6</v>
      </c>
      <c r="DN19">
        <f>INDEX(HaverPull!$B:$XZ,MATCH(Calculations!DN$9,HaverPull!$B:$B,0),MATCH(Calculations!$B19,HaverPull!$B$1:$XZ$1,0))</f>
        <v>11770.7</v>
      </c>
      <c r="DO19">
        <f>INDEX(HaverPull!$B:$XZ,MATCH(Calculations!DO$9,HaverPull!$B:$B,0),MATCH(Calculations!$B19,HaverPull!$B$1:$XZ$1,0))</f>
        <v>11864.7</v>
      </c>
      <c r="DP19">
        <f>INDEX(HaverPull!$B:$XZ,MATCH(Calculations!DP$9,HaverPull!$B:$B,0),MATCH(Calculations!$B19,HaverPull!$B$1:$XZ$1,0))</f>
        <v>11962.5</v>
      </c>
      <c r="DQ19">
        <f>INDEX(HaverPull!$B:$XZ,MATCH(Calculations!DQ$9,HaverPull!$B:$B,0),MATCH(Calculations!$B19,HaverPull!$B$1:$XZ$1,0))</f>
        <v>12113.1</v>
      </c>
      <c r="DR19">
        <f>INDEX(HaverPull!$B:$XZ,MATCH(Calculations!DR$9,HaverPull!$B:$B,0),MATCH(Calculations!$B19,HaverPull!$B$1:$XZ$1,0))</f>
        <v>12323.3</v>
      </c>
      <c r="DS19">
        <f>INDEX(HaverPull!$B:$XZ,MATCH(Calculations!DS$9,HaverPull!$B:$B,0),MATCH(Calculations!$B19,HaverPull!$B$1:$XZ$1,0))</f>
        <v>12359.1</v>
      </c>
      <c r="DT19">
        <f>INDEX(HaverPull!$B:$XZ,MATCH(Calculations!DT$9,HaverPull!$B:$B,0),MATCH(Calculations!$B19,HaverPull!$B$1:$XZ$1,0))</f>
        <v>12592.5</v>
      </c>
      <c r="DU19">
        <f>INDEX(HaverPull!$B:$XZ,MATCH(Calculations!DU$9,HaverPull!$B:$B,0),MATCH(Calculations!$B19,HaverPull!$B$1:$XZ$1,0))</f>
        <v>12607.7</v>
      </c>
      <c r="DV19">
        <f>INDEX(HaverPull!$B:$XZ,MATCH(Calculations!DV$9,HaverPull!$B:$B,0),MATCH(Calculations!$B19,HaverPull!$B$1:$XZ$1,0))</f>
        <v>12679.3</v>
      </c>
      <c r="DW19">
        <f>INDEX(HaverPull!$B:$XZ,MATCH(Calculations!DW$9,HaverPull!$B:$B,0),MATCH(Calculations!$B19,HaverPull!$B$1:$XZ$1,0))</f>
        <v>12643.3</v>
      </c>
      <c r="DX19">
        <f>INDEX(HaverPull!$B:$XZ,MATCH(Calculations!DX$9,HaverPull!$B:$B,0),MATCH(Calculations!$B19,HaverPull!$B$1:$XZ$1,0))</f>
        <v>12710.3</v>
      </c>
      <c r="DY19">
        <f>INDEX(HaverPull!$B:$XZ,MATCH(Calculations!DY$9,HaverPull!$B:$B,0),MATCH(Calculations!$B19,HaverPull!$B$1:$XZ$1,0))</f>
        <v>12670.1</v>
      </c>
      <c r="DZ19">
        <f>INDEX(HaverPull!$B:$XZ,MATCH(Calculations!DZ$9,HaverPull!$B:$B,0),MATCH(Calculations!$B19,HaverPull!$B$1:$XZ$1,0))</f>
        <v>12705.3</v>
      </c>
      <c r="EA19">
        <f>INDEX(HaverPull!$B:$XZ,MATCH(Calculations!EA$9,HaverPull!$B:$B,0),MATCH(Calculations!$B19,HaverPull!$B$1:$XZ$1,0))</f>
        <v>12822.3</v>
      </c>
      <c r="EB19">
        <f>INDEX(HaverPull!$B:$XZ,MATCH(Calculations!EB$9,HaverPull!$B:$B,0),MATCH(Calculations!$B19,HaverPull!$B$1:$XZ$1,0))</f>
        <v>12893</v>
      </c>
      <c r="EC19">
        <f>INDEX(HaverPull!$B:$XZ,MATCH(Calculations!EC$9,HaverPull!$B:$B,0),MATCH(Calculations!$B19,HaverPull!$B$1:$XZ$1,0))</f>
        <v>12955.8</v>
      </c>
      <c r="ED19">
        <f>INDEX(HaverPull!$B:$XZ,MATCH(Calculations!ED$9,HaverPull!$B:$B,0),MATCH(Calculations!$B19,HaverPull!$B$1:$XZ$1,0))</f>
        <v>12964</v>
      </c>
      <c r="EE19">
        <f>INDEX(HaverPull!$B:$XZ,MATCH(Calculations!EE$9,HaverPull!$B:$B,0),MATCH(Calculations!$B19,HaverPull!$B$1:$XZ$1,0))</f>
        <v>13031.2</v>
      </c>
      <c r="EF19">
        <f>INDEX(HaverPull!$B:$XZ,MATCH(Calculations!EF$9,HaverPull!$B:$B,0),MATCH(Calculations!$B19,HaverPull!$B$1:$XZ$1,0))</f>
        <v>13152.1</v>
      </c>
      <c r="EG19">
        <f>INDEX(HaverPull!$B:$XZ,MATCH(Calculations!EG$9,HaverPull!$B:$B,0),MATCH(Calculations!$B19,HaverPull!$B$1:$XZ$1,0))</f>
        <v>13372.4</v>
      </c>
      <c r="EH19">
        <f>INDEX(HaverPull!$B:$XZ,MATCH(Calculations!EH$9,HaverPull!$B:$B,0),MATCH(Calculations!$B19,HaverPull!$B$1:$XZ$1,0))</f>
        <v>13528.7</v>
      </c>
      <c r="EI19">
        <f>INDEX(HaverPull!$B:$XZ,MATCH(Calculations!EI$9,HaverPull!$B:$B,0),MATCH(Calculations!$B19,HaverPull!$B$1:$XZ$1,0))</f>
        <v>13606.5</v>
      </c>
      <c r="EJ19">
        <f>INDEX(HaverPull!$B:$XZ,MATCH(Calculations!EJ$9,HaverPull!$B:$B,0),MATCH(Calculations!$B19,HaverPull!$B$1:$XZ$1,0))</f>
        <v>13706.2</v>
      </c>
      <c r="EK19">
        <f>INDEX(HaverPull!$B:$XZ,MATCH(Calculations!EK$9,HaverPull!$B:$B,0),MATCH(Calculations!$B19,HaverPull!$B$1:$XZ$1,0))</f>
        <v>13830.8</v>
      </c>
      <c r="EL19">
        <f>INDEX(HaverPull!$B:$XZ,MATCH(Calculations!EL$9,HaverPull!$B:$B,0),MATCH(Calculations!$B19,HaverPull!$B$1:$XZ$1,0))</f>
        <v>13950.4</v>
      </c>
      <c r="EM19">
        <f>INDEX(HaverPull!$B:$XZ,MATCH(Calculations!EM$9,HaverPull!$B:$B,0),MATCH(Calculations!$B19,HaverPull!$B$1:$XZ$1,0))</f>
        <v>14099.1</v>
      </c>
      <c r="EN19">
        <f>INDEX(HaverPull!$B:$XZ,MATCH(Calculations!EN$9,HaverPull!$B:$B,0),MATCH(Calculations!$B19,HaverPull!$B$1:$XZ$1,0))</f>
        <v>14172.7</v>
      </c>
      <c r="EO19">
        <f>INDEX(HaverPull!$B:$XZ,MATCH(Calculations!EO$9,HaverPull!$B:$B,0),MATCH(Calculations!$B19,HaverPull!$B$1:$XZ$1,0))</f>
        <v>14291.8</v>
      </c>
      <c r="EP19">
        <f>INDEX(HaverPull!$B:$XZ,MATCH(Calculations!EP$9,HaverPull!$B:$B,0),MATCH(Calculations!$B19,HaverPull!$B$1:$XZ$1,0))</f>
        <v>14373.4</v>
      </c>
      <c r="EQ19">
        <f>INDEX(HaverPull!$B:$XZ,MATCH(Calculations!EQ$9,HaverPull!$B:$B,0),MATCH(Calculations!$B19,HaverPull!$B$1:$XZ$1,0))</f>
        <v>14546.1</v>
      </c>
      <c r="ER19">
        <f>INDEX(HaverPull!$B:$XZ,MATCH(Calculations!ER$9,HaverPull!$B:$B,0),MATCH(Calculations!$B19,HaverPull!$B$1:$XZ$1,0))</f>
        <v>14589.6</v>
      </c>
      <c r="ES19">
        <f>INDEX(HaverPull!$B:$XZ,MATCH(Calculations!ES$9,HaverPull!$B:$B,0),MATCH(Calculations!$B19,HaverPull!$B$1:$XZ$1,0))</f>
        <v>14602.6</v>
      </c>
      <c r="ET19">
        <f>INDEX(HaverPull!$B:$XZ,MATCH(Calculations!ET$9,HaverPull!$B:$B,0),MATCH(Calculations!$B19,HaverPull!$B$1:$XZ$1,0))</f>
        <v>14716.9</v>
      </c>
      <c r="EU19">
        <f>INDEX(HaverPull!$B:$XZ,MATCH(Calculations!EU$9,HaverPull!$B:$B,0),MATCH(Calculations!$B19,HaverPull!$B$1:$XZ$1,0))</f>
        <v>14726</v>
      </c>
      <c r="EV19">
        <f>INDEX(HaverPull!$B:$XZ,MATCH(Calculations!EV$9,HaverPull!$B:$B,0),MATCH(Calculations!$B19,HaverPull!$B$1:$XZ$1,0))</f>
        <v>14838.7</v>
      </c>
      <c r="EW19">
        <f>INDEX(HaverPull!$B:$XZ,MATCH(Calculations!EW$9,HaverPull!$B:$B,0),MATCH(Calculations!$B19,HaverPull!$B$1:$XZ$1,0))</f>
        <v>14938.5</v>
      </c>
      <c r="EX19">
        <f>INDEX(HaverPull!$B:$XZ,MATCH(Calculations!EX$9,HaverPull!$B:$B,0),MATCH(Calculations!$B19,HaverPull!$B$1:$XZ$1,0))</f>
        <v>14991.8</v>
      </c>
      <c r="EY19">
        <f>INDEX(HaverPull!$B:$XZ,MATCH(Calculations!EY$9,HaverPull!$B:$B,0),MATCH(Calculations!$B19,HaverPull!$B$1:$XZ$1,0))</f>
        <v>14889.5</v>
      </c>
      <c r="EZ19">
        <f>INDEX(HaverPull!$B:$XZ,MATCH(Calculations!EZ$9,HaverPull!$B:$B,0),MATCH(Calculations!$B19,HaverPull!$B$1:$XZ$1,0))</f>
        <v>14963.4</v>
      </c>
      <c r="FA19">
        <f>INDEX(HaverPull!$B:$XZ,MATCH(Calculations!FA$9,HaverPull!$B:$B,0),MATCH(Calculations!$B19,HaverPull!$B$1:$XZ$1,0))</f>
        <v>14891.6</v>
      </c>
      <c r="FB19">
        <f>INDEX(HaverPull!$B:$XZ,MATCH(Calculations!FB$9,HaverPull!$B:$B,0),MATCH(Calculations!$B19,HaverPull!$B$1:$XZ$1,0))</f>
        <v>14577</v>
      </c>
      <c r="FC19">
        <f>INDEX(HaverPull!$B:$XZ,MATCH(Calculations!FC$9,HaverPull!$B:$B,0),MATCH(Calculations!$B19,HaverPull!$B$1:$XZ$1,0))</f>
        <v>14375</v>
      </c>
      <c r="FD19">
        <f>INDEX(HaverPull!$B:$XZ,MATCH(Calculations!FD$9,HaverPull!$B:$B,0),MATCH(Calculations!$B19,HaverPull!$B$1:$XZ$1,0))</f>
        <v>14355.6</v>
      </c>
      <c r="FE19">
        <f>INDEX(HaverPull!$B:$XZ,MATCH(Calculations!FE$9,HaverPull!$B:$B,0),MATCH(Calculations!$B19,HaverPull!$B$1:$XZ$1,0))</f>
        <v>14402.5</v>
      </c>
      <c r="FF19">
        <f>INDEX(HaverPull!$B:$XZ,MATCH(Calculations!FF$9,HaverPull!$B:$B,0),MATCH(Calculations!$B19,HaverPull!$B$1:$XZ$1,0))</f>
        <v>14541.9</v>
      </c>
      <c r="FG19">
        <f>INDEX(HaverPull!$B:$XZ,MATCH(Calculations!FG$9,HaverPull!$B:$B,0),MATCH(Calculations!$B19,HaverPull!$B$1:$XZ$1,0))</f>
        <v>14604.8</v>
      </c>
      <c r="FH19">
        <f>INDEX(HaverPull!$B:$XZ,MATCH(Calculations!FH$9,HaverPull!$B:$B,0),MATCH(Calculations!$B19,HaverPull!$B$1:$XZ$1,0))</f>
        <v>14745.9</v>
      </c>
      <c r="FI19">
        <f>INDEX(HaverPull!$B:$XZ,MATCH(Calculations!FI$9,HaverPull!$B:$B,0),MATCH(Calculations!$B19,HaverPull!$B$1:$XZ$1,0))</f>
        <v>14845.5</v>
      </c>
      <c r="FJ19">
        <f>INDEX(HaverPull!$B:$XZ,MATCH(Calculations!FJ$9,HaverPull!$B:$B,0),MATCH(Calculations!$B19,HaverPull!$B$1:$XZ$1,0))</f>
        <v>14939</v>
      </c>
      <c r="FK19">
        <f>INDEX(HaverPull!$B:$XZ,MATCH(Calculations!FK$9,HaverPull!$B:$B,0),MATCH(Calculations!$B19,HaverPull!$B$1:$XZ$1,0))</f>
        <v>14881.3</v>
      </c>
      <c r="FL19">
        <f>INDEX(HaverPull!$B:$XZ,MATCH(Calculations!FL$9,HaverPull!$B:$B,0),MATCH(Calculations!$B19,HaverPull!$B$1:$XZ$1,0))</f>
        <v>14989.6</v>
      </c>
      <c r="FM19">
        <f>INDEX(HaverPull!$B:$XZ,MATCH(Calculations!FM$9,HaverPull!$B:$B,0),MATCH(Calculations!$B19,HaverPull!$B$1:$XZ$1,0))</f>
        <v>15021.1</v>
      </c>
      <c r="FN19">
        <f>INDEX(HaverPull!$B:$XZ,MATCH(Calculations!FN$9,HaverPull!$B:$B,0),MATCH(Calculations!$B19,HaverPull!$B$1:$XZ$1,0))</f>
        <v>15190.3</v>
      </c>
      <c r="FO19">
        <f>INDEX(HaverPull!$B:$XZ,MATCH(Calculations!FO$9,HaverPull!$B:$B,0),MATCH(Calculations!$B19,HaverPull!$B$1:$XZ$1,0))</f>
        <v>15275</v>
      </c>
      <c r="FP19">
        <f>INDEX(HaverPull!$B:$XZ,MATCH(Calculations!FP$9,HaverPull!$B:$B,0),MATCH(Calculations!$B19,HaverPull!$B$1:$XZ$1,0))</f>
        <v>15336.7</v>
      </c>
      <c r="FQ19">
        <f>INDEX(HaverPull!$B:$XZ,MATCH(Calculations!FQ$9,HaverPull!$B:$B,0),MATCH(Calculations!$B19,HaverPull!$B$1:$XZ$1,0))</f>
        <v>15431.3</v>
      </c>
      <c r="FR19">
        <f>INDEX(HaverPull!$B:$XZ,MATCH(Calculations!FR$9,HaverPull!$B:$B,0),MATCH(Calculations!$B19,HaverPull!$B$1:$XZ$1,0))</f>
        <v>15433.7</v>
      </c>
      <c r="FS19">
        <f>INDEX(HaverPull!$B:$XZ,MATCH(Calculations!FS$9,HaverPull!$B:$B,0),MATCH(Calculations!$B19,HaverPull!$B$1:$XZ$1,0))</f>
        <v>15538.4</v>
      </c>
      <c r="FT19">
        <f>INDEX(HaverPull!$B:$XZ,MATCH(Calculations!FT$9,HaverPull!$B:$B,0),MATCH(Calculations!$B19,HaverPull!$B$1:$XZ$1,0))</f>
        <v>15606.6</v>
      </c>
      <c r="FU19">
        <f>INDEX(HaverPull!$B:$XZ,MATCH(Calculations!FU$9,HaverPull!$B:$B,0),MATCH(Calculations!$B19,HaverPull!$B$1:$XZ$1,0))</f>
        <v>15779.9</v>
      </c>
      <c r="FV19">
        <f>INDEX(HaverPull!$B:$XZ,MATCH(Calculations!FV$9,HaverPull!$B:$B,0),MATCH(Calculations!$B19,HaverPull!$B$1:$XZ$1,0))</f>
        <v>15916.2</v>
      </c>
      <c r="FW19">
        <f>INDEX(HaverPull!$B:$XZ,MATCH(Calculations!FW$9,HaverPull!$B:$B,0),MATCH(Calculations!$B19,HaverPull!$B$1:$XZ$1,0))</f>
        <v>15831.7</v>
      </c>
      <c r="FX19">
        <f>INDEX(HaverPull!$B:$XZ,MATCH(Calculations!FX$9,HaverPull!$B:$B,0),MATCH(Calculations!$B19,HaverPull!$B$1:$XZ$1,0))</f>
        <v>15994.3</v>
      </c>
    </row>
    <row r="20" spans="1:180" x14ac:dyDescent="0.25">
      <c r="A20" s="8" t="s">
        <v>223</v>
      </c>
      <c r="B20" s="9" t="s">
        <v>217</v>
      </c>
      <c r="C20">
        <f>INDEX(HaverPull!$B:$XZ,MATCH(Calculations!C$9,HaverPull!$B:$B,0),MATCH(Calculations!$B20,HaverPull!$B$1:$XZ$1,0))</f>
        <v>4666.6000000000004</v>
      </c>
      <c r="D20">
        <f>INDEX(HaverPull!$B:$XZ,MATCH(Calculations!D$9,HaverPull!$B:$B,0),MATCH(Calculations!$B20,HaverPull!$B$1:$XZ$1,0))</f>
        <v>4709.1000000000004</v>
      </c>
      <c r="E20">
        <f>INDEX(HaverPull!$B:$XZ,MATCH(Calculations!E$9,HaverPull!$B:$B,0),MATCH(Calculations!$B20,HaverPull!$B$1:$XZ$1,0))</f>
        <v>4751</v>
      </c>
      <c r="F20">
        <f>INDEX(HaverPull!$B:$XZ,MATCH(Calculations!F$9,HaverPull!$B:$B,0),MATCH(Calculations!$B20,HaverPull!$B$1:$XZ$1,0))</f>
        <v>4792.3999999999996</v>
      </c>
      <c r="G20">
        <f>INDEX(HaverPull!$B:$XZ,MATCH(Calculations!G$9,HaverPull!$B:$B,0),MATCH(Calculations!$B20,HaverPull!$B$1:$XZ$1,0))</f>
        <v>4833.2</v>
      </c>
      <c r="H20">
        <f>INDEX(HaverPull!$B:$XZ,MATCH(Calculations!H$9,HaverPull!$B:$B,0),MATCH(Calculations!$B20,HaverPull!$B$1:$XZ$1,0))</f>
        <v>4873.2</v>
      </c>
      <c r="I20">
        <f>INDEX(HaverPull!$B:$XZ,MATCH(Calculations!I$9,HaverPull!$B:$B,0),MATCH(Calculations!$B20,HaverPull!$B$1:$XZ$1,0))</f>
        <v>4913</v>
      </c>
      <c r="J20">
        <f>INDEX(HaverPull!$B:$XZ,MATCH(Calculations!J$9,HaverPull!$B:$B,0),MATCH(Calculations!$B20,HaverPull!$B$1:$XZ$1,0))</f>
        <v>4952.8999999999996</v>
      </c>
      <c r="K20">
        <f>INDEX(HaverPull!$B:$XZ,MATCH(Calculations!K$9,HaverPull!$B:$B,0),MATCH(Calculations!$B20,HaverPull!$B$1:$XZ$1,0))</f>
        <v>4993.3</v>
      </c>
      <c r="L20">
        <f>INDEX(HaverPull!$B:$XZ,MATCH(Calculations!L$9,HaverPull!$B:$B,0),MATCH(Calculations!$B20,HaverPull!$B$1:$XZ$1,0))</f>
        <v>5034.1000000000004</v>
      </c>
      <c r="M20">
        <f>INDEX(HaverPull!$B:$XZ,MATCH(Calculations!M$9,HaverPull!$B:$B,0),MATCH(Calculations!$B20,HaverPull!$B$1:$XZ$1,0))</f>
        <v>5075.6000000000004</v>
      </c>
      <c r="N20">
        <f>INDEX(HaverPull!$B:$XZ,MATCH(Calculations!N$9,HaverPull!$B:$B,0),MATCH(Calculations!$B20,HaverPull!$B$1:$XZ$1,0))</f>
        <v>5118.2</v>
      </c>
      <c r="O20">
        <f>INDEX(HaverPull!$B:$XZ,MATCH(Calculations!O$9,HaverPull!$B:$B,0),MATCH(Calculations!$B20,HaverPull!$B$1:$XZ$1,0))</f>
        <v>5162.3999999999996</v>
      </c>
      <c r="P20">
        <f>INDEX(HaverPull!$B:$XZ,MATCH(Calculations!P$9,HaverPull!$B:$B,0),MATCH(Calculations!$B20,HaverPull!$B$1:$XZ$1,0))</f>
        <v>5208.6000000000004</v>
      </c>
      <c r="Q20">
        <f>INDEX(HaverPull!$B:$XZ,MATCH(Calculations!Q$9,HaverPull!$B:$B,0),MATCH(Calculations!$B20,HaverPull!$B$1:$XZ$1,0))</f>
        <v>5256</v>
      </c>
      <c r="R20">
        <f>INDEX(HaverPull!$B:$XZ,MATCH(Calculations!R$9,HaverPull!$B:$B,0),MATCH(Calculations!$B20,HaverPull!$B$1:$XZ$1,0))</f>
        <v>5304.3</v>
      </c>
      <c r="S20">
        <f>INDEX(HaverPull!$B:$XZ,MATCH(Calculations!S$9,HaverPull!$B:$B,0),MATCH(Calculations!$B20,HaverPull!$B$1:$XZ$1,0))</f>
        <v>5353.5</v>
      </c>
      <c r="T20">
        <f>INDEX(HaverPull!$B:$XZ,MATCH(Calculations!T$9,HaverPull!$B:$B,0),MATCH(Calculations!$B20,HaverPull!$B$1:$XZ$1,0))</f>
        <v>5403.7</v>
      </c>
      <c r="U20">
        <f>INDEX(HaverPull!$B:$XZ,MATCH(Calculations!U$9,HaverPull!$B:$B,0),MATCH(Calculations!$B20,HaverPull!$B$1:$XZ$1,0))</f>
        <v>5454.1</v>
      </c>
      <c r="V20">
        <f>INDEX(HaverPull!$B:$XZ,MATCH(Calculations!V$9,HaverPull!$B:$B,0),MATCH(Calculations!$B20,HaverPull!$B$1:$XZ$1,0))</f>
        <v>5504.2</v>
      </c>
      <c r="W20">
        <f>INDEX(HaverPull!$B:$XZ,MATCH(Calculations!W$9,HaverPull!$B:$B,0),MATCH(Calculations!$B20,HaverPull!$B$1:$XZ$1,0))</f>
        <v>5553</v>
      </c>
      <c r="X20">
        <f>INDEX(HaverPull!$B:$XZ,MATCH(Calculations!X$9,HaverPull!$B:$B,0),MATCH(Calculations!$B20,HaverPull!$B$1:$XZ$1,0))</f>
        <v>5600.3</v>
      </c>
      <c r="Y20">
        <f>INDEX(HaverPull!$B:$XZ,MATCH(Calculations!Y$9,HaverPull!$B:$B,0),MATCH(Calculations!$B20,HaverPull!$B$1:$XZ$1,0))</f>
        <v>5646.9</v>
      </c>
      <c r="Z20">
        <f>INDEX(HaverPull!$B:$XZ,MATCH(Calculations!Z$9,HaverPull!$B:$B,0),MATCH(Calculations!$B20,HaverPull!$B$1:$XZ$1,0))</f>
        <v>5693</v>
      </c>
      <c r="AA20">
        <f>INDEX(HaverPull!$B:$XZ,MATCH(Calculations!AA$9,HaverPull!$B:$B,0),MATCH(Calculations!$B20,HaverPull!$B$1:$XZ$1,0))</f>
        <v>5738.4</v>
      </c>
      <c r="AB20">
        <f>INDEX(HaverPull!$B:$XZ,MATCH(Calculations!AB$9,HaverPull!$B:$B,0),MATCH(Calculations!$B20,HaverPull!$B$1:$XZ$1,0))</f>
        <v>5783.4</v>
      </c>
      <c r="AC20">
        <f>INDEX(HaverPull!$B:$XZ,MATCH(Calculations!AC$9,HaverPull!$B:$B,0),MATCH(Calculations!$B20,HaverPull!$B$1:$XZ$1,0))</f>
        <v>5828.8</v>
      </c>
      <c r="AD20">
        <f>INDEX(HaverPull!$B:$XZ,MATCH(Calculations!AD$9,HaverPull!$B:$B,0),MATCH(Calculations!$B20,HaverPull!$B$1:$XZ$1,0))</f>
        <v>5875.3</v>
      </c>
      <c r="AE20">
        <f>INDEX(HaverPull!$B:$XZ,MATCH(Calculations!AE$9,HaverPull!$B:$B,0),MATCH(Calculations!$B20,HaverPull!$B$1:$XZ$1,0))</f>
        <v>5924</v>
      </c>
      <c r="AF20">
        <f>INDEX(HaverPull!$B:$XZ,MATCH(Calculations!AF$9,HaverPull!$B:$B,0),MATCH(Calculations!$B20,HaverPull!$B$1:$XZ$1,0))</f>
        <v>5974.9</v>
      </c>
      <c r="AG20">
        <f>INDEX(HaverPull!$B:$XZ,MATCH(Calculations!AG$9,HaverPull!$B:$B,0),MATCH(Calculations!$B20,HaverPull!$B$1:$XZ$1,0))</f>
        <v>6027.4</v>
      </c>
      <c r="AH20">
        <f>INDEX(HaverPull!$B:$XZ,MATCH(Calculations!AH$9,HaverPull!$B:$B,0),MATCH(Calculations!$B20,HaverPull!$B$1:$XZ$1,0))</f>
        <v>6081.6</v>
      </c>
      <c r="AI20">
        <f>INDEX(HaverPull!$B:$XZ,MATCH(Calculations!AI$9,HaverPull!$B:$B,0),MATCH(Calculations!$B20,HaverPull!$B$1:$XZ$1,0))</f>
        <v>6137.8</v>
      </c>
      <c r="AJ20">
        <f>INDEX(HaverPull!$B:$XZ,MATCH(Calculations!AJ$9,HaverPull!$B:$B,0),MATCH(Calculations!$B20,HaverPull!$B$1:$XZ$1,0))</f>
        <v>6197.5</v>
      </c>
      <c r="AK20">
        <f>INDEX(HaverPull!$B:$XZ,MATCH(Calculations!AK$9,HaverPull!$B:$B,0),MATCH(Calculations!$B20,HaverPull!$B$1:$XZ$1,0))</f>
        <v>6257.6</v>
      </c>
      <c r="AL20">
        <f>INDEX(HaverPull!$B:$XZ,MATCH(Calculations!AL$9,HaverPull!$B:$B,0),MATCH(Calculations!$B20,HaverPull!$B$1:$XZ$1,0))</f>
        <v>6317.1</v>
      </c>
      <c r="AM20">
        <f>INDEX(HaverPull!$B:$XZ,MATCH(Calculations!AM$9,HaverPull!$B:$B,0),MATCH(Calculations!$B20,HaverPull!$B$1:$XZ$1,0))</f>
        <v>6374.7</v>
      </c>
      <c r="AN20">
        <f>INDEX(HaverPull!$B:$XZ,MATCH(Calculations!AN$9,HaverPull!$B:$B,0),MATCH(Calculations!$B20,HaverPull!$B$1:$XZ$1,0))</f>
        <v>6429.2</v>
      </c>
      <c r="AO20">
        <f>INDEX(HaverPull!$B:$XZ,MATCH(Calculations!AO$9,HaverPull!$B:$B,0),MATCH(Calculations!$B20,HaverPull!$B$1:$XZ$1,0))</f>
        <v>6481</v>
      </c>
      <c r="AP20">
        <f>INDEX(HaverPull!$B:$XZ,MATCH(Calculations!AP$9,HaverPull!$B:$B,0),MATCH(Calculations!$B20,HaverPull!$B$1:$XZ$1,0))</f>
        <v>6529.5</v>
      </c>
      <c r="AQ20">
        <f>INDEX(HaverPull!$B:$XZ,MATCH(Calculations!AQ$9,HaverPull!$B:$B,0),MATCH(Calculations!$B20,HaverPull!$B$1:$XZ$1,0))</f>
        <v>6572.3</v>
      </c>
      <c r="AR20">
        <f>INDEX(HaverPull!$B:$XZ,MATCH(Calculations!AR$9,HaverPull!$B:$B,0),MATCH(Calculations!$B20,HaverPull!$B$1:$XZ$1,0))</f>
        <v>6609</v>
      </c>
      <c r="AS20">
        <f>INDEX(HaverPull!$B:$XZ,MATCH(Calculations!AS$9,HaverPull!$B:$B,0),MATCH(Calculations!$B20,HaverPull!$B$1:$XZ$1,0))</f>
        <v>6643.7</v>
      </c>
      <c r="AT20">
        <f>INDEX(HaverPull!$B:$XZ,MATCH(Calculations!AT$9,HaverPull!$B:$B,0),MATCH(Calculations!$B20,HaverPull!$B$1:$XZ$1,0))</f>
        <v>6677.7</v>
      </c>
      <c r="AU20">
        <f>INDEX(HaverPull!$B:$XZ,MATCH(Calculations!AU$9,HaverPull!$B:$B,0),MATCH(Calculations!$B20,HaverPull!$B$1:$XZ$1,0))</f>
        <v>6713.4</v>
      </c>
      <c r="AV20">
        <f>INDEX(HaverPull!$B:$XZ,MATCH(Calculations!AV$9,HaverPull!$B:$B,0),MATCH(Calculations!$B20,HaverPull!$B$1:$XZ$1,0))</f>
        <v>6752.9</v>
      </c>
      <c r="AW20">
        <f>INDEX(HaverPull!$B:$XZ,MATCH(Calculations!AW$9,HaverPull!$B:$B,0),MATCH(Calculations!$B20,HaverPull!$B$1:$XZ$1,0))</f>
        <v>6794.5</v>
      </c>
      <c r="AX20">
        <f>INDEX(HaverPull!$B:$XZ,MATCH(Calculations!AX$9,HaverPull!$B:$B,0),MATCH(Calculations!$B20,HaverPull!$B$1:$XZ$1,0))</f>
        <v>6838.6</v>
      </c>
      <c r="AY20">
        <f>INDEX(HaverPull!$B:$XZ,MATCH(Calculations!AY$9,HaverPull!$B:$B,0),MATCH(Calculations!$B20,HaverPull!$B$1:$XZ$1,0))</f>
        <v>6888.2</v>
      </c>
      <c r="AZ20">
        <f>INDEX(HaverPull!$B:$XZ,MATCH(Calculations!AZ$9,HaverPull!$B:$B,0),MATCH(Calculations!$B20,HaverPull!$B$1:$XZ$1,0))</f>
        <v>6939.4</v>
      </c>
      <c r="BA20">
        <f>INDEX(HaverPull!$B:$XZ,MATCH(Calculations!BA$9,HaverPull!$B:$B,0),MATCH(Calculations!$B20,HaverPull!$B$1:$XZ$1,0))</f>
        <v>6991.9</v>
      </c>
      <c r="BB20">
        <f>INDEX(HaverPull!$B:$XZ,MATCH(Calculations!BB$9,HaverPull!$B:$B,0),MATCH(Calculations!$B20,HaverPull!$B$1:$XZ$1,0))</f>
        <v>7045.3</v>
      </c>
      <c r="BC20">
        <f>INDEX(HaverPull!$B:$XZ,MATCH(Calculations!BC$9,HaverPull!$B:$B,0),MATCH(Calculations!$B20,HaverPull!$B$1:$XZ$1,0))</f>
        <v>7096.9</v>
      </c>
      <c r="BD20">
        <f>INDEX(HaverPull!$B:$XZ,MATCH(Calculations!BD$9,HaverPull!$B:$B,0),MATCH(Calculations!$B20,HaverPull!$B$1:$XZ$1,0))</f>
        <v>7148.6</v>
      </c>
      <c r="BE20">
        <f>INDEX(HaverPull!$B:$XZ,MATCH(Calculations!BE$9,HaverPull!$B:$B,0),MATCH(Calculations!$B20,HaverPull!$B$1:$XZ$1,0))</f>
        <v>7201</v>
      </c>
      <c r="BF20">
        <f>INDEX(HaverPull!$B:$XZ,MATCH(Calculations!BF$9,HaverPull!$B:$B,0),MATCH(Calculations!$B20,HaverPull!$B$1:$XZ$1,0))</f>
        <v>7254.5</v>
      </c>
      <c r="BG20">
        <f>INDEX(HaverPull!$B:$XZ,MATCH(Calculations!BG$9,HaverPull!$B:$B,0),MATCH(Calculations!$B20,HaverPull!$B$1:$XZ$1,0))</f>
        <v>7309.8</v>
      </c>
      <c r="BH20">
        <f>INDEX(HaverPull!$B:$XZ,MATCH(Calculations!BH$9,HaverPull!$B:$B,0),MATCH(Calculations!$B20,HaverPull!$B$1:$XZ$1,0))</f>
        <v>7367.1</v>
      </c>
      <c r="BI20">
        <f>INDEX(HaverPull!$B:$XZ,MATCH(Calculations!BI$9,HaverPull!$B:$B,0),MATCH(Calculations!$B20,HaverPull!$B$1:$XZ$1,0))</f>
        <v>7425.8</v>
      </c>
      <c r="BJ20">
        <f>INDEX(HaverPull!$B:$XZ,MATCH(Calculations!BJ$9,HaverPull!$B:$B,0),MATCH(Calculations!$B20,HaverPull!$B$1:$XZ$1,0))</f>
        <v>7486.1</v>
      </c>
      <c r="BK20">
        <f>INDEX(HaverPull!$B:$XZ,MATCH(Calculations!BK$9,HaverPull!$B:$B,0),MATCH(Calculations!$B20,HaverPull!$B$1:$XZ$1,0))</f>
        <v>7548.4</v>
      </c>
      <c r="BL20">
        <f>INDEX(HaverPull!$B:$XZ,MATCH(Calculations!BL$9,HaverPull!$B:$B,0),MATCH(Calculations!$B20,HaverPull!$B$1:$XZ$1,0))</f>
        <v>7612.5</v>
      </c>
      <c r="BM20">
        <f>INDEX(HaverPull!$B:$XZ,MATCH(Calculations!BM$9,HaverPull!$B:$B,0),MATCH(Calculations!$B20,HaverPull!$B$1:$XZ$1,0))</f>
        <v>7677.7</v>
      </c>
      <c r="BN20">
        <f>INDEX(HaverPull!$B:$XZ,MATCH(Calculations!BN$9,HaverPull!$B:$B,0),MATCH(Calculations!$B20,HaverPull!$B$1:$XZ$1,0))</f>
        <v>7743.8</v>
      </c>
      <c r="BO20">
        <f>INDEX(HaverPull!$B:$XZ,MATCH(Calculations!BO$9,HaverPull!$B:$B,0),MATCH(Calculations!$B20,HaverPull!$B$1:$XZ$1,0))</f>
        <v>7810.1</v>
      </c>
      <c r="BP20">
        <f>INDEX(HaverPull!$B:$XZ,MATCH(Calculations!BP$9,HaverPull!$B:$B,0),MATCH(Calculations!$B20,HaverPull!$B$1:$XZ$1,0))</f>
        <v>7876.8</v>
      </c>
      <c r="BQ20">
        <f>INDEX(HaverPull!$B:$XZ,MATCH(Calculations!BQ$9,HaverPull!$B:$B,0),MATCH(Calculations!$B20,HaverPull!$B$1:$XZ$1,0))</f>
        <v>7943.7</v>
      </c>
      <c r="BR20">
        <f>INDEX(HaverPull!$B:$XZ,MATCH(Calculations!BR$9,HaverPull!$B:$B,0),MATCH(Calculations!$B20,HaverPull!$B$1:$XZ$1,0))</f>
        <v>8010.6</v>
      </c>
      <c r="BS20">
        <f>INDEX(HaverPull!$B:$XZ,MATCH(Calculations!BS$9,HaverPull!$B:$B,0),MATCH(Calculations!$B20,HaverPull!$B$1:$XZ$1,0))</f>
        <v>8076.8</v>
      </c>
      <c r="BT20">
        <f>INDEX(HaverPull!$B:$XZ,MATCH(Calculations!BT$9,HaverPull!$B:$B,0),MATCH(Calculations!$B20,HaverPull!$B$1:$XZ$1,0))</f>
        <v>8142.6</v>
      </c>
      <c r="BU20">
        <f>INDEX(HaverPull!$B:$XZ,MATCH(Calculations!BU$9,HaverPull!$B:$B,0),MATCH(Calculations!$B20,HaverPull!$B$1:$XZ$1,0))</f>
        <v>8208.2000000000007</v>
      </c>
      <c r="BV20">
        <f>INDEX(HaverPull!$B:$XZ,MATCH(Calculations!BV$9,HaverPull!$B:$B,0),MATCH(Calculations!$B20,HaverPull!$B$1:$XZ$1,0))</f>
        <v>8273.7000000000007</v>
      </c>
      <c r="BW20">
        <f>INDEX(HaverPull!$B:$XZ,MATCH(Calculations!BW$9,HaverPull!$B:$B,0),MATCH(Calculations!$B20,HaverPull!$B$1:$XZ$1,0))</f>
        <v>8338.7999999999993</v>
      </c>
      <c r="BX20">
        <f>INDEX(HaverPull!$B:$XZ,MATCH(Calculations!BX$9,HaverPull!$B:$B,0),MATCH(Calculations!$B20,HaverPull!$B$1:$XZ$1,0))</f>
        <v>8404</v>
      </c>
      <c r="BY20">
        <f>INDEX(HaverPull!$B:$XZ,MATCH(Calculations!BY$9,HaverPull!$B:$B,0),MATCH(Calculations!$B20,HaverPull!$B$1:$XZ$1,0))</f>
        <v>8469.1</v>
      </c>
      <c r="BZ20">
        <f>INDEX(HaverPull!$B:$XZ,MATCH(Calculations!BZ$9,HaverPull!$B:$B,0),MATCH(Calculations!$B20,HaverPull!$B$1:$XZ$1,0))</f>
        <v>8534.2000000000007</v>
      </c>
      <c r="CA20">
        <f>INDEX(HaverPull!$B:$XZ,MATCH(Calculations!CA$9,HaverPull!$B:$B,0),MATCH(Calculations!$B20,HaverPull!$B$1:$XZ$1,0))</f>
        <v>8599.7000000000007</v>
      </c>
      <c r="CB20">
        <f>INDEX(HaverPull!$B:$XZ,MATCH(Calculations!CB$9,HaverPull!$B:$B,0),MATCH(Calculations!$B20,HaverPull!$B$1:$XZ$1,0))</f>
        <v>8665.4</v>
      </c>
      <c r="CC20">
        <f>INDEX(HaverPull!$B:$XZ,MATCH(Calculations!CC$9,HaverPull!$B:$B,0),MATCH(Calculations!$B20,HaverPull!$B$1:$XZ$1,0))</f>
        <v>8731.2000000000007</v>
      </c>
      <c r="CD20">
        <f>INDEX(HaverPull!$B:$XZ,MATCH(Calculations!CD$9,HaverPull!$B:$B,0),MATCH(Calculations!$B20,HaverPull!$B$1:$XZ$1,0))</f>
        <v>8797.1</v>
      </c>
      <c r="CE20">
        <f>INDEX(HaverPull!$B:$XZ,MATCH(Calculations!CE$9,HaverPull!$B:$B,0),MATCH(Calculations!$B20,HaverPull!$B$1:$XZ$1,0))</f>
        <v>8863</v>
      </c>
      <c r="CF20">
        <f>INDEX(HaverPull!$B:$XZ,MATCH(Calculations!CF$9,HaverPull!$B:$B,0),MATCH(Calculations!$B20,HaverPull!$B$1:$XZ$1,0))</f>
        <v>8929</v>
      </c>
      <c r="CG20">
        <f>INDEX(HaverPull!$B:$XZ,MATCH(Calculations!CG$9,HaverPull!$B:$B,0),MATCH(Calculations!$B20,HaverPull!$B$1:$XZ$1,0))</f>
        <v>8994.7999999999993</v>
      </c>
      <c r="CH20">
        <f>INDEX(HaverPull!$B:$XZ,MATCH(Calculations!CH$9,HaverPull!$B:$B,0),MATCH(Calculations!$B20,HaverPull!$B$1:$XZ$1,0))</f>
        <v>9060.2999999999993</v>
      </c>
      <c r="CI20">
        <f>INDEX(HaverPull!$B:$XZ,MATCH(Calculations!CI$9,HaverPull!$B:$B,0),MATCH(Calculations!$B20,HaverPull!$B$1:$XZ$1,0))</f>
        <v>9125.4</v>
      </c>
      <c r="CJ20">
        <f>INDEX(HaverPull!$B:$XZ,MATCH(Calculations!CJ$9,HaverPull!$B:$B,0),MATCH(Calculations!$B20,HaverPull!$B$1:$XZ$1,0))</f>
        <v>9189.4</v>
      </c>
      <c r="CK20">
        <f>INDEX(HaverPull!$B:$XZ,MATCH(Calculations!CK$9,HaverPull!$B:$B,0),MATCH(Calculations!$B20,HaverPull!$B$1:$XZ$1,0))</f>
        <v>9253.1</v>
      </c>
      <c r="CL20">
        <f>INDEX(HaverPull!$B:$XZ,MATCH(Calculations!CL$9,HaverPull!$B:$B,0),MATCH(Calculations!$B20,HaverPull!$B$1:$XZ$1,0))</f>
        <v>9317</v>
      </c>
      <c r="CM20">
        <f>INDEX(HaverPull!$B:$XZ,MATCH(Calculations!CM$9,HaverPull!$B:$B,0),MATCH(Calculations!$B20,HaverPull!$B$1:$XZ$1,0))</f>
        <v>9381.1</v>
      </c>
      <c r="CN20">
        <f>INDEX(HaverPull!$B:$XZ,MATCH(Calculations!CN$9,HaverPull!$B:$B,0),MATCH(Calculations!$B20,HaverPull!$B$1:$XZ$1,0))</f>
        <v>9446.2999999999993</v>
      </c>
      <c r="CO20">
        <f>INDEX(HaverPull!$B:$XZ,MATCH(Calculations!CO$9,HaverPull!$B:$B,0),MATCH(Calculations!$B20,HaverPull!$B$1:$XZ$1,0))</f>
        <v>9512.2000000000007</v>
      </c>
      <c r="CP20">
        <f>INDEX(HaverPull!$B:$XZ,MATCH(Calculations!CP$9,HaverPull!$B:$B,0),MATCH(Calculations!$B20,HaverPull!$B$1:$XZ$1,0))</f>
        <v>9579.2000000000007</v>
      </c>
      <c r="CQ20">
        <f>INDEX(HaverPull!$B:$XZ,MATCH(Calculations!CQ$9,HaverPull!$B:$B,0),MATCH(Calculations!$B20,HaverPull!$B$1:$XZ$1,0))</f>
        <v>9648.1</v>
      </c>
      <c r="CR20">
        <f>INDEX(HaverPull!$B:$XZ,MATCH(Calculations!CR$9,HaverPull!$B:$B,0),MATCH(Calculations!$B20,HaverPull!$B$1:$XZ$1,0))</f>
        <v>9717.7999999999993</v>
      </c>
      <c r="CS20">
        <f>INDEX(HaverPull!$B:$XZ,MATCH(Calculations!CS$9,HaverPull!$B:$B,0),MATCH(Calculations!$B20,HaverPull!$B$1:$XZ$1,0))</f>
        <v>9788.5</v>
      </c>
      <c r="CT20">
        <f>INDEX(HaverPull!$B:$XZ,MATCH(Calculations!CT$9,HaverPull!$B:$B,0),MATCH(Calculations!$B20,HaverPull!$B$1:$XZ$1,0))</f>
        <v>9860</v>
      </c>
      <c r="CU20">
        <f>INDEX(HaverPull!$B:$XZ,MATCH(Calculations!CU$9,HaverPull!$B:$B,0),MATCH(Calculations!$B20,HaverPull!$B$1:$XZ$1,0))</f>
        <v>9931.7999999999993</v>
      </c>
      <c r="CV20">
        <f>INDEX(HaverPull!$B:$XZ,MATCH(Calculations!CV$9,HaverPull!$B:$B,0),MATCH(Calculations!$B20,HaverPull!$B$1:$XZ$1,0))</f>
        <v>10004.1</v>
      </c>
      <c r="CW20">
        <f>INDEX(HaverPull!$B:$XZ,MATCH(Calculations!CW$9,HaverPull!$B:$B,0),MATCH(Calculations!$B20,HaverPull!$B$1:$XZ$1,0))</f>
        <v>10077.200000000001</v>
      </c>
      <c r="CX20">
        <f>INDEX(HaverPull!$B:$XZ,MATCH(Calculations!CX$9,HaverPull!$B:$B,0),MATCH(Calculations!$B20,HaverPull!$B$1:$XZ$1,0))</f>
        <v>10151.5</v>
      </c>
      <c r="CY20">
        <f>INDEX(HaverPull!$B:$XZ,MATCH(Calculations!CY$9,HaverPull!$B:$B,0),MATCH(Calculations!$B20,HaverPull!$B$1:$XZ$1,0))</f>
        <v>10227</v>
      </c>
      <c r="CZ20">
        <f>INDEX(HaverPull!$B:$XZ,MATCH(Calculations!CZ$9,HaverPull!$B:$B,0),MATCH(Calculations!$B20,HaverPull!$B$1:$XZ$1,0))</f>
        <v>10304.1</v>
      </c>
      <c r="DA20">
        <f>INDEX(HaverPull!$B:$XZ,MATCH(Calculations!DA$9,HaverPull!$B:$B,0),MATCH(Calculations!$B20,HaverPull!$B$1:$XZ$1,0))</f>
        <v>10382.6</v>
      </c>
      <c r="DB20">
        <f>INDEX(HaverPull!$B:$XZ,MATCH(Calculations!DB$9,HaverPull!$B:$B,0),MATCH(Calculations!$B20,HaverPull!$B$1:$XZ$1,0))</f>
        <v>10462.6</v>
      </c>
      <c r="DC20">
        <f>INDEX(HaverPull!$B:$XZ,MATCH(Calculations!DC$9,HaverPull!$B:$B,0),MATCH(Calculations!$B20,HaverPull!$B$1:$XZ$1,0))</f>
        <v>10544.3</v>
      </c>
      <c r="DD20">
        <f>INDEX(HaverPull!$B:$XZ,MATCH(Calculations!DD$9,HaverPull!$B:$B,0),MATCH(Calculations!$B20,HaverPull!$B$1:$XZ$1,0))</f>
        <v>10627.3</v>
      </c>
      <c r="DE20">
        <f>INDEX(HaverPull!$B:$XZ,MATCH(Calculations!DE$9,HaverPull!$B:$B,0),MATCH(Calculations!$B20,HaverPull!$B$1:$XZ$1,0))</f>
        <v>10711.7</v>
      </c>
      <c r="DF20">
        <f>INDEX(HaverPull!$B:$XZ,MATCH(Calculations!DF$9,HaverPull!$B:$B,0),MATCH(Calculations!$B20,HaverPull!$B$1:$XZ$1,0))</f>
        <v>10797.6</v>
      </c>
      <c r="DG20">
        <f>INDEX(HaverPull!$B:$XZ,MATCH(Calculations!DG$9,HaverPull!$B:$B,0),MATCH(Calculations!$B20,HaverPull!$B$1:$XZ$1,0))</f>
        <v>10884.8</v>
      </c>
      <c r="DH20">
        <f>INDEX(HaverPull!$B:$XZ,MATCH(Calculations!DH$9,HaverPull!$B:$B,0),MATCH(Calculations!$B20,HaverPull!$B$1:$XZ$1,0))</f>
        <v>10973.5</v>
      </c>
      <c r="DI20">
        <f>INDEX(HaverPull!$B:$XZ,MATCH(Calculations!DI$9,HaverPull!$B:$B,0),MATCH(Calculations!$B20,HaverPull!$B$1:$XZ$1,0))</f>
        <v>11063.8</v>
      </c>
      <c r="DJ20">
        <f>INDEX(HaverPull!$B:$XZ,MATCH(Calculations!DJ$9,HaverPull!$B:$B,0),MATCH(Calculations!$B20,HaverPull!$B$1:$XZ$1,0))</f>
        <v>11155.9</v>
      </c>
      <c r="DK20">
        <f>INDEX(HaverPull!$B:$XZ,MATCH(Calculations!DK$9,HaverPull!$B:$B,0),MATCH(Calculations!$B20,HaverPull!$B$1:$XZ$1,0))</f>
        <v>11249.9</v>
      </c>
      <c r="DL20">
        <f>INDEX(HaverPull!$B:$XZ,MATCH(Calculations!DL$9,HaverPull!$B:$B,0),MATCH(Calculations!$B20,HaverPull!$B$1:$XZ$1,0))</f>
        <v>11346.2</v>
      </c>
      <c r="DM20">
        <f>INDEX(HaverPull!$B:$XZ,MATCH(Calculations!DM$9,HaverPull!$B:$B,0),MATCH(Calculations!$B20,HaverPull!$B$1:$XZ$1,0))</f>
        <v>11444.1</v>
      </c>
      <c r="DN20">
        <f>INDEX(HaverPull!$B:$XZ,MATCH(Calculations!DN$9,HaverPull!$B:$B,0),MATCH(Calculations!$B20,HaverPull!$B$1:$XZ$1,0))</f>
        <v>11543.7</v>
      </c>
      <c r="DO20">
        <f>INDEX(HaverPull!$B:$XZ,MATCH(Calculations!DO$9,HaverPull!$B:$B,0),MATCH(Calculations!$B20,HaverPull!$B$1:$XZ$1,0))</f>
        <v>11644.9</v>
      </c>
      <c r="DP20">
        <f>INDEX(HaverPull!$B:$XZ,MATCH(Calculations!DP$9,HaverPull!$B:$B,0),MATCH(Calculations!$B20,HaverPull!$B$1:$XZ$1,0))</f>
        <v>11747</v>
      </c>
      <c r="DQ20">
        <f>INDEX(HaverPull!$B:$XZ,MATCH(Calculations!DQ$9,HaverPull!$B:$B,0),MATCH(Calculations!$B20,HaverPull!$B$1:$XZ$1,0))</f>
        <v>11850.6</v>
      </c>
      <c r="DR20">
        <f>INDEX(HaverPull!$B:$XZ,MATCH(Calculations!DR$9,HaverPull!$B:$B,0),MATCH(Calculations!$B20,HaverPull!$B$1:$XZ$1,0))</f>
        <v>11955.7</v>
      </c>
      <c r="DS20">
        <f>INDEX(HaverPull!$B:$XZ,MATCH(Calculations!DS$9,HaverPull!$B:$B,0),MATCH(Calculations!$B20,HaverPull!$B$1:$XZ$1,0))</f>
        <v>12062</v>
      </c>
      <c r="DT20">
        <f>INDEX(HaverPull!$B:$XZ,MATCH(Calculations!DT$9,HaverPull!$B:$B,0),MATCH(Calculations!$B20,HaverPull!$B$1:$XZ$1,0))</f>
        <v>12171.2</v>
      </c>
      <c r="DU20">
        <f>INDEX(HaverPull!$B:$XZ,MATCH(Calculations!DU$9,HaverPull!$B:$B,0),MATCH(Calculations!$B20,HaverPull!$B$1:$XZ$1,0))</f>
        <v>12281.8</v>
      </c>
      <c r="DV20">
        <f>INDEX(HaverPull!$B:$XZ,MATCH(Calculations!DV$9,HaverPull!$B:$B,0),MATCH(Calculations!$B20,HaverPull!$B$1:$XZ$1,0))</f>
        <v>12393.4</v>
      </c>
      <c r="DW20">
        <f>INDEX(HaverPull!$B:$XZ,MATCH(Calculations!DW$9,HaverPull!$B:$B,0),MATCH(Calculations!$B20,HaverPull!$B$1:$XZ$1,0))</f>
        <v>12505.9</v>
      </c>
      <c r="DX20">
        <f>INDEX(HaverPull!$B:$XZ,MATCH(Calculations!DX$9,HaverPull!$B:$B,0),MATCH(Calculations!$B20,HaverPull!$B$1:$XZ$1,0))</f>
        <v>12618.3</v>
      </c>
      <c r="DY20">
        <f>INDEX(HaverPull!$B:$XZ,MATCH(Calculations!DY$9,HaverPull!$B:$B,0),MATCH(Calculations!$B20,HaverPull!$B$1:$XZ$1,0))</f>
        <v>12730.4</v>
      </c>
      <c r="DZ20">
        <f>INDEX(HaverPull!$B:$XZ,MATCH(Calculations!DZ$9,HaverPull!$B:$B,0),MATCH(Calculations!$B20,HaverPull!$B$1:$XZ$1,0))</f>
        <v>12841.7</v>
      </c>
      <c r="EA20">
        <f>INDEX(HaverPull!$B:$XZ,MATCH(Calculations!EA$9,HaverPull!$B:$B,0),MATCH(Calculations!$B20,HaverPull!$B$1:$XZ$1,0))</f>
        <v>12950.5</v>
      </c>
      <c r="EB20">
        <f>INDEX(HaverPull!$B:$XZ,MATCH(Calculations!EB$9,HaverPull!$B:$B,0),MATCH(Calculations!$B20,HaverPull!$B$1:$XZ$1,0))</f>
        <v>13059.7</v>
      </c>
      <c r="EC20">
        <f>INDEX(HaverPull!$B:$XZ,MATCH(Calculations!EC$9,HaverPull!$B:$B,0),MATCH(Calculations!$B20,HaverPull!$B$1:$XZ$1,0))</f>
        <v>13167.2</v>
      </c>
      <c r="ED20">
        <f>INDEX(HaverPull!$B:$XZ,MATCH(Calculations!ED$9,HaverPull!$B:$B,0),MATCH(Calculations!$B20,HaverPull!$B$1:$XZ$1,0))</f>
        <v>13272.7</v>
      </c>
      <c r="EE20">
        <f>INDEX(HaverPull!$B:$XZ,MATCH(Calculations!EE$9,HaverPull!$B:$B,0),MATCH(Calculations!$B20,HaverPull!$B$1:$XZ$1,0))</f>
        <v>13375.7</v>
      </c>
      <c r="EF20">
        <f>INDEX(HaverPull!$B:$XZ,MATCH(Calculations!EF$9,HaverPull!$B:$B,0),MATCH(Calculations!$B20,HaverPull!$B$1:$XZ$1,0))</f>
        <v>13474.2</v>
      </c>
      <c r="EG20">
        <f>INDEX(HaverPull!$B:$XZ,MATCH(Calculations!EG$9,HaverPull!$B:$B,0),MATCH(Calculations!$B20,HaverPull!$B$1:$XZ$1,0))</f>
        <v>13569.6</v>
      </c>
      <c r="EH20">
        <f>INDEX(HaverPull!$B:$XZ,MATCH(Calculations!EH$9,HaverPull!$B:$B,0),MATCH(Calculations!$B20,HaverPull!$B$1:$XZ$1,0))</f>
        <v>13661.8</v>
      </c>
      <c r="EI20">
        <f>INDEX(HaverPull!$B:$XZ,MATCH(Calculations!EI$9,HaverPull!$B:$B,0),MATCH(Calculations!$B20,HaverPull!$B$1:$XZ$1,0))</f>
        <v>13749.3</v>
      </c>
      <c r="EJ20">
        <f>INDEX(HaverPull!$B:$XZ,MATCH(Calculations!EJ$9,HaverPull!$B:$B,0),MATCH(Calculations!$B20,HaverPull!$B$1:$XZ$1,0))</f>
        <v>13833.7</v>
      </c>
      <c r="EK20">
        <f>INDEX(HaverPull!$B:$XZ,MATCH(Calculations!EK$9,HaverPull!$B:$B,0),MATCH(Calculations!$B20,HaverPull!$B$1:$XZ$1,0))</f>
        <v>13916.1</v>
      </c>
      <c r="EL20">
        <f>INDEX(HaverPull!$B:$XZ,MATCH(Calculations!EL$9,HaverPull!$B:$B,0),MATCH(Calculations!$B20,HaverPull!$B$1:$XZ$1,0))</f>
        <v>13997.5</v>
      </c>
      <c r="EM20">
        <f>INDEX(HaverPull!$B:$XZ,MATCH(Calculations!EM$9,HaverPull!$B:$B,0),MATCH(Calculations!$B20,HaverPull!$B$1:$XZ$1,0))</f>
        <v>14080</v>
      </c>
      <c r="EN20">
        <f>INDEX(HaverPull!$B:$XZ,MATCH(Calculations!EN$9,HaverPull!$B:$B,0),MATCH(Calculations!$B20,HaverPull!$B$1:$XZ$1,0))</f>
        <v>14162.2</v>
      </c>
      <c r="EO20">
        <f>INDEX(HaverPull!$B:$XZ,MATCH(Calculations!EO$9,HaverPull!$B:$B,0),MATCH(Calculations!$B20,HaverPull!$B$1:$XZ$1,0))</f>
        <v>14244.6</v>
      </c>
      <c r="EP20">
        <f>INDEX(HaverPull!$B:$XZ,MATCH(Calculations!EP$9,HaverPull!$B:$B,0),MATCH(Calculations!$B20,HaverPull!$B$1:$XZ$1,0))</f>
        <v>14327.5</v>
      </c>
      <c r="EQ20">
        <f>INDEX(HaverPull!$B:$XZ,MATCH(Calculations!EQ$9,HaverPull!$B:$B,0),MATCH(Calculations!$B20,HaverPull!$B$1:$XZ$1,0))</f>
        <v>14411.7</v>
      </c>
      <c r="ER20">
        <f>INDEX(HaverPull!$B:$XZ,MATCH(Calculations!ER$9,HaverPull!$B:$B,0),MATCH(Calculations!$B20,HaverPull!$B$1:$XZ$1,0))</f>
        <v>14497.1</v>
      </c>
      <c r="ES20">
        <f>INDEX(HaverPull!$B:$XZ,MATCH(Calculations!ES$9,HaverPull!$B:$B,0),MATCH(Calculations!$B20,HaverPull!$B$1:$XZ$1,0))</f>
        <v>14583.2</v>
      </c>
      <c r="ET20">
        <f>INDEX(HaverPull!$B:$XZ,MATCH(Calculations!ET$9,HaverPull!$B:$B,0),MATCH(Calculations!$B20,HaverPull!$B$1:$XZ$1,0))</f>
        <v>14669.8</v>
      </c>
      <c r="EU20">
        <f>INDEX(HaverPull!$B:$XZ,MATCH(Calculations!EU$9,HaverPull!$B:$B,0),MATCH(Calculations!$B20,HaverPull!$B$1:$XZ$1,0))</f>
        <v>14757</v>
      </c>
      <c r="EV20">
        <f>INDEX(HaverPull!$B:$XZ,MATCH(Calculations!EV$9,HaverPull!$B:$B,0),MATCH(Calculations!$B20,HaverPull!$B$1:$XZ$1,0))</f>
        <v>14846.3</v>
      </c>
      <c r="EW20">
        <f>INDEX(HaverPull!$B:$XZ,MATCH(Calculations!EW$9,HaverPull!$B:$B,0),MATCH(Calculations!$B20,HaverPull!$B$1:$XZ$1,0))</f>
        <v>14935</v>
      </c>
      <c r="EX20">
        <f>INDEX(HaverPull!$B:$XZ,MATCH(Calculations!EX$9,HaverPull!$B:$B,0),MATCH(Calculations!$B20,HaverPull!$B$1:$XZ$1,0))</f>
        <v>15022.3</v>
      </c>
      <c r="EY20">
        <f>INDEX(HaverPull!$B:$XZ,MATCH(Calculations!EY$9,HaverPull!$B:$B,0),MATCH(Calculations!$B20,HaverPull!$B$1:$XZ$1,0))</f>
        <v>15107</v>
      </c>
      <c r="EZ20">
        <f>INDEX(HaverPull!$B:$XZ,MATCH(Calculations!EZ$9,HaverPull!$B:$B,0),MATCH(Calculations!$B20,HaverPull!$B$1:$XZ$1,0))</f>
        <v>15188.7</v>
      </c>
      <c r="FA20">
        <f>INDEX(HaverPull!$B:$XZ,MATCH(Calculations!FA$9,HaverPull!$B:$B,0),MATCH(Calculations!$B20,HaverPull!$B$1:$XZ$1,0))</f>
        <v>15266.9</v>
      </c>
      <c r="FB20">
        <f>INDEX(HaverPull!$B:$XZ,MATCH(Calculations!FB$9,HaverPull!$B:$B,0),MATCH(Calculations!$B20,HaverPull!$B$1:$XZ$1,0))</f>
        <v>15340.8</v>
      </c>
      <c r="FC20">
        <f>INDEX(HaverPull!$B:$XZ,MATCH(Calculations!FC$9,HaverPull!$B:$B,0),MATCH(Calculations!$B20,HaverPull!$B$1:$XZ$1,0))</f>
        <v>15408.3</v>
      </c>
      <c r="FD20">
        <f>INDEX(HaverPull!$B:$XZ,MATCH(Calculations!FD$9,HaverPull!$B:$B,0),MATCH(Calculations!$B20,HaverPull!$B$1:$XZ$1,0))</f>
        <v>15468.8</v>
      </c>
      <c r="FE20">
        <f>INDEX(HaverPull!$B:$XZ,MATCH(Calculations!FE$9,HaverPull!$B:$B,0),MATCH(Calculations!$B20,HaverPull!$B$1:$XZ$1,0))</f>
        <v>15525.4</v>
      </c>
      <c r="FF20">
        <f>INDEX(HaverPull!$B:$XZ,MATCH(Calculations!FF$9,HaverPull!$B:$B,0),MATCH(Calculations!$B20,HaverPull!$B$1:$XZ$1,0))</f>
        <v>15579.1</v>
      </c>
      <c r="FG20">
        <f>INDEX(HaverPull!$B:$XZ,MATCH(Calculations!FG$9,HaverPull!$B:$B,0),MATCH(Calculations!$B20,HaverPull!$B$1:$XZ$1,0))</f>
        <v>15630.7</v>
      </c>
      <c r="FH20">
        <f>INDEX(HaverPull!$B:$XZ,MATCH(Calculations!FH$9,HaverPull!$B:$B,0),MATCH(Calculations!$B20,HaverPull!$B$1:$XZ$1,0))</f>
        <v>15681</v>
      </c>
      <c r="FI20">
        <f>INDEX(HaverPull!$B:$XZ,MATCH(Calculations!FI$9,HaverPull!$B:$B,0),MATCH(Calculations!$B20,HaverPull!$B$1:$XZ$1,0))</f>
        <v>15731</v>
      </c>
      <c r="FJ20">
        <f>INDEX(HaverPull!$B:$XZ,MATCH(Calculations!FJ$9,HaverPull!$B:$B,0),MATCH(Calculations!$B20,HaverPull!$B$1:$XZ$1,0))</f>
        <v>15781.7</v>
      </c>
      <c r="FK20">
        <f>INDEX(HaverPull!$B:$XZ,MATCH(Calculations!FK$9,HaverPull!$B:$B,0),MATCH(Calculations!$B20,HaverPull!$B$1:$XZ$1,0))</f>
        <v>15836.2</v>
      </c>
      <c r="FL20">
        <f>INDEX(HaverPull!$B:$XZ,MATCH(Calculations!FL$9,HaverPull!$B:$B,0),MATCH(Calculations!$B20,HaverPull!$B$1:$XZ$1,0))</f>
        <v>15892.5</v>
      </c>
      <c r="FM20">
        <f>INDEX(HaverPull!$B:$XZ,MATCH(Calculations!FM$9,HaverPull!$B:$B,0),MATCH(Calculations!$B20,HaverPull!$B$1:$XZ$1,0))</f>
        <v>15950.5</v>
      </c>
      <c r="FN20">
        <f>INDEX(HaverPull!$B:$XZ,MATCH(Calculations!FN$9,HaverPull!$B:$B,0),MATCH(Calculations!$B20,HaverPull!$B$1:$XZ$1,0))</f>
        <v>16010.1</v>
      </c>
      <c r="FO20">
        <f>INDEX(HaverPull!$B:$XZ,MATCH(Calculations!FO$9,HaverPull!$B:$B,0),MATCH(Calculations!$B20,HaverPull!$B$1:$XZ$1,0))</f>
        <v>16071.5</v>
      </c>
      <c r="FP20">
        <f>INDEX(HaverPull!$B:$XZ,MATCH(Calculations!FP$9,HaverPull!$B:$B,0),MATCH(Calculations!$B20,HaverPull!$B$1:$XZ$1,0))</f>
        <v>16135.2</v>
      </c>
      <c r="FQ20">
        <f>INDEX(HaverPull!$B:$XZ,MATCH(Calculations!FQ$9,HaverPull!$B:$B,0),MATCH(Calculations!$B20,HaverPull!$B$1:$XZ$1,0))</f>
        <v>16200.1</v>
      </c>
      <c r="FR20">
        <f>INDEX(HaverPull!$B:$XZ,MATCH(Calculations!FR$9,HaverPull!$B:$B,0),MATCH(Calculations!$B20,HaverPull!$B$1:$XZ$1,0))</f>
        <v>16266</v>
      </c>
      <c r="FS20">
        <f>INDEX(HaverPull!$B:$XZ,MATCH(Calculations!FS$9,HaverPull!$B:$B,0),MATCH(Calculations!$B20,HaverPull!$B$1:$XZ$1,0))</f>
        <v>16332.3</v>
      </c>
      <c r="FT20">
        <f>INDEX(HaverPull!$B:$XZ,MATCH(Calculations!FT$9,HaverPull!$B:$B,0),MATCH(Calculations!$B20,HaverPull!$B$1:$XZ$1,0))</f>
        <v>16398</v>
      </c>
      <c r="FU20">
        <f>INDEX(HaverPull!$B:$XZ,MATCH(Calculations!FU$9,HaverPull!$B:$B,0),MATCH(Calculations!$B20,HaverPull!$B$1:$XZ$1,0))</f>
        <v>16464.2</v>
      </c>
      <c r="FV20">
        <f>INDEX(HaverPull!$B:$XZ,MATCH(Calculations!FV$9,HaverPull!$B:$B,0),MATCH(Calculations!$B20,HaverPull!$B$1:$XZ$1,0))</f>
        <v>16531</v>
      </c>
      <c r="FW20">
        <f>INDEX(HaverPull!$B:$XZ,MATCH(Calculations!FW$9,HaverPull!$B:$B,0),MATCH(Calculations!$B20,HaverPull!$B$1:$XZ$1,0))</f>
        <v>16597.8</v>
      </c>
      <c r="FX20">
        <f>INDEX(HaverPull!$B:$XZ,MATCH(Calculations!FX$9,HaverPull!$B:$B,0),MATCH(Calculations!$B20,HaverPull!$B$1:$XZ$1,0))</f>
        <v>16665.3</v>
      </c>
    </row>
    <row r="21" spans="1:180" x14ac:dyDescent="0.25">
      <c r="A21" s="8" t="s">
        <v>204</v>
      </c>
      <c r="B21" s="9" t="s">
        <v>9</v>
      </c>
      <c r="C21">
        <f>INDEX(HaverPull!$B:$XZ,MATCH(Calculations!C$9,HaverPull!$B:$B,0),MATCH(Calculations!$B21,HaverPull!$B$1:$XZ$1,0))</f>
        <v>2882.3</v>
      </c>
      <c r="D21">
        <f>INDEX(HaverPull!$B:$XZ,MATCH(Calculations!D$9,HaverPull!$B:$B,0),MATCH(Calculations!$B21,HaverPull!$B$1:$XZ$1,0))</f>
        <v>2895.6</v>
      </c>
      <c r="E21">
        <f>INDEX(HaverPull!$B:$XZ,MATCH(Calculations!E$9,HaverPull!$B:$B,0),MATCH(Calculations!$B21,HaverPull!$B$1:$XZ$1,0))</f>
        <v>2921.1</v>
      </c>
      <c r="F21">
        <f>INDEX(HaverPull!$B:$XZ,MATCH(Calculations!F$9,HaverPull!$B:$B,0),MATCH(Calculations!$B21,HaverPull!$B$1:$XZ$1,0))</f>
        <v>2913.1</v>
      </c>
      <c r="G21">
        <f>INDEX(HaverPull!$B:$XZ,MATCH(Calculations!G$9,HaverPull!$B:$B,0),MATCH(Calculations!$B21,HaverPull!$B$1:$XZ$1,0))</f>
        <v>2968.9</v>
      </c>
      <c r="H21">
        <f>INDEX(HaverPull!$B:$XZ,MATCH(Calculations!H$9,HaverPull!$B:$B,0),MATCH(Calculations!$B21,HaverPull!$B$1:$XZ$1,0))</f>
        <v>2996.1</v>
      </c>
      <c r="I21">
        <f>INDEX(HaverPull!$B:$XZ,MATCH(Calculations!I$9,HaverPull!$B:$B,0),MATCH(Calculations!$B21,HaverPull!$B$1:$XZ$1,0))</f>
        <v>3020</v>
      </c>
      <c r="J21">
        <f>INDEX(HaverPull!$B:$XZ,MATCH(Calculations!J$9,HaverPull!$B:$B,0),MATCH(Calculations!$B21,HaverPull!$B$1:$XZ$1,0))</f>
        <v>3070.2</v>
      </c>
      <c r="K21">
        <f>INDEX(HaverPull!$B:$XZ,MATCH(Calculations!K$9,HaverPull!$B:$B,0),MATCH(Calculations!$B21,HaverPull!$B$1:$XZ$1,0))</f>
        <v>3110.8</v>
      </c>
      <c r="L21">
        <f>INDEX(HaverPull!$B:$XZ,MATCH(Calculations!L$9,HaverPull!$B:$B,0),MATCH(Calculations!$B21,HaverPull!$B$1:$XZ$1,0))</f>
        <v>3170.2</v>
      </c>
      <c r="M21">
        <f>INDEX(HaverPull!$B:$XZ,MATCH(Calculations!M$9,HaverPull!$B:$B,0),MATCH(Calculations!$B21,HaverPull!$B$1:$XZ$1,0))</f>
        <v>3219.1</v>
      </c>
      <c r="N21">
        <f>INDEX(HaverPull!$B:$XZ,MATCH(Calculations!N$9,HaverPull!$B:$B,0),MATCH(Calculations!$B21,HaverPull!$B$1:$XZ$1,0))</f>
        <v>3294.6</v>
      </c>
      <c r="O21">
        <f>INDEX(HaverPull!$B:$XZ,MATCH(Calculations!O$9,HaverPull!$B:$B,0),MATCH(Calculations!$B21,HaverPull!$B$1:$XZ$1,0))</f>
        <v>3354.8</v>
      </c>
      <c r="P21">
        <f>INDEX(HaverPull!$B:$XZ,MATCH(Calculations!P$9,HaverPull!$B:$B,0),MATCH(Calculations!$B21,HaverPull!$B$1:$XZ$1,0))</f>
        <v>3353.4</v>
      </c>
      <c r="Q21">
        <f>INDEX(HaverPull!$B:$XZ,MATCH(Calculations!Q$9,HaverPull!$B:$B,0),MATCH(Calculations!$B21,HaverPull!$B$1:$XZ$1,0))</f>
        <v>3365.3</v>
      </c>
      <c r="R21">
        <f>INDEX(HaverPull!$B:$XZ,MATCH(Calculations!R$9,HaverPull!$B:$B,0),MATCH(Calculations!$B21,HaverPull!$B$1:$XZ$1,0))</f>
        <v>3355.5</v>
      </c>
      <c r="S21">
        <f>INDEX(HaverPull!$B:$XZ,MATCH(Calculations!S$9,HaverPull!$B:$B,0),MATCH(Calculations!$B21,HaverPull!$B$1:$XZ$1,0))</f>
        <v>3326.2</v>
      </c>
      <c r="T21">
        <f>INDEX(HaverPull!$B:$XZ,MATCH(Calculations!T$9,HaverPull!$B:$B,0),MATCH(Calculations!$B21,HaverPull!$B$1:$XZ$1,0))</f>
        <v>3337.9</v>
      </c>
      <c r="U21">
        <f>INDEX(HaverPull!$B:$XZ,MATCH(Calculations!U$9,HaverPull!$B:$B,0),MATCH(Calculations!$B21,HaverPull!$B$1:$XZ$1,0))</f>
        <v>3351.6</v>
      </c>
      <c r="V21">
        <f>INDEX(HaverPull!$B:$XZ,MATCH(Calculations!V$9,HaverPull!$B:$B,0),MATCH(Calculations!$B21,HaverPull!$B$1:$XZ$1,0))</f>
        <v>3302.5</v>
      </c>
      <c r="W21">
        <f>INDEX(HaverPull!$B:$XZ,MATCH(Calculations!W$9,HaverPull!$B:$B,0),MATCH(Calculations!$B21,HaverPull!$B$1:$XZ$1,0))</f>
        <v>3330.1</v>
      </c>
      <c r="X21">
        <f>INDEX(HaverPull!$B:$XZ,MATCH(Calculations!X$9,HaverPull!$B:$B,0),MATCH(Calculations!$B21,HaverPull!$B$1:$XZ$1,0))</f>
        <v>3385.7</v>
      </c>
      <c r="Y21">
        <f>INDEX(HaverPull!$B:$XZ,MATCH(Calculations!Y$9,HaverPull!$B:$B,0),MATCH(Calculations!$B21,HaverPull!$B$1:$XZ$1,0))</f>
        <v>3434.1</v>
      </c>
      <c r="Z21">
        <f>INDEX(HaverPull!$B:$XZ,MATCH(Calculations!Z$9,HaverPull!$B:$B,0),MATCH(Calculations!$B21,HaverPull!$B$1:$XZ$1,0))</f>
        <v>3470.5</v>
      </c>
      <c r="AA21">
        <f>INDEX(HaverPull!$B:$XZ,MATCH(Calculations!AA$9,HaverPull!$B:$B,0),MATCH(Calculations!$B21,HaverPull!$B$1:$XZ$1,0))</f>
        <v>3539.9</v>
      </c>
      <c r="AB21">
        <f>INDEX(HaverPull!$B:$XZ,MATCH(Calculations!AB$9,HaverPull!$B:$B,0),MATCH(Calculations!$B21,HaverPull!$B$1:$XZ$1,0))</f>
        <v>3572.4</v>
      </c>
      <c r="AC21">
        <f>INDEX(HaverPull!$B:$XZ,MATCH(Calculations!AC$9,HaverPull!$B:$B,0),MATCH(Calculations!$B21,HaverPull!$B$1:$XZ$1,0))</f>
        <v>3610.3</v>
      </c>
      <c r="AD21">
        <f>INDEX(HaverPull!$B:$XZ,MATCH(Calculations!AD$9,HaverPull!$B:$B,0),MATCH(Calculations!$B21,HaverPull!$B$1:$XZ$1,0))</f>
        <v>3657.5</v>
      </c>
      <c r="AE21">
        <f>INDEX(HaverPull!$B:$XZ,MATCH(Calculations!AE$9,HaverPull!$B:$B,0),MATCH(Calculations!$B21,HaverPull!$B$1:$XZ$1,0))</f>
        <v>3699.3</v>
      </c>
      <c r="AF21">
        <f>INDEX(HaverPull!$B:$XZ,MATCH(Calculations!AF$9,HaverPull!$B:$B,0),MATCH(Calculations!$B21,HaverPull!$B$1:$XZ$1,0))</f>
        <v>3719.7</v>
      </c>
      <c r="AG21">
        <f>INDEX(HaverPull!$B:$XZ,MATCH(Calculations!AG$9,HaverPull!$B:$B,0),MATCH(Calculations!$B21,HaverPull!$B$1:$XZ$1,0))</f>
        <v>3755.2</v>
      </c>
      <c r="AH21">
        <f>INDEX(HaverPull!$B:$XZ,MATCH(Calculations!AH$9,HaverPull!$B:$B,0),MATCH(Calculations!$B21,HaverPull!$B$1:$XZ$1,0))</f>
        <v>3811.8</v>
      </c>
      <c r="AI21">
        <f>INDEX(HaverPull!$B:$XZ,MATCH(Calculations!AI$9,HaverPull!$B:$B,0),MATCH(Calculations!$B21,HaverPull!$B$1:$XZ$1,0))</f>
        <v>3833.8</v>
      </c>
      <c r="AJ21">
        <f>INDEX(HaverPull!$B:$XZ,MATCH(Calculations!AJ$9,HaverPull!$B:$B,0),MATCH(Calculations!$B21,HaverPull!$B$1:$XZ$1,0))</f>
        <v>3915.6</v>
      </c>
      <c r="AK21">
        <f>INDEX(HaverPull!$B:$XZ,MATCH(Calculations!AK$9,HaverPull!$B:$B,0),MATCH(Calculations!$B21,HaverPull!$B$1:$XZ$1,0))</f>
        <v>3932</v>
      </c>
      <c r="AL21">
        <f>INDEX(HaverPull!$B:$XZ,MATCH(Calculations!AL$9,HaverPull!$B:$B,0),MATCH(Calculations!$B21,HaverPull!$B$1:$XZ$1,0))</f>
        <v>3963.5</v>
      </c>
      <c r="AM21">
        <f>INDEX(HaverPull!$B:$XZ,MATCH(Calculations!AM$9,HaverPull!$B:$B,0),MATCH(Calculations!$B21,HaverPull!$B$1:$XZ$1,0))</f>
        <v>3983.6</v>
      </c>
      <c r="AN21">
        <f>INDEX(HaverPull!$B:$XZ,MATCH(Calculations!AN$9,HaverPull!$B:$B,0),MATCH(Calculations!$B21,HaverPull!$B$1:$XZ$1,0))</f>
        <v>3981.3</v>
      </c>
      <c r="AO21">
        <f>INDEX(HaverPull!$B:$XZ,MATCH(Calculations!AO$9,HaverPull!$B:$B,0),MATCH(Calculations!$B21,HaverPull!$B$1:$XZ$1,0))</f>
        <v>4020.4</v>
      </c>
      <c r="AP21">
        <f>INDEX(HaverPull!$B:$XZ,MATCH(Calculations!AP$9,HaverPull!$B:$B,0),MATCH(Calculations!$B21,HaverPull!$B$1:$XZ$1,0))</f>
        <v>4031.2</v>
      </c>
      <c r="AQ21">
        <f>INDEX(HaverPull!$B:$XZ,MATCH(Calculations!AQ$9,HaverPull!$B:$B,0),MATCH(Calculations!$B21,HaverPull!$B$1:$XZ$1,0))</f>
        <v>4025</v>
      </c>
      <c r="AR21">
        <f>INDEX(HaverPull!$B:$XZ,MATCH(Calculations!AR$9,HaverPull!$B:$B,0),MATCH(Calculations!$B21,HaverPull!$B$1:$XZ$1,0))</f>
        <v>3934.5</v>
      </c>
      <c r="AS21">
        <f>INDEX(HaverPull!$B:$XZ,MATCH(Calculations!AS$9,HaverPull!$B:$B,0),MATCH(Calculations!$B21,HaverPull!$B$1:$XZ$1,0))</f>
        <v>3976.9</v>
      </c>
      <c r="AT21">
        <f>INDEX(HaverPull!$B:$XZ,MATCH(Calculations!AT$9,HaverPull!$B:$B,0),MATCH(Calculations!$B21,HaverPull!$B$1:$XZ$1,0))</f>
        <v>4029.6</v>
      </c>
      <c r="AU21">
        <f>INDEX(HaverPull!$B:$XZ,MATCH(Calculations!AU$9,HaverPull!$B:$B,0),MATCH(Calculations!$B21,HaverPull!$B$1:$XZ$1,0))</f>
        <v>4050.8</v>
      </c>
      <c r="AV21">
        <f>INDEX(HaverPull!$B:$XZ,MATCH(Calculations!AV$9,HaverPull!$B:$B,0),MATCH(Calculations!$B21,HaverPull!$B$1:$XZ$1,0))</f>
        <v>4050.1</v>
      </c>
      <c r="AW21">
        <f>INDEX(HaverPull!$B:$XZ,MATCH(Calculations!AW$9,HaverPull!$B:$B,0),MATCH(Calculations!$B21,HaverPull!$B$1:$XZ$1,0))</f>
        <v>4066.4</v>
      </c>
      <c r="AX21">
        <f>INDEX(HaverPull!$B:$XZ,MATCH(Calculations!AX$9,HaverPull!$B:$B,0),MATCH(Calculations!$B21,HaverPull!$B$1:$XZ$1,0))</f>
        <v>4035.9</v>
      </c>
      <c r="AY21">
        <f>INDEX(HaverPull!$B:$XZ,MATCH(Calculations!AY$9,HaverPull!$B:$B,0),MATCH(Calculations!$B21,HaverPull!$B$1:$XZ$1,0))</f>
        <v>4062.6</v>
      </c>
      <c r="AZ21">
        <f>INDEX(HaverPull!$B:$XZ,MATCH(Calculations!AZ$9,HaverPull!$B:$B,0),MATCH(Calculations!$B21,HaverPull!$B$1:$XZ$1,0))</f>
        <v>4077.6</v>
      </c>
      <c r="BA21">
        <f>INDEX(HaverPull!$B:$XZ,MATCH(Calculations!BA$9,HaverPull!$B:$B,0),MATCH(Calculations!$B21,HaverPull!$B$1:$XZ$1,0))</f>
        <v>4109.1000000000004</v>
      </c>
      <c r="BB21">
        <f>INDEX(HaverPull!$B:$XZ,MATCH(Calculations!BB$9,HaverPull!$B:$B,0),MATCH(Calculations!$B21,HaverPull!$B$1:$XZ$1,0))</f>
        <v>4184.1000000000004</v>
      </c>
      <c r="BC21">
        <f>INDEX(HaverPull!$B:$XZ,MATCH(Calculations!BC$9,HaverPull!$B:$B,0),MATCH(Calculations!$B21,HaverPull!$B$1:$XZ$1,0))</f>
        <v>4224.8</v>
      </c>
      <c r="BD21">
        <f>INDEX(HaverPull!$B:$XZ,MATCH(Calculations!BD$9,HaverPull!$B:$B,0),MATCH(Calculations!$B21,HaverPull!$B$1:$XZ$1,0))</f>
        <v>4308.3999999999996</v>
      </c>
      <c r="BE21">
        <f>INDEX(HaverPull!$B:$XZ,MATCH(Calculations!BE$9,HaverPull!$B:$B,0),MATCH(Calculations!$B21,HaverPull!$B$1:$XZ$1,0))</f>
        <v>4384</v>
      </c>
      <c r="BF21">
        <f>INDEX(HaverPull!$B:$XZ,MATCH(Calculations!BF$9,HaverPull!$B:$B,0),MATCH(Calculations!$B21,HaverPull!$B$1:$XZ$1,0))</f>
        <v>4453.1000000000004</v>
      </c>
      <c r="BG21">
        <f>INDEX(HaverPull!$B:$XZ,MATCH(Calculations!BG$9,HaverPull!$B:$B,0),MATCH(Calculations!$B21,HaverPull!$B$1:$XZ$1,0))</f>
        <v>4490.8999999999996</v>
      </c>
      <c r="BH21">
        <f>INDEX(HaverPull!$B:$XZ,MATCH(Calculations!BH$9,HaverPull!$B:$B,0),MATCH(Calculations!$B21,HaverPull!$B$1:$XZ$1,0))</f>
        <v>4554.8999999999996</v>
      </c>
      <c r="BI21">
        <f>INDEX(HaverPull!$B:$XZ,MATCH(Calculations!BI$9,HaverPull!$B:$B,0),MATCH(Calculations!$B21,HaverPull!$B$1:$XZ$1,0))</f>
        <v>4589.8999999999996</v>
      </c>
      <c r="BJ21">
        <f>INDEX(HaverPull!$B:$XZ,MATCH(Calculations!BJ$9,HaverPull!$B:$B,0),MATCH(Calculations!$B21,HaverPull!$B$1:$XZ$1,0))</f>
        <v>4650.6000000000004</v>
      </c>
      <c r="BK21">
        <f>INDEX(HaverPull!$B:$XZ,MATCH(Calculations!BK$9,HaverPull!$B:$B,0),MATCH(Calculations!$B21,HaverPull!$B$1:$XZ$1,0))</f>
        <v>4729.7</v>
      </c>
      <c r="BL21">
        <f>INDEX(HaverPull!$B:$XZ,MATCH(Calculations!BL$9,HaverPull!$B:$B,0),MATCH(Calculations!$B21,HaverPull!$B$1:$XZ$1,0))</f>
        <v>4774.1000000000004</v>
      </c>
      <c r="BM21">
        <f>INDEX(HaverPull!$B:$XZ,MATCH(Calculations!BM$9,HaverPull!$B:$B,0),MATCH(Calculations!$B21,HaverPull!$B$1:$XZ$1,0))</f>
        <v>4865.8</v>
      </c>
      <c r="BN21">
        <f>INDEX(HaverPull!$B:$XZ,MATCH(Calculations!BN$9,HaverPull!$B:$B,0),MATCH(Calculations!$B21,HaverPull!$B$1:$XZ$1,0))</f>
        <v>4878.3</v>
      </c>
      <c r="BO21">
        <f>INDEX(HaverPull!$B:$XZ,MATCH(Calculations!BO$9,HaverPull!$B:$B,0),MATCH(Calculations!$B21,HaverPull!$B$1:$XZ$1,0))</f>
        <v>4919.6000000000004</v>
      </c>
      <c r="BP21">
        <f>INDEX(HaverPull!$B:$XZ,MATCH(Calculations!BP$9,HaverPull!$B:$B,0),MATCH(Calculations!$B21,HaverPull!$B$1:$XZ$1,0))</f>
        <v>4974.6000000000004</v>
      </c>
      <c r="BQ21">
        <f>INDEX(HaverPull!$B:$XZ,MATCH(Calculations!BQ$9,HaverPull!$B:$B,0),MATCH(Calculations!$B21,HaverPull!$B$1:$XZ$1,0))</f>
        <v>5064.7</v>
      </c>
      <c r="BR21">
        <f>INDEX(HaverPull!$B:$XZ,MATCH(Calculations!BR$9,HaverPull!$B:$B,0),MATCH(Calculations!$B21,HaverPull!$B$1:$XZ$1,0))</f>
        <v>5097.1000000000004</v>
      </c>
      <c r="BS21">
        <f>INDEX(HaverPull!$B:$XZ,MATCH(Calculations!BS$9,HaverPull!$B:$B,0),MATCH(Calculations!$B21,HaverPull!$B$1:$XZ$1,0))</f>
        <v>5097.8999999999996</v>
      </c>
      <c r="BT21">
        <f>INDEX(HaverPull!$B:$XZ,MATCH(Calculations!BT$9,HaverPull!$B:$B,0),MATCH(Calculations!$B21,HaverPull!$B$1:$XZ$1,0))</f>
        <v>5168.6000000000004</v>
      </c>
      <c r="BU21">
        <f>INDEX(HaverPull!$B:$XZ,MATCH(Calculations!BU$9,HaverPull!$B:$B,0),MATCH(Calculations!$B21,HaverPull!$B$1:$XZ$1,0))</f>
        <v>5228.5</v>
      </c>
      <c r="BV21">
        <f>INDEX(HaverPull!$B:$XZ,MATCH(Calculations!BV$9,HaverPull!$B:$B,0),MATCH(Calculations!$B21,HaverPull!$B$1:$XZ$1,0))</f>
        <v>5239.5</v>
      </c>
      <c r="BW21">
        <f>INDEX(HaverPull!$B:$XZ,MATCH(Calculations!BW$9,HaverPull!$B:$B,0),MATCH(Calculations!$B21,HaverPull!$B$1:$XZ$1,0))</f>
        <v>5332.7</v>
      </c>
      <c r="BX21">
        <f>INDEX(HaverPull!$B:$XZ,MATCH(Calculations!BX$9,HaverPull!$B:$B,0),MATCH(Calculations!$B21,HaverPull!$B$1:$XZ$1,0))</f>
        <v>5371.8</v>
      </c>
      <c r="BY21">
        <f>INDEX(HaverPull!$B:$XZ,MATCH(Calculations!BY$9,HaverPull!$B:$B,0),MATCH(Calculations!$B21,HaverPull!$B$1:$XZ$1,0))</f>
        <v>5417.7</v>
      </c>
      <c r="BZ21">
        <f>INDEX(HaverPull!$B:$XZ,MATCH(Calculations!BZ$9,HaverPull!$B:$B,0),MATCH(Calculations!$B21,HaverPull!$B$1:$XZ$1,0))</f>
        <v>5479.7</v>
      </c>
      <c r="CA21">
        <f>INDEX(HaverPull!$B:$XZ,MATCH(Calculations!CA$9,HaverPull!$B:$B,0),MATCH(Calculations!$B21,HaverPull!$B$1:$XZ$1,0))</f>
        <v>5505</v>
      </c>
      <c r="CB21">
        <f>INDEX(HaverPull!$B:$XZ,MATCH(Calculations!CB$9,HaverPull!$B:$B,0),MATCH(Calculations!$B21,HaverPull!$B$1:$XZ$1,0))</f>
        <v>5530.9</v>
      </c>
      <c r="CC21">
        <f>INDEX(HaverPull!$B:$XZ,MATCH(Calculations!CC$9,HaverPull!$B:$B,0),MATCH(Calculations!$B21,HaverPull!$B$1:$XZ$1,0))</f>
        <v>5585.9</v>
      </c>
      <c r="CD21">
        <f>INDEX(HaverPull!$B:$XZ,MATCH(Calculations!CD$9,HaverPull!$B:$B,0),MATCH(Calculations!$B21,HaverPull!$B$1:$XZ$1,0))</f>
        <v>5610.5</v>
      </c>
      <c r="CE21">
        <f>INDEX(HaverPull!$B:$XZ,MATCH(Calculations!CE$9,HaverPull!$B:$B,0),MATCH(Calculations!$B21,HaverPull!$B$1:$XZ$1,0))</f>
        <v>5658.7</v>
      </c>
      <c r="CF21">
        <f>INDEX(HaverPull!$B:$XZ,MATCH(Calculations!CF$9,HaverPull!$B:$B,0),MATCH(Calculations!$B21,HaverPull!$B$1:$XZ$1,0))</f>
        <v>5676.4</v>
      </c>
      <c r="CG21">
        <f>INDEX(HaverPull!$B:$XZ,MATCH(Calculations!CG$9,HaverPull!$B:$B,0),MATCH(Calculations!$B21,HaverPull!$B$1:$XZ$1,0))</f>
        <v>5699.3</v>
      </c>
      <c r="CH21">
        <f>INDEX(HaverPull!$B:$XZ,MATCH(Calculations!CH$9,HaverPull!$B:$B,0),MATCH(Calculations!$B21,HaverPull!$B$1:$XZ$1,0))</f>
        <v>5656.2</v>
      </c>
      <c r="CI21">
        <f>INDEX(HaverPull!$B:$XZ,MATCH(Calculations!CI$9,HaverPull!$B:$B,0),MATCH(Calculations!$B21,HaverPull!$B$1:$XZ$1,0))</f>
        <v>5636.7</v>
      </c>
      <c r="CJ21">
        <f>INDEX(HaverPull!$B:$XZ,MATCH(Calculations!CJ$9,HaverPull!$B:$B,0),MATCH(Calculations!$B21,HaverPull!$B$1:$XZ$1,0))</f>
        <v>5684</v>
      </c>
      <c r="CK21">
        <f>INDEX(HaverPull!$B:$XZ,MATCH(Calculations!CK$9,HaverPull!$B:$B,0),MATCH(Calculations!$B21,HaverPull!$B$1:$XZ$1,0))</f>
        <v>5711.6</v>
      </c>
      <c r="CL21">
        <f>INDEX(HaverPull!$B:$XZ,MATCH(Calculations!CL$9,HaverPull!$B:$B,0),MATCH(Calculations!$B21,HaverPull!$B$1:$XZ$1,0))</f>
        <v>5710.1</v>
      </c>
      <c r="CM21">
        <f>INDEX(HaverPull!$B:$XZ,MATCH(Calculations!CM$9,HaverPull!$B:$B,0),MATCH(Calculations!$B21,HaverPull!$B$1:$XZ$1,0))</f>
        <v>5817.3</v>
      </c>
      <c r="CN21">
        <f>INDEX(HaverPull!$B:$XZ,MATCH(Calculations!CN$9,HaverPull!$B:$B,0),MATCH(Calculations!$B21,HaverPull!$B$1:$XZ$1,0))</f>
        <v>5857.2</v>
      </c>
      <c r="CO21">
        <f>INDEX(HaverPull!$B:$XZ,MATCH(Calculations!CO$9,HaverPull!$B:$B,0),MATCH(Calculations!$B21,HaverPull!$B$1:$XZ$1,0))</f>
        <v>5920.6</v>
      </c>
      <c r="CP21">
        <f>INDEX(HaverPull!$B:$XZ,MATCH(Calculations!CP$9,HaverPull!$B:$B,0),MATCH(Calculations!$B21,HaverPull!$B$1:$XZ$1,0))</f>
        <v>5991.1</v>
      </c>
      <c r="CQ21">
        <f>INDEX(HaverPull!$B:$XZ,MATCH(Calculations!CQ$9,HaverPull!$B:$B,0),MATCH(Calculations!$B21,HaverPull!$B$1:$XZ$1,0))</f>
        <v>6013.8</v>
      </c>
      <c r="CR21">
        <f>INDEX(HaverPull!$B:$XZ,MATCH(Calculations!CR$9,HaverPull!$B:$B,0),MATCH(Calculations!$B21,HaverPull!$B$1:$XZ$1,0))</f>
        <v>6067.8</v>
      </c>
      <c r="CS21">
        <f>INDEX(HaverPull!$B:$XZ,MATCH(Calculations!CS$9,HaverPull!$B:$B,0),MATCH(Calculations!$B21,HaverPull!$B$1:$XZ$1,0))</f>
        <v>6134.8</v>
      </c>
      <c r="CT21">
        <f>INDEX(HaverPull!$B:$XZ,MATCH(Calculations!CT$9,HaverPull!$B:$B,0),MATCH(Calculations!$B21,HaverPull!$B$1:$XZ$1,0))</f>
        <v>6189.1</v>
      </c>
      <c r="CU21">
        <f>INDEX(HaverPull!$B:$XZ,MATCH(Calculations!CU$9,HaverPull!$B:$B,0),MATCH(Calculations!$B21,HaverPull!$B$1:$XZ$1,0))</f>
        <v>6260.1</v>
      </c>
      <c r="CV21">
        <f>INDEX(HaverPull!$B:$XZ,MATCH(Calculations!CV$9,HaverPull!$B:$B,0),MATCH(Calculations!$B21,HaverPull!$B$1:$XZ$1,0))</f>
        <v>6308.6</v>
      </c>
      <c r="CW21">
        <f>INDEX(HaverPull!$B:$XZ,MATCH(Calculations!CW$9,HaverPull!$B:$B,0),MATCH(Calculations!$B21,HaverPull!$B$1:$XZ$1,0))</f>
        <v>6357.5</v>
      </c>
      <c r="CX21">
        <f>INDEX(HaverPull!$B:$XZ,MATCH(Calculations!CX$9,HaverPull!$B:$B,0),MATCH(Calculations!$B21,HaverPull!$B$1:$XZ$1,0))</f>
        <v>6425.9</v>
      </c>
      <c r="CY21">
        <f>INDEX(HaverPull!$B:$XZ,MATCH(Calculations!CY$9,HaverPull!$B:$B,0),MATCH(Calculations!$B21,HaverPull!$B$1:$XZ$1,0))</f>
        <v>6442.9</v>
      </c>
      <c r="CZ21">
        <f>INDEX(HaverPull!$B:$XZ,MATCH(Calculations!CZ$9,HaverPull!$B:$B,0),MATCH(Calculations!$B21,HaverPull!$B$1:$XZ$1,0))</f>
        <v>6500.7</v>
      </c>
      <c r="DA21">
        <f>INDEX(HaverPull!$B:$XZ,MATCH(Calculations!DA$9,HaverPull!$B:$B,0),MATCH(Calculations!$B21,HaverPull!$B$1:$XZ$1,0))</f>
        <v>6560.3</v>
      </c>
      <c r="DB21">
        <f>INDEX(HaverPull!$B:$XZ,MATCH(Calculations!DB$9,HaverPull!$B:$B,0),MATCH(Calculations!$B21,HaverPull!$B$1:$XZ$1,0))</f>
        <v>6606.4</v>
      </c>
      <c r="DC21">
        <f>INDEX(HaverPull!$B:$XZ,MATCH(Calculations!DC$9,HaverPull!$B:$B,0),MATCH(Calculations!$B21,HaverPull!$B$1:$XZ$1,0))</f>
        <v>6667.7</v>
      </c>
      <c r="DD21">
        <f>INDEX(HaverPull!$B:$XZ,MATCH(Calculations!DD$9,HaverPull!$B:$B,0),MATCH(Calculations!$B21,HaverPull!$B$1:$XZ$1,0))</f>
        <v>6740.1</v>
      </c>
      <c r="DE21">
        <f>INDEX(HaverPull!$B:$XZ,MATCH(Calculations!DE$9,HaverPull!$B:$B,0),MATCH(Calculations!$B21,HaverPull!$B$1:$XZ$1,0))</f>
        <v>6780.7</v>
      </c>
      <c r="DF21">
        <f>INDEX(HaverPull!$B:$XZ,MATCH(Calculations!DF$9,HaverPull!$B:$B,0),MATCH(Calculations!$B21,HaverPull!$B$1:$XZ$1,0))</f>
        <v>6834</v>
      </c>
      <c r="DG21">
        <f>INDEX(HaverPull!$B:$XZ,MATCH(Calculations!DG$9,HaverPull!$B:$B,0),MATCH(Calculations!$B21,HaverPull!$B$1:$XZ$1,0))</f>
        <v>6906.1</v>
      </c>
      <c r="DH21">
        <f>INDEX(HaverPull!$B:$XZ,MATCH(Calculations!DH$9,HaverPull!$B:$B,0),MATCH(Calculations!$B21,HaverPull!$B$1:$XZ$1,0))</f>
        <v>6937.4</v>
      </c>
      <c r="DI21">
        <f>INDEX(HaverPull!$B:$XZ,MATCH(Calculations!DI$9,HaverPull!$B:$B,0),MATCH(Calculations!$B21,HaverPull!$B$1:$XZ$1,0))</f>
        <v>7056.1</v>
      </c>
      <c r="DJ21">
        <f>INDEX(HaverPull!$B:$XZ,MATCH(Calculations!DJ$9,HaverPull!$B:$B,0),MATCH(Calculations!$B21,HaverPull!$B$1:$XZ$1,0))</f>
        <v>7139.9</v>
      </c>
      <c r="DK21">
        <f>INDEX(HaverPull!$B:$XZ,MATCH(Calculations!DK$9,HaverPull!$B:$B,0),MATCH(Calculations!$B21,HaverPull!$B$1:$XZ$1,0))</f>
        <v>7213.6</v>
      </c>
      <c r="DL21">
        <f>INDEX(HaverPull!$B:$XZ,MATCH(Calculations!DL$9,HaverPull!$B:$B,0),MATCH(Calculations!$B21,HaverPull!$B$1:$XZ$1,0))</f>
        <v>7341</v>
      </c>
      <c r="DM21">
        <f>INDEX(HaverPull!$B:$XZ,MATCH(Calculations!DM$9,HaverPull!$B:$B,0),MATCH(Calculations!$B21,HaverPull!$B$1:$XZ$1,0))</f>
        <v>7437.5</v>
      </c>
      <c r="DN21">
        <f>INDEX(HaverPull!$B:$XZ,MATCH(Calculations!DN$9,HaverPull!$B:$B,0),MATCH(Calculations!$B21,HaverPull!$B$1:$XZ$1,0))</f>
        <v>7546.8</v>
      </c>
      <c r="DO21">
        <f>INDEX(HaverPull!$B:$XZ,MATCH(Calculations!DO$9,HaverPull!$B:$B,0),MATCH(Calculations!$B21,HaverPull!$B$1:$XZ$1,0))</f>
        <v>7618.7</v>
      </c>
      <c r="DP21">
        <f>INDEX(HaverPull!$B:$XZ,MATCH(Calculations!DP$9,HaverPull!$B:$B,0),MATCH(Calculations!$B21,HaverPull!$B$1:$XZ$1,0))</f>
        <v>7731.5</v>
      </c>
      <c r="DQ21">
        <f>INDEX(HaverPull!$B:$XZ,MATCH(Calculations!DQ$9,HaverPull!$B:$B,0),MATCH(Calculations!$B21,HaverPull!$B$1:$XZ$1,0))</f>
        <v>7819.3</v>
      </c>
      <c r="DR21">
        <f>INDEX(HaverPull!$B:$XZ,MATCH(Calculations!DR$9,HaverPull!$B:$B,0),MATCH(Calculations!$B21,HaverPull!$B$1:$XZ$1,0))</f>
        <v>7934.1</v>
      </c>
      <c r="DS21">
        <f>INDEX(HaverPull!$B:$XZ,MATCH(Calculations!DS$9,HaverPull!$B:$B,0),MATCH(Calculations!$B21,HaverPull!$B$1:$XZ$1,0))</f>
        <v>8054.9</v>
      </c>
      <c r="DT21">
        <f>INDEX(HaverPull!$B:$XZ,MATCH(Calculations!DT$9,HaverPull!$B:$B,0),MATCH(Calculations!$B21,HaverPull!$B$1:$XZ$1,0))</f>
        <v>8132.2</v>
      </c>
      <c r="DU21">
        <f>INDEX(HaverPull!$B:$XZ,MATCH(Calculations!DU$9,HaverPull!$B:$B,0),MATCH(Calculations!$B21,HaverPull!$B$1:$XZ$1,0))</f>
        <v>8211.2999999999993</v>
      </c>
      <c r="DV21">
        <f>INDEX(HaverPull!$B:$XZ,MATCH(Calculations!DV$9,HaverPull!$B:$B,0),MATCH(Calculations!$B21,HaverPull!$B$1:$XZ$1,0))</f>
        <v>8284.4</v>
      </c>
      <c r="DW21">
        <f>INDEX(HaverPull!$B:$XZ,MATCH(Calculations!DW$9,HaverPull!$B:$B,0),MATCH(Calculations!$B21,HaverPull!$B$1:$XZ$1,0))</f>
        <v>8319.4</v>
      </c>
      <c r="DX21">
        <f>INDEX(HaverPull!$B:$XZ,MATCH(Calculations!DX$9,HaverPull!$B:$B,0),MATCH(Calculations!$B21,HaverPull!$B$1:$XZ$1,0))</f>
        <v>8340.7999999999993</v>
      </c>
      <c r="DY21">
        <f>INDEX(HaverPull!$B:$XZ,MATCH(Calculations!DY$9,HaverPull!$B:$B,0),MATCH(Calculations!$B21,HaverPull!$B$1:$XZ$1,0))</f>
        <v>8371.2000000000007</v>
      </c>
      <c r="DZ21">
        <f>INDEX(HaverPull!$B:$XZ,MATCH(Calculations!DZ$9,HaverPull!$B:$B,0),MATCH(Calculations!$B21,HaverPull!$B$1:$XZ$1,0))</f>
        <v>8499.1</v>
      </c>
      <c r="EA21">
        <f>INDEX(HaverPull!$B:$XZ,MATCH(Calculations!EA$9,HaverPull!$B:$B,0),MATCH(Calculations!$B21,HaverPull!$B$1:$XZ$1,0))</f>
        <v>8524.6</v>
      </c>
      <c r="EB21">
        <f>INDEX(HaverPull!$B:$XZ,MATCH(Calculations!EB$9,HaverPull!$B:$B,0),MATCH(Calculations!$B21,HaverPull!$B$1:$XZ$1,0))</f>
        <v>8568.1</v>
      </c>
      <c r="EC21">
        <f>INDEX(HaverPull!$B:$XZ,MATCH(Calculations!EC$9,HaverPull!$B:$B,0),MATCH(Calculations!$B21,HaverPull!$B$1:$XZ$1,0))</f>
        <v>8628</v>
      </c>
      <c r="ED21">
        <f>INDEX(HaverPull!$B:$XZ,MATCH(Calculations!ED$9,HaverPull!$B:$B,0),MATCH(Calculations!$B21,HaverPull!$B$1:$XZ$1,0))</f>
        <v>8674.4</v>
      </c>
      <c r="EE21">
        <f>INDEX(HaverPull!$B:$XZ,MATCH(Calculations!EE$9,HaverPull!$B:$B,0),MATCH(Calculations!$B21,HaverPull!$B$1:$XZ$1,0))</f>
        <v>8712.5</v>
      </c>
      <c r="EF21">
        <f>INDEX(HaverPull!$B:$XZ,MATCH(Calculations!EF$9,HaverPull!$B:$B,0),MATCH(Calculations!$B21,HaverPull!$B$1:$XZ$1,0))</f>
        <v>8809.5</v>
      </c>
      <c r="EG21">
        <f>INDEX(HaverPull!$B:$XZ,MATCH(Calculations!EG$9,HaverPull!$B:$B,0),MATCH(Calculations!$B21,HaverPull!$B$1:$XZ$1,0))</f>
        <v>8939.4</v>
      </c>
      <c r="EH21">
        <f>INDEX(HaverPull!$B:$XZ,MATCH(Calculations!EH$9,HaverPull!$B:$B,0),MATCH(Calculations!$B21,HaverPull!$B$1:$XZ$1,0))</f>
        <v>9008.7999999999993</v>
      </c>
      <c r="EI21">
        <f>INDEX(HaverPull!$B:$XZ,MATCH(Calculations!EI$9,HaverPull!$B:$B,0),MATCH(Calculations!$B21,HaverPull!$B$1:$XZ$1,0))</f>
        <v>9096.4</v>
      </c>
      <c r="EJ21">
        <f>INDEX(HaverPull!$B:$XZ,MATCH(Calculations!EJ$9,HaverPull!$B:$B,0),MATCH(Calculations!$B21,HaverPull!$B$1:$XZ$1,0))</f>
        <v>9155.5</v>
      </c>
      <c r="EK21">
        <f>INDEX(HaverPull!$B:$XZ,MATCH(Calculations!EK$9,HaverPull!$B:$B,0),MATCH(Calculations!$B21,HaverPull!$B$1:$XZ$1,0))</f>
        <v>9243</v>
      </c>
      <c r="EL21">
        <f>INDEX(HaverPull!$B:$XZ,MATCH(Calculations!EL$9,HaverPull!$B:$B,0),MATCH(Calculations!$B21,HaverPull!$B$1:$XZ$1,0))</f>
        <v>9337.7999999999993</v>
      </c>
      <c r="EM21">
        <f>INDEX(HaverPull!$B:$XZ,MATCH(Calculations!EM$9,HaverPull!$B:$B,0),MATCH(Calculations!$B21,HaverPull!$B$1:$XZ$1,0))</f>
        <v>9409.2000000000007</v>
      </c>
      <c r="EN21">
        <f>INDEX(HaverPull!$B:$XZ,MATCH(Calculations!EN$9,HaverPull!$B:$B,0),MATCH(Calculations!$B21,HaverPull!$B$1:$XZ$1,0))</f>
        <v>9511.5</v>
      </c>
      <c r="EO21">
        <f>INDEX(HaverPull!$B:$XZ,MATCH(Calculations!EO$9,HaverPull!$B:$B,0),MATCH(Calculations!$B21,HaverPull!$B$1:$XZ$1,0))</f>
        <v>9585.2000000000007</v>
      </c>
      <c r="EP21">
        <f>INDEX(HaverPull!$B:$XZ,MATCH(Calculations!EP$9,HaverPull!$B:$B,0),MATCH(Calculations!$B21,HaverPull!$B$1:$XZ$1,0))</f>
        <v>9621.2999999999993</v>
      </c>
      <c r="EQ21">
        <f>INDEX(HaverPull!$B:$XZ,MATCH(Calculations!EQ$9,HaverPull!$B:$B,0),MATCH(Calculations!$B21,HaverPull!$B$1:$XZ$1,0))</f>
        <v>9729.2000000000007</v>
      </c>
      <c r="ER21">
        <f>INDEX(HaverPull!$B:$XZ,MATCH(Calculations!ER$9,HaverPull!$B:$B,0),MATCH(Calculations!$B21,HaverPull!$B$1:$XZ$1,0))</f>
        <v>9781</v>
      </c>
      <c r="ES21">
        <f>INDEX(HaverPull!$B:$XZ,MATCH(Calculations!ES$9,HaverPull!$B:$B,0),MATCH(Calculations!$B21,HaverPull!$B$1:$XZ$1,0))</f>
        <v>9838.1</v>
      </c>
      <c r="ET21">
        <f>INDEX(HaverPull!$B:$XZ,MATCH(Calculations!ET$9,HaverPull!$B:$B,0),MATCH(Calculations!$B21,HaverPull!$B$1:$XZ$1,0))</f>
        <v>9938.4</v>
      </c>
      <c r="EU21">
        <f>INDEX(HaverPull!$B:$XZ,MATCH(Calculations!EU$9,HaverPull!$B:$B,0),MATCH(Calculations!$B21,HaverPull!$B$1:$XZ$1,0))</f>
        <v>9990.7000000000007</v>
      </c>
      <c r="EV21">
        <f>INDEX(HaverPull!$B:$XZ,MATCH(Calculations!EV$9,HaverPull!$B:$B,0),MATCH(Calculations!$B21,HaverPull!$B$1:$XZ$1,0))</f>
        <v>10024.6</v>
      </c>
      <c r="EW21">
        <f>INDEX(HaverPull!$B:$XZ,MATCH(Calculations!EW$9,HaverPull!$B:$B,0),MATCH(Calculations!$B21,HaverPull!$B$1:$XZ$1,0))</f>
        <v>10069.200000000001</v>
      </c>
      <c r="EX21">
        <f>INDEX(HaverPull!$B:$XZ,MATCH(Calculations!EX$9,HaverPull!$B:$B,0),MATCH(Calculations!$B21,HaverPull!$B$1:$XZ$1,0))</f>
        <v>10081.799999999999</v>
      </c>
      <c r="EY21">
        <f>INDEX(HaverPull!$B:$XZ,MATCH(Calculations!EY$9,HaverPull!$B:$B,0),MATCH(Calculations!$B21,HaverPull!$B$1:$XZ$1,0))</f>
        <v>10061</v>
      </c>
      <c r="EZ21">
        <f>INDEX(HaverPull!$B:$XZ,MATCH(Calculations!EZ$9,HaverPull!$B:$B,0),MATCH(Calculations!$B21,HaverPull!$B$1:$XZ$1,0))</f>
        <v>10077.9</v>
      </c>
      <c r="FA21">
        <f>INDEX(HaverPull!$B:$XZ,MATCH(Calculations!FA$9,HaverPull!$B:$B,0),MATCH(Calculations!$B21,HaverPull!$B$1:$XZ$1,0))</f>
        <v>10005.1</v>
      </c>
      <c r="FB21">
        <f>INDEX(HaverPull!$B:$XZ,MATCH(Calculations!FB$9,HaverPull!$B:$B,0),MATCH(Calculations!$B21,HaverPull!$B$1:$XZ$1,0))</f>
        <v>9884.7000000000007</v>
      </c>
      <c r="FC21">
        <f>INDEX(HaverPull!$B:$XZ,MATCH(Calculations!FC$9,HaverPull!$B:$B,0),MATCH(Calculations!$B21,HaverPull!$B$1:$XZ$1,0))</f>
        <v>9850.7999999999993</v>
      </c>
      <c r="FD21">
        <f>INDEX(HaverPull!$B:$XZ,MATCH(Calculations!FD$9,HaverPull!$B:$B,0),MATCH(Calculations!$B21,HaverPull!$B$1:$XZ$1,0))</f>
        <v>9806.4</v>
      </c>
      <c r="FE21">
        <f>INDEX(HaverPull!$B:$XZ,MATCH(Calculations!FE$9,HaverPull!$B:$B,0),MATCH(Calculations!$B21,HaverPull!$B$1:$XZ$1,0))</f>
        <v>9865.9</v>
      </c>
      <c r="FF21">
        <f>INDEX(HaverPull!$B:$XZ,MATCH(Calculations!FF$9,HaverPull!$B:$B,0),MATCH(Calculations!$B21,HaverPull!$B$1:$XZ$1,0))</f>
        <v>9864.7999999999993</v>
      </c>
      <c r="FG21">
        <f>INDEX(HaverPull!$B:$XZ,MATCH(Calculations!FG$9,HaverPull!$B:$B,0),MATCH(Calculations!$B21,HaverPull!$B$1:$XZ$1,0))</f>
        <v>9917.7000000000007</v>
      </c>
      <c r="FH21">
        <f>INDEX(HaverPull!$B:$XZ,MATCH(Calculations!FH$9,HaverPull!$B:$B,0),MATCH(Calculations!$B21,HaverPull!$B$1:$XZ$1,0))</f>
        <v>9998.4</v>
      </c>
      <c r="FI21">
        <f>INDEX(HaverPull!$B:$XZ,MATCH(Calculations!FI$9,HaverPull!$B:$B,0),MATCH(Calculations!$B21,HaverPull!$B$1:$XZ$1,0))</f>
        <v>10063.1</v>
      </c>
      <c r="FJ21">
        <f>INDEX(HaverPull!$B:$XZ,MATCH(Calculations!FJ$9,HaverPull!$B:$B,0),MATCH(Calculations!$B21,HaverPull!$B$1:$XZ$1,0))</f>
        <v>10166.1</v>
      </c>
      <c r="FK21">
        <f>INDEX(HaverPull!$B:$XZ,MATCH(Calculations!FK$9,HaverPull!$B:$B,0),MATCH(Calculations!$B21,HaverPull!$B$1:$XZ$1,0))</f>
        <v>10217.1</v>
      </c>
      <c r="FL21">
        <f>INDEX(HaverPull!$B:$XZ,MATCH(Calculations!FL$9,HaverPull!$B:$B,0),MATCH(Calculations!$B21,HaverPull!$B$1:$XZ$1,0))</f>
        <v>10237.700000000001</v>
      </c>
      <c r="FM21">
        <f>INDEX(HaverPull!$B:$XZ,MATCH(Calculations!FM$9,HaverPull!$B:$B,0),MATCH(Calculations!$B21,HaverPull!$B$1:$XZ$1,0))</f>
        <v>10282.200000000001</v>
      </c>
      <c r="FN21">
        <f>INDEX(HaverPull!$B:$XZ,MATCH(Calculations!FN$9,HaverPull!$B:$B,0),MATCH(Calculations!$B21,HaverPull!$B$1:$XZ$1,0))</f>
        <v>10316.799999999999</v>
      </c>
      <c r="FO21">
        <f>INDEX(HaverPull!$B:$XZ,MATCH(Calculations!FO$9,HaverPull!$B:$B,0),MATCH(Calculations!$B21,HaverPull!$B$1:$XZ$1,0))</f>
        <v>10387.6</v>
      </c>
      <c r="FP21">
        <f>INDEX(HaverPull!$B:$XZ,MATCH(Calculations!FP$9,HaverPull!$B:$B,0),MATCH(Calculations!$B21,HaverPull!$B$1:$XZ$1,0))</f>
        <v>10420.200000000001</v>
      </c>
      <c r="FQ21">
        <f>INDEX(HaverPull!$B:$XZ,MATCH(Calculations!FQ$9,HaverPull!$B:$B,0),MATCH(Calculations!$B21,HaverPull!$B$1:$XZ$1,0))</f>
        <v>10470.4</v>
      </c>
      <c r="FR21">
        <f>INDEX(HaverPull!$B:$XZ,MATCH(Calculations!FR$9,HaverPull!$B:$B,0),MATCH(Calculations!$B21,HaverPull!$B$1:$XZ$1,0))</f>
        <v>10520.6</v>
      </c>
      <c r="FS21">
        <f>INDEX(HaverPull!$B:$XZ,MATCH(Calculations!FS$9,HaverPull!$B:$B,0),MATCH(Calculations!$B21,HaverPull!$B$1:$XZ$1,0))</f>
        <v>10613.7</v>
      </c>
      <c r="FT21">
        <f>INDEX(HaverPull!$B:$XZ,MATCH(Calculations!FT$9,HaverPull!$B:$B,0),MATCH(Calculations!$B21,HaverPull!$B$1:$XZ$1,0))</f>
        <v>10660.4</v>
      </c>
      <c r="FU21">
        <f>INDEX(HaverPull!$B:$XZ,MATCH(Calculations!FU$9,HaverPull!$B:$B,0),MATCH(Calculations!$B21,HaverPull!$B$1:$XZ$1,0))</f>
        <v>10713.3</v>
      </c>
      <c r="FV21">
        <f>INDEX(HaverPull!$B:$XZ,MATCH(Calculations!FV$9,HaverPull!$B:$B,0),MATCH(Calculations!$B21,HaverPull!$B$1:$XZ$1,0))</f>
        <v>10811.4</v>
      </c>
      <c r="FW21">
        <f>INDEX(HaverPull!$B:$XZ,MATCH(Calculations!FW$9,HaverPull!$B:$B,0),MATCH(Calculations!$B21,HaverPull!$B$1:$XZ$1,0))</f>
        <v>10844.3</v>
      </c>
      <c r="FX21">
        <f>INDEX(HaverPull!$B:$XZ,MATCH(Calculations!FX$9,HaverPull!$B:$B,0),MATCH(Calculations!$B21,HaverPull!$B$1:$XZ$1,0))</f>
        <v>10910.4</v>
      </c>
    </row>
    <row r="22" spans="1:180" x14ac:dyDescent="0.25">
      <c r="A22" s="8" t="s">
        <v>205</v>
      </c>
      <c r="B22" s="9" t="s">
        <v>10</v>
      </c>
      <c r="C22">
        <f>INDEX(HaverPull!$B:$XZ,MATCH(Calculations!C$9,HaverPull!$B:$B,0),MATCH(Calculations!$B22,HaverPull!$B$1:$XZ$1,0))</f>
        <v>632.6</v>
      </c>
      <c r="D22">
        <f>INDEX(HaverPull!$B:$XZ,MATCH(Calculations!D$9,HaverPull!$B:$B,0),MATCH(Calculations!$B22,HaverPull!$B$1:$XZ$1,0))</f>
        <v>642.5</v>
      </c>
      <c r="E22">
        <f>INDEX(HaverPull!$B:$XZ,MATCH(Calculations!E$9,HaverPull!$B:$B,0),MATCH(Calculations!$B22,HaverPull!$B$1:$XZ$1,0))</f>
        <v>654.5</v>
      </c>
      <c r="F22">
        <f>INDEX(HaverPull!$B:$XZ,MATCH(Calculations!F$9,HaverPull!$B:$B,0),MATCH(Calculations!$B22,HaverPull!$B$1:$XZ$1,0))</f>
        <v>661.2</v>
      </c>
      <c r="G22">
        <f>INDEX(HaverPull!$B:$XZ,MATCH(Calculations!G$9,HaverPull!$B:$B,0),MATCH(Calculations!$B22,HaverPull!$B$1:$XZ$1,0))</f>
        <v>680.2</v>
      </c>
      <c r="H22">
        <f>INDEX(HaverPull!$B:$XZ,MATCH(Calculations!H$9,HaverPull!$B:$B,0),MATCH(Calculations!$B22,HaverPull!$B$1:$XZ$1,0))</f>
        <v>694.3</v>
      </c>
      <c r="I22">
        <f>INDEX(HaverPull!$B:$XZ,MATCH(Calculations!I$9,HaverPull!$B:$B,0),MATCH(Calculations!$B22,HaverPull!$B$1:$XZ$1,0))</f>
        <v>706.7</v>
      </c>
      <c r="J22">
        <f>INDEX(HaverPull!$B:$XZ,MATCH(Calculations!J$9,HaverPull!$B:$B,0),MATCH(Calculations!$B22,HaverPull!$B$1:$XZ$1,0))</f>
        <v>722.9</v>
      </c>
      <c r="K22">
        <f>INDEX(HaverPull!$B:$XZ,MATCH(Calculations!K$9,HaverPull!$B:$B,0),MATCH(Calculations!$B22,HaverPull!$B$1:$XZ$1,0))</f>
        <v>740.1</v>
      </c>
      <c r="L22">
        <f>INDEX(HaverPull!$B:$XZ,MATCH(Calculations!L$9,HaverPull!$B:$B,0),MATCH(Calculations!$B22,HaverPull!$B$1:$XZ$1,0))</f>
        <v>758.6</v>
      </c>
      <c r="M22">
        <f>INDEX(HaverPull!$B:$XZ,MATCH(Calculations!M$9,HaverPull!$B:$B,0),MATCH(Calculations!$B22,HaverPull!$B$1:$XZ$1,0))</f>
        <v>777.1</v>
      </c>
      <c r="N22">
        <f>INDEX(HaverPull!$B:$XZ,MATCH(Calculations!N$9,HaverPull!$B:$B,0),MATCH(Calculations!$B22,HaverPull!$B$1:$XZ$1,0))</f>
        <v>801.9</v>
      </c>
      <c r="O22">
        <f>INDEX(HaverPull!$B:$XZ,MATCH(Calculations!O$9,HaverPull!$B:$B,0),MATCH(Calculations!$B22,HaverPull!$B$1:$XZ$1,0))</f>
        <v>826.5</v>
      </c>
      <c r="P22">
        <f>INDEX(HaverPull!$B:$XZ,MATCH(Calculations!P$9,HaverPull!$B:$B,0),MATCH(Calculations!$B22,HaverPull!$B$1:$XZ$1,0))</f>
        <v>842</v>
      </c>
      <c r="Q22">
        <f>INDEX(HaverPull!$B:$XZ,MATCH(Calculations!Q$9,HaverPull!$B:$B,0),MATCH(Calculations!$B22,HaverPull!$B$1:$XZ$1,0))</f>
        <v>860.5</v>
      </c>
      <c r="R22">
        <f>INDEX(HaverPull!$B:$XZ,MATCH(Calculations!R$9,HaverPull!$B:$B,0),MATCH(Calculations!$B22,HaverPull!$B$1:$XZ$1,0))</f>
        <v>875.6</v>
      </c>
      <c r="S22">
        <f>INDEX(HaverPull!$B:$XZ,MATCH(Calculations!S$9,HaverPull!$B:$B,0),MATCH(Calculations!$B22,HaverPull!$B$1:$XZ$1,0))</f>
        <v>893.8</v>
      </c>
      <c r="T22">
        <f>INDEX(HaverPull!$B:$XZ,MATCH(Calculations!T$9,HaverPull!$B:$B,0),MATCH(Calculations!$B22,HaverPull!$B$1:$XZ$1,0))</f>
        <v>922.3</v>
      </c>
      <c r="U22">
        <f>INDEX(HaverPull!$B:$XZ,MATCH(Calculations!U$9,HaverPull!$B:$B,0),MATCH(Calculations!$B22,HaverPull!$B$1:$XZ$1,0))</f>
        <v>951.1</v>
      </c>
      <c r="V22">
        <f>INDEX(HaverPull!$B:$XZ,MATCH(Calculations!V$9,HaverPull!$B:$B,0),MATCH(Calculations!$B22,HaverPull!$B$1:$XZ$1,0))</f>
        <v>960.9</v>
      </c>
      <c r="W22">
        <f>INDEX(HaverPull!$B:$XZ,MATCH(Calculations!W$9,HaverPull!$B:$B,0),MATCH(Calculations!$B22,HaverPull!$B$1:$XZ$1,0))</f>
        <v>987.1</v>
      </c>
      <c r="X22">
        <f>INDEX(HaverPull!$B:$XZ,MATCH(Calculations!X$9,HaverPull!$B:$B,0),MATCH(Calculations!$B22,HaverPull!$B$1:$XZ$1,0))</f>
        <v>1015.8</v>
      </c>
      <c r="Y22">
        <f>INDEX(HaverPull!$B:$XZ,MATCH(Calculations!Y$9,HaverPull!$B:$B,0),MATCH(Calculations!$B22,HaverPull!$B$1:$XZ$1,0))</f>
        <v>1049.5999999999999</v>
      </c>
      <c r="Z22">
        <f>INDEX(HaverPull!$B:$XZ,MATCH(Calculations!Z$9,HaverPull!$B:$B,0),MATCH(Calculations!$B22,HaverPull!$B$1:$XZ$1,0))</f>
        <v>1078.5</v>
      </c>
      <c r="AA22">
        <f>INDEX(HaverPull!$B:$XZ,MATCH(Calculations!AA$9,HaverPull!$B:$B,0),MATCH(Calculations!$B22,HaverPull!$B$1:$XZ$1,0))</f>
        <v>1112.3</v>
      </c>
      <c r="AB22">
        <f>INDEX(HaverPull!$B:$XZ,MATCH(Calculations!AB$9,HaverPull!$B:$B,0),MATCH(Calculations!$B22,HaverPull!$B$1:$XZ$1,0))</f>
        <v>1132</v>
      </c>
      <c r="AC22">
        <f>INDEX(HaverPull!$B:$XZ,MATCH(Calculations!AC$9,HaverPull!$B:$B,0),MATCH(Calculations!$B22,HaverPull!$B$1:$XZ$1,0))</f>
        <v>1161.3</v>
      </c>
      <c r="AD22">
        <f>INDEX(HaverPull!$B:$XZ,MATCH(Calculations!AD$9,HaverPull!$B:$B,0),MATCH(Calculations!$B22,HaverPull!$B$1:$XZ$1,0))</f>
        <v>1195.0999999999999</v>
      </c>
      <c r="AE22">
        <f>INDEX(HaverPull!$B:$XZ,MATCH(Calculations!AE$9,HaverPull!$B:$B,0),MATCH(Calculations!$B22,HaverPull!$B$1:$XZ$1,0))</f>
        <v>1230.5999999999999</v>
      </c>
      <c r="AF22">
        <f>INDEX(HaverPull!$B:$XZ,MATCH(Calculations!AF$9,HaverPull!$B:$B,0),MATCH(Calculations!$B22,HaverPull!$B$1:$XZ$1,0))</f>
        <v>1258.5</v>
      </c>
      <c r="AG22">
        <f>INDEX(HaverPull!$B:$XZ,MATCH(Calculations!AG$9,HaverPull!$B:$B,0),MATCH(Calculations!$B22,HaverPull!$B$1:$XZ$1,0))</f>
        <v>1289.7</v>
      </c>
      <c r="AH22">
        <f>INDEX(HaverPull!$B:$XZ,MATCH(Calculations!AH$9,HaverPull!$B:$B,0),MATCH(Calculations!$B22,HaverPull!$B$1:$XZ$1,0))</f>
        <v>1327.9</v>
      </c>
      <c r="AI22">
        <f>INDEX(HaverPull!$B:$XZ,MATCH(Calculations!AI$9,HaverPull!$B:$B,0),MATCH(Calculations!$B22,HaverPull!$B$1:$XZ$1,0))</f>
        <v>1357.8</v>
      </c>
      <c r="AJ22">
        <f>INDEX(HaverPull!$B:$XZ,MATCH(Calculations!AJ$9,HaverPull!$B:$B,0),MATCH(Calculations!$B22,HaverPull!$B$1:$XZ$1,0))</f>
        <v>1415.3</v>
      </c>
      <c r="AK22">
        <f>INDEX(HaverPull!$B:$XZ,MATCH(Calculations!AK$9,HaverPull!$B:$B,0),MATCH(Calculations!$B22,HaverPull!$B$1:$XZ$1,0))</f>
        <v>1446.2</v>
      </c>
      <c r="AL22">
        <f>INDEX(HaverPull!$B:$XZ,MATCH(Calculations!AL$9,HaverPull!$B:$B,0),MATCH(Calculations!$B22,HaverPull!$B$1:$XZ$1,0))</f>
        <v>1485.4</v>
      </c>
      <c r="AM22">
        <f>INDEX(HaverPull!$B:$XZ,MATCH(Calculations!AM$9,HaverPull!$B:$B,0),MATCH(Calculations!$B22,HaverPull!$B$1:$XZ$1,0))</f>
        <v>1521</v>
      </c>
      <c r="AN22">
        <f>INDEX(HaverPull!$B:$XZ,MATCH(Calculations!AN$9,HaverPull!$B:$B,0),MATCH(Calculations!$B22,HaverPull!$B$1:$XZ$1,0))</f>
        <v>1561.5</v>
      </c>
      <c r="AO22">
        <f>INDEX(HaverPull!$B:$XZ,MATCH(Calculations!AO$9,HaverPull!$B:$B,0),MATCH(Calculations!$B22,HaverPull!$B$1:$XZ$1,0))</f>
        <v>1616</v>
      </c>
      <c r="AP22">
        <f>INDEX(HaverPull!$B:$XZ,MATCH(Calculations!AP$9,HaverPull!$B:$B,0),MATCH(Calculations!$B22,HaverPull!$B$1:$XZ$1,0))</f>
        <v>1659.5</v>
      </c>
      <c r="AQ22">
        <f>INDEX(HaverPull!$B:$XZ,MATCH(Calculations!AQ$9,HaverPull!$B:$B,0),MATCH(Calculations!$B22,HaverPull!$B$1:$XZ$1,0))</f>
        <v>1706.5</v>
      </c>
      <c r="AR22">
        <f>INDEX(HaverPull!$B:$XZ,MATCH(Calculations!AR$9,HaverPull!$B:$B,0),MATCH(Calculations!$B22,HaverPull!$B$1:$XZ$1,0))</f>
        <v>1708.9</v>
      </c>
      <c r="AS22">
        <f>INDEX(HaverPull!$B:$XZ,MATCH(Calculations!AS$9,HaverPull!$B:$B,0),MATCH(Calculations!$B22,HaverPull!$B$1:$XZ$1,0))</f>
        <v>1767.7</v>
      </c>
      <c r="AT22">
        <f>INDEX(HaverPull!$B:$XZ,MATCH(Calculations!AT$9,HaverPull!$B:$B,0),MATCH(Calculations!$B22,HaverPull!$B$1:$XZ$1,0))</f>
        <v>1835.4</v>
      </c>
      <c r="AU22">
        <f>INDEX(HaverPull!$B:$XZ,MATCH(Calculations!AU$9,HaverPull!$B:$B,0),MATCH(Calculations!$B22,HaverPull!$B$1:$XZ$1,0))</f>
        <v>1890.7</v>
      </c>
      <c r="AV22">
        <f>INDEX(HaverPull!$B:$XZ,MATCH(Calculations!AV$9,HaverPull!$B:$B,0),MATCH(Calculations!$B22,HaverPull!$B$1:$XZ$1,0))</f>
        <v>1921.9</v>
      </c>
      <c r="AW22">
        <f>INDEX(HaverPull!$B:$XZ,MATCH(Calculations!AW$9,HaverPull!$B:$B,0),MATCH(Calculations!$B22,HaverPull!$B$1:$XZ$1,0))</f>
        <v>1961.2</v>
      </c>
      <c r="AX22">
        <f>INDEX(HaverPull!$B:$XZ,MATCH(Calculations!AX$9,HaverPull!$B:$B,0),MATCH(Calculations!$B22,HaverPull!$B$1:$XZ$1,0))</f>
        <v>1976.1</v>
      </c>
      <c r="AY22">
        <f>INDEX(HaverPull!$B:$XZ,MATCH(Calculations!AY$9,HaverPull!$B:$B,0),MATCH(Calculations!$B22,HaverPull!$B$1:$XZ$1,0))</f>
        <v>2014.4</v>
      </c>
      <c r="AZ22">
        <f>INDEX(HaverPull!$B:$XZ,MATCH(Calculations!AZ$9,HaverPull!$B:$B,0),MATCH(Calculations!$B22,HaverPull!$B$1:$XZ$1,0))</f>
        <v>2041.1</v>
      </c>
      <c r="BA22">
        <f>INDEX(HaverPull!$B:$XZ,MATCH(Calculations!BA$9,HaverPull!$B:$B,0),MATCH(Calculations!$B22,HaverPull!$B$1:$XZ$1,0))</f>
        <v>2089.1999999999998</v>
      </c>
      <c r="BB22">
        <f>INDEX(HaverPull!$B:$XZ,MATCH(Calculations!BB$9,HaverPull!$B:$B,0),MATCH(Calculations!$B22,HaverPull!$B$1:$XZ$1,0))</f>
        <v>2150.9</v>
      </c>
      <c r="BC22">
        <f>INDEX(HaverPull!$B:$XZ,MATCH(Calculations!BC$9,HaverPull!$B:$B,0),MATCH(Calculations!$B22,HaverPull!$B$1:$XZ$1,0))</f>
        <v>2190.6</v>
      </c>
      <c r="BD22">
        <f>INDEX(HaverPull!$B:$XZ,MATCH(Calculations!BD$9,HaverPull!$B:$B,0),MATCH(Calculations!$B22,HaverPull!$B$1:$XZ$1,0))</f>
        <v>2254.5</v>
      </c>
      <c r="BE22">
        <f>INDEX(HaverPull!$B:$XZ,MATCH(Calculations!BE$9,HaverPull!$B:$B,0),MATCH(Calculations!$B22,HaverPull!$B$1:$XZ$1,0))</f>
        <v>2324.3000000000002</v>
      </c>
      <c r="BF22">
        <f>INDEX(HaverPull!$B:$XZ,MATCH(Calculations!BF$9,HaverPull!$B:$B,0),MATCH(Calculations!$B22,HaverPull!$B$1:$XZ$1,0))</f>
        <v>2376.6999999999998</v>
      </c>
      <c r="BG22">
        <f>INDEX(HaverPull!$B:$XZ,MATCH(Calculations!BG$9,HaverPull!$B:$B,0),MATCH(Calculations!$B22,HaverPull!$B$1:$XZ$1,0))</f>
        <v>2422.8000000000002</v>
      </c>
      <c r="BH22">
        <f>INDEX(HaverPull!$B:$XZ,MATCH(Calculations!BH$9,HaverPull!$B:$B,0),MATCH(Calculations!$B22,HaverPull!$B$1:$XZ$1,0))</f>
        <v>2481.1999999999998</v>
      </c>
      <c r="BI22">
        <f>INDEX(HaverPull!$B:$XZ,MATCH(Calculations!BI$9,HaverPull!$B:$B,0),MATCH(Calculations!$B22,HaverPull!$B$1:$XZ$1,0))</f>
        <v>2519.6999999999998</v>
      </c>
      <c r="BJ22">
        <f>INDEX(HaverPull!$B:$XZ,MATCH(Calculations!BJ$9,HaverPull!$B:$B,0),MATCH(Calculations!$B22,HaverPull!$B$1:$XZ$1,0))</f>
        <v>2568.9</v>
      </c>
      <c r="BK22">
        <f>INDEX(HaverPull!$B:$XZ,MATCH(Calculations!BK$9,HaverPull!$B:$B,0),MATCH(Calculations!$B22,HaverPull!$B$1:$XZ$1,0))</f>
        <v>2643.9</v>
      </c>
      <c r="BL22">
        <f>INDEX(HaverPull!$B:$XZ,MATCH(Calculations!BL$9,HaverPull!$B:$B,0),MATCH(Calculations!$B22,HaverPull!$B$1:$XZ$1,0))</f>
        <v>2691.2</v>
      </c>
      <c r="BM22">
        <f>INDEX(HaverPull!$B:$XZ,MATCH(Calculations!BM$9,HaverPull!$B:$B,0),MATCH(Calculations!$B22,HaverPull!$B$1:$XZ$1,0))</f>
        <v>2764.7</v>
      </c>
      <c r="BN22">
        <f>INDEX(HaverPull!$B:$XZ,MATCH(Calculations!BN$9,HaverPull!$B:$B,0),MATCH(Calculations!$B22,HaverPull!$B$1:$XZ$1,0))</f>
        <v>2790.9</v>
      </c>
      <c r="BO22">
        <f>INDEX(HaverPull!$B:$XZ,MATCH(Calculations!BO$9,HaverPull!$B:$B,0),MATCH(Calculations!$B22,HaverPull!$B$1:$XZ$1,0))</f>
        <v>2834.7</v>
      </c>
      <c r="BP22">
        <f>INDEX(HaverPull!$B:$XZ,MATCH(Calculations!BP$9,HaverPull!$B:$B,0),MATCH(Calculations!$B22,HaverPull!$B$1:$XZ$1,0))</f>
        <v>2863</v>
      </c>
      <c r="BQ22">
        <f>INDEX(HaverPull!$B:$XZ,MATCH(Calculations!BQ$9,HaverPull!$B:$B,0),MATCH(Calculations!$B22,HaverPull!$B$1:$XZ$1,0))</f>
        <v>2929.7</v>
      </c>
      <c r="BR22">
        <f>INDEX(HaverPull!$B:$XZ,MATCH(Calculations!BR$9,HaverPull!$B:$B,0),MATCH(Calculations!$B22,HaverPull!$B$1:$XZ$1,0))</f>
        <v>2966.1</v>
      </c>
      <c r="BS22">
        <f>INDEX(HaverPull!$B:$XZ,MATCH(Calculations!BS$9,HaverPull!$B:$B,0),MATCH(Calculations!$B22,HaverPull!$B$1:$XZ$1,0))</f>
        <v>2998.3</v>
      </c>
      <c r="BT22">
        <f>INDEX(HaverPull!$B:$XZ,MATCH(Calculations!BT$9,HaverPull!$B:$B,0),MATCH(Calculations!$B22,HaverPull!$B$1:$XZ$1,0))</f>
        <v>3068.8</v>
      </c>
      <c r="BU22">
        <f>INDEX(HaverPull!$B:$XZ,MATCH(Calculations!BU$9,HaverPull!$B:$B,0),MATCH(Calculations!$B22,HaverPull!$B$1:$XZ$1,0))</f>
        <v>3133.5</v>
      </c>
      <c r="BV22">
        <f>INDEX(HaverPull!$B:$XZ,MATCH(Calculations!BV$9,HaverPull!$B:$B,0),MATCH(Calculations!$B22,HaverPull!$B$1:$XZ$1,0))</f>
        <v>3167.6</v>
      </c>
      <c r="BW22">
        <f>INDEX(HaverPull!$B:$XZ,MATCH(Calculations!BW$9,HaverPull!$B:$B,0),MATCH(Calculations!$B22,HaverPull!$B$1:$XZ$1,0))</f>
        <v>3249</v>
      </c>
      <c r="BX22">
        <f>INDEX(HaverPull!$B:$XZ,MATCH(Calculations!BX$9,HaverPull!$B:$B,0),MATCH(Calculations!$B22,HaverPull!$B$1:$XZ$1,0))</f>
        <v>3309</v>
      </c>
      <c r="BY22">
        <f>INDEX(HaverPull!$B:$XZ,MATCH(Calculations!BY$9,HaverPull!$B:$B,0),MATCH(Calculations!$B22,HaverPull!$B$1:$XZ$1,0))</f>
        <v>3378.3</v>
      </c>
      <c r="BZ22">
        <f>INDEX(HaverPull!$B:$XZ,MATCH(Calculations!BZ$9,HaverPull!$B:$B,0),MATCH(Calculations!$B22,HaverPull!$B$1:$XZ$1,0))</f>
        <v>3451.3</v>
      </c>
      <c r="CA22">
        <f>INDEX(HaverPull!$B:$XZ,MATCH(Calculations!CA$9,HaverPull!$B:$B,0),MATCH(Calculations!$B22,HaverPull!$B$1:$XZ$1,0))</f>
        <v>3506.1</v>
      </c>
      <c r="CB22">
        <f>INDEX(HaverPull!$B:$XZ,MATCH(Calculations!CB$9,HaverPull!$B:$B,0),MATCH(Calculations!$B22,HaverPull!$B$1:$XZ$1,0))</f>
        <v>3569.5</v>
      </c>
      <c r="CC22">
        <f>INDEX(HaverPull!$B:$XZ,MATCH(Calculations!CC$9,HaverPull!$B:$B,0),MATCH(Calculations!$B22,HaverPull!$B$1:$XZ$1,0))</f>
        <v>3625.6</v>
      </c>
      <c r="CD22">
        <f>INDEX(HaverPull!$B:$XZ,MATCH(Calculations!CD$9,HaverPull!$B:$B,0),MATCH(Calculations!$B22,HaverPull!$B$1:$XZ$1,0))</f>
        <v>3670.1</v>
      </c>
      <c r="CE22">
        <f>INDEX(HaverPull!$B:$XZ,MATCH(Calculations!CE$9,HaverPull!$B:$B,0),MATCH(Calculations!$B22,HaverPull!$B$1:$XZ$1,0))</f>
        <v>3754.5</v>
      </c>
      <c r="CF22">
        <f>INDEX(HaverPull!$B:$XZ,MATCH(Calculations!CF$9,HaverPull!$B:$B,0),MATCH(Calculations!$B22,HaverPull!$B$1:$XZ$1,0))</f>
        <v>3800.2</v>
      </c>
      <c r="CG22">
        <f>INDEX(HaverPull!$B:$XZ,MATCH(Calculations!CG$9,HaverPull!$B:$B,0),MATCH(Calculations!$B22,HaverPull!$B$1:$XZ$1,0))</f>
        <v>3863.4</v>
      </c>
      <c r="CH22">
        <f>INDEX(HaverPull!$B:$XZ,MATCH(Calculations!CH$9,HaverPull!$B:$B,0),MATCH(Calculations!$B22,HaverPull!$B$1:$XZ$1,0))</f>
        <v>3884.4</v>
      </c>
      <c r="CI22">
        <f>INDEX(HaverPull!$B:$XZ,MATCH(Calculations!CI$9,HaverPull!$B:$B,0),MATCH(Calculations!$B22,HaverPull!$B$1:$XZ$1,0))</f>
        <v>3890.2</v>
      </c>
      <c r="CJ22">
        <f>INDEX(HaverPull!$B:$XZ,MATCH(Calculations!CJ$9,HaverPull!$B:$B,0),MATCH(Calculations!$B22,HaverPull!$B$1:$XZ$1,0))</f>
        <v>3943.7</v>
      </c>
      <c r="CK22">
        <f>INDEX(HaverPull!$B:$XZ,MATCH(Calculations!CK$9,HaverPull!$B:$B,0),MATCH(Calculations!$B22,HaverPull!$B$1:$XZ$1,0))</f>
        <v>3989.6</v>
      </c>
      <c r="CL22">
        <f>INDEX(HaverPull!$B:$XZ,MATCH(Calculations!CL$9,HaverPull!$B:$B,0),MATCH(Calculations!$B22,HaverPull!$B$1:$XZ$1,0))</f>
        <v>4017.1</v>
      </c>
      <c r="CM22">
        <f>INDEX(HaverPull!$B:$XZ,MATCH(Calculations!CM$9,HaverPull!$B:$B,0),MATCH(Calculations!$B22,HaverPull!$B$1:$XZ$1,0))</f>
        <v>4117.7</v>
      </c>
      <c r="CN22">
        <f>INDEX(HaverPull!$B:$XZ,MATCH(Calculations!CN$9,HaverPull!$B:$B,0),MATCH(Calculations!$B22,HaverPull!$B$1:$XZ$1,0))</f>
        <v>4173.3999999999996</v>
      </c>
      <c r="CO22">
        <f>INDEX(HaverPull!$B:$XZ,MATCH(Calculations!CO$9,HaverPull!$B:$B,0),MATCH(Calculations!$B22,HaverPull!$B$1:$XZ$1,0))</f>
        <v>4245.3999999999996</v>
      </c>
      <c r="CP22">
        <f>INDEX(HaverPull!$B:$XZ,MATCH(Calculations!CP$9,HaverPull!$B:$B,0),MATCH(Calculations!$B22,HaverPull!$B$1:$XZ$1,0))</f>
        <v>4326.2</v>
      </c>
      <c r="CQ22">
        <f>INDEX(HaverPull!$B:$XZ,MATCH(Calculations!CQ$9,HaverPull!$B:$B,0),MATCH(Calculations!$B22,HaverPull!$B$1:$XZ$1,0))</f>
        <v>4368.5</v>
      </c>
      <c r="CR22">
        <f>INDEX(HaverPull!$B:$XZ,MATCH(Calculations!CR$9,HaverPull!$B:$B,0),MATCH(Calculations!$B22,HaverPull!$B$1:$XZ$1,0))</f>
        <v>4437.5</v>
      </c>
      <c r="CS22">
        <f>INDEX(HaverPull!$B:$XZ,MATCH(Calculations!CS$9,HaverPull!$B:$B,0),MATCH(Calculations!$B22,HaverPull!$B$1:$XZ$1,0))</f>
        <v>4506</v>
      </c>
      <c r="CT22">
        <f>INDEX(HaverPull!$B:$XZ,MATCH(Calculations!CT$9,HaverPull!$B:$B,0),MATCH(Calculations!$B22,HaverPull!$B$1:$XZ$1,0))</f>
        <v>4572</v>
      </c>
      <c r="CU22">
        <f>INDEX(HaverPull!$B:$XZ,MATCH(Calculations!CU$9,HaverPull!$B:$B,0),MATCH(Calculations!$B22,HaverPull!$B$1:$XZ$1,0))</f>
        <v>4640.8999999999996</v>
      </c>
      <c r="CV22">
        <f>INDEX(HaverPull!$B:$XZ,MATCH(Calculations!CV$9,HaverPull!$B:$B,0),MATCH(Calculations!$B22,HaverPull!$B$1:$XZ$1,0))</f>
        <v>4702.8999999999996</v>
      </c>
      <c r="CW22">
        <f>INDEX(HaverPull!$B:$XZ,MATCH(Calculations!CW$9,HaverPull!$B:$B,0),MATCH(Calculations!$B22,HaverPull!$B$1:$XZ$1,0))</f>
        <v>4773.1000000000004</v>
      </c>
      <c r="CX22">
        <f>INDEX(HaverPull!$B:$XZ,MATCH(Calculations!CX$9,HaverPull!$B:$B,0),MATCH(Calculations!$B22,HaverPull!$B$1:$XZ$1,0))</f>
        <v>4847.2</v>
      </c>
      <c r="CY22">
        <f>INDEX(HaverPull!$B:$XZ,MATCH(Calculations!CY$9,HaverPull!$B:$B,0),MATCH(Calculations!$B22,HaverPull!$B$1:$XZ$1,0))</f>
        <v>4883.3</v>
      </c>
      <c r="CZ22">
        <f>INDEX(HaverPull!$B:$XZ,MATCH(Calculations!CZ$9,HaverPull!$B:$B,0),MATCH(Calculations!$B22,HaverPull!$B$1:$XZ$1,0))</f>
        <v>4955</v>
      </c>
      <c r="DA22">
        <f>INDEX(HaverPull!$B:$XZ,MATCH(Calculations!DA$9,HaverPull!$B:$B,0),MATCH(Calculations!$B22,HaverPull!$B$1:$XZ$1,0))</f>
        <v>5020.5</v>
      </c>
      <c r="DB22">
        <f>INDEX(HaverPull!$B:$XZ,MATCH(Calculations!DB$9,HaverPull!$B:$B,0),MATCH(Calculations!$B22,HaverPull!$B$1:$XZ$1,0))</f>
        <v>5077.8999999999996</v>
      </c>
      <c r="DC22">
        <f>INDEX(HaverPull!$B:$XZ,MATCH(Calculations!DC$9,HaverPull!$B:$B,0),MATCH(Calculations!$B22,HaverPull!$B$1:$XZ$1,0))</f>
        <v>5153.8</v>
      </c>
      <c r="DD22">
        <f>INDEX(HaverPull!$B:$XZ,MATCH(Calculations!DD$9,HaverPull!$B:$B,0),MATCH(Calculations!$B22,HaverPull!$B$1:$XZ$1,0))</f>
        <v>5244.1</v>
      </c>
      <c r="DE22">
        <f>INDEX(HaverPull!$B:$XZ,MATCH(Calculations!DE$9,HaverPull!$B:$B,0),MATCH(Calculations!$B22,HaverPull!$B$1:$XZ$1,0))</f>
        <v>5298.3</v>
      </c>
      <c r="DF22">
        <f>INDEX(HaverPull!$B:$XZ,MATCH(Calculations!DF$9,HaverPull!$B:$B,0),MATCH(Calculations!$B22,HaverPull!$B$1:$XZ$1,0))</f>
        <v>5376.1</v>
      </c>
      <c r="DG22">
        <f>INDEX(HaverPull!$B:$XZ,MATCH(Calculations!DG$9,HaverPull!$B:$B,0),MATCH(Calculations!$B22,HaverPull!$B$1:$XZ$1,0))</f>
        <v>5456.7</v>
      </c>
      <c r="DH22">
        <f>INDEX(HaverPull!$B:$XZ,MATCH(Calculations!DH$9,HaverPull!$B:$B,0),MATCH(Calculations!$B22,HaverPull!$B$1:$XZ$1,0))</f>
        <v>5495.1</v>
      </c>
      <c r="DI22">
        <f>INDEX(HaverPull!$B:$XZ,MATCH(Calculations!DI$9,HaverPull!$B:$B,0),MATCH(Calculations!$B22,HaverPull!$B$1:$XZ$1,0))</f>
        <v>5603.5</v>
      </c>
      <c r="DJ22">
        <f>INDEX(HaverPull!$B:$XZ,MATCH(Calculations!DJ$9,HaverPull!$B:$B,0),MATCH(Calculations!$B22,HaverPull!$B$1:$XZ$1,0))</f>
        <v>5687.6</v>
      </c>
      <c r="DK22">
        <f>INDEX(HaverPull!$B:$XZ,MATCH(Calculations!DK$9,HaverPull!$B:$B,0),MATCH(Calculations!$B22,HaverPull!$B$1:$XZ$1,0))</f>
        <v>5745.9</v>
      </c>
      <c r="DL22">
        <f>INDEX(HaverPull!$B:$XZ,MATCH(Calculations!DL$9,HaverPull!$B:$B,0),MATCH(Calculations!$B22,HaverPull!$B$1:$XZ$1,0))</f>
        <v>5857.8</v>
      </c>
      <c r="DM22">
        <f>INDEX(HaverPull!$B:$XZ,MATCH(Calculations!DM$9,HaverPull!$B:$B,0),MATCH(Calculations!$B22,HaverPull!$B$1:$XZ$1,0))</f>
        <v>5952.8</v>
      </c>
      <c r="DN22">
        <f>INDEX(HaverPull!$B:$XZ,MATCH(Calculations!DN$9,HaverPull!$B:$B,0),MATCH(Calculations!$B22,HaverPull!$B$1:$XZ$1,0))</f>
        <v>6055.5</v>
      </c>
      <c r="DO22">
        <f>INDEX(HaverPull!$B:$XZ,MATCH(Calculations!DO$9,HaverPull!$B:$B,0),MATCH(Calculations!$B22,HaverPull!$B$1:$XZ$1,0))</f>
        <v>6129</v>
      </c>
      <c r="DP22">
        <f>INDEX(HaverPull!$B:$XZ,MATCH(Calculations!DP$9,HaverPull!$B:$B,0),MATCH(Calculations!$B22,HaverPull!$B$1:$XZ$1,0))</f>
        <v>6253</v>
      </c>
      <c r="DQ22">
        <f>INDEX(HaverPull!$B:$XZ,MATCH(Calculations!DQ$9,HaverPull!$B:$B,0),MATCH(Calculations!$B22,HaverPull!$B$1:$XZ$1,0))</f>
        <v>6357.2</v>
      </c>
      <c r="DR22">
        <f>INDEX(HaverPull!$B:$XZ,MATCH(Calculations!DR$9,HaverPull!$B:$B,0),MATCH(Calculations!$B22,HaverPull!$B$1:$XZ$1,0))</f>
        <v>6488.9</v>
      </c>
      <c r="DS22">
        <f>INDEX(HaverPull!$B:$XZ,MATCH(Calculations!DS$9,HaverPull!$B:$B,0),MATCH(Calculations!$B22,HaverPull!$B$1:$XZ$1,0))</f>
        <v>6642.7</v>
      </c>
      <c r="DT22">
        <f>INDEX(HaverPull!$B:$XZ,MATCH(Calculations!DT$9,HaverPull!$B:$B,0),MATCH(Calculations!$B22,HaverPull!$B$1:$XZ$1,0))</f>
        <v>6737.3</v>
      </c>
      <c r="DU22">
        <f>INDEX(HaverPull!$B:$XZ,MATCH(Calculations!DU$9,HaverPull!$B:$B,0),MATCH(Calculations!$B22,HaverPull!$B$1:$XZ$1,0))</f>
        <v>6845.1</v>
      </c>
      <c r="DV22">
        <f>INDEX(HaverPull!$B:$XZ,MATCH(Calculations!DV$9,HaverPull!$B:$B,0),MATCH(Calculations!$B22,HaverPull!$B$1:$XZ$1,0))</f>
        <v>6944.4</v>
      </c>
      <c r="DW22">
        <f>INDEX(HaverPull!$B:$XZ,MATCH(Calculations!DW$9,HaverPull!$B:$B,0),MATCH(Calculations!$B22,HaverPull!$B$1:$XZ$1,0))</f>
        <v>7020.4</v>
      </c>
      <c r="DX22">
        <f>INDEX(HaverPull!$B:$XZ,MATCH(Calculations!DX$9,HaverPull!$B:$B,0),MATCH(Calculations!$B22,HaverPull!$B$1:$XZ$1,0))</f>
        <v>7072.1</v>
      </c>
      <c r="DY22">
        <f>INDEX(HaverPull!$B:$XZ,MATCH(Calculations!DY$9,HaverPull!$B:$B,0),MATCH(Calculations!$B22,HaverPull!$B$1:$XZ$1,0))</f>
        <v>7103.4</v>
      </c>
      <c r="DZ22">
        <f>INDEX(HaverPull!$B:$XZ,MATCH(Calculations!DZ$9,HaverPull!$B:$B,0),MATCH(Calculations!$B22,HaverPull!$B$1:$XZ$1,0))</f>
        <v>7216.6</v>
      </c>
      <c r="EA22">
        <f>INDEX(HaverPull!$B:$XZ,MATCH(Calculations!EA$9,HaverPull!$B:$B,0),MATCH(Calculations!$B22,HaverPull!$B$1:$XZ$1,0))</f>
        <v>7251.4</v>
      </c>
      <c r="EB22">
        <f>INDEX(HaverPull!$B:$XZ,MATCH(Calculations!EB$9,HaverPull!$B:$B,0),MATCH(Calculations!$B22,HaverPull!$B$1:$XZ$1,0))</f>
        <v>7344.5</v>
      </c>
      <c r="EC22">
        <f>INDEX(HaverPull!$B:$XZ,MATCH(Calculations!EC$9,HaverPull!$B:$B,0),MATCH(Calculations!$B22,HaverPull!$B$1:$XZ$1,0))</f>
        <v>7433.1</v>
      </c>
      <c r="ED22">
        <f>INDEX(HaverPull!$B:$XZ,MATCH(Calculations!ED$9,HaverPull!$B:$B,0),MATCH(Calculations!$B22,HaverPull!$B$1:$XZ$1,0))</f>
        <v>7507.2</v>
      </c>
      <c r="EE22">
        <f>INDEX(HaverPull!$B:$XZ,MATCH(Calculations!EE$9,HaverPull!$B:$B,0),MATCH(Calculations!$B22,HaverPull!$B$1:$XZ$1,0))</f>
        <v>7593.5</v>
      </c>
      <c r="EF22">
        <f>INDEX(HaverPull!$B:$XZ,MATCH(Calculations!EF$9,HaverPull!$B:$B,0),MATCH(Calculations!$B22,HaverPull!$B$1:$XZ$1,0))</f>
        <v>7684.6</v>
      </c>
      <c r="EG22">
        <f>INDEX(HaverPull!$B:$XZ,MATCH(Calculations!EG$9,HaverPull!$B:$B,0),MATCH(Calculations!$B22,HaverPull!$B$1:$XZ$1,0))</f>
        <v>7845.5</v>
      </c>
      <c r="EH22">
        <f>INDEX(HaverPull!$B:$XZ,MATCH(Calculations!EH$9,HaverPull!$B:$B,0),MATCH(Calculations!$B22,HaverPull!$B$1:$XZ$1,0))</f>
        <v>7938.5</v>
      </c>
      <c r="EI22">
        <f>INDEX(HaverPull!$B:$XZ,MATCH(Calculations!EI$9,HaverPull!$B:$B,0),MATCH(Calculations!$B22,HaverPull!$B$1:$XZ$1,0))</f>
        <v>8076.8</v>
      </c>
      <c r="EJ22">
        <f>INDEX(HaverPull!$B:$XZ,MATCH(Calculations!EJ$9,HaverPull!$B:$B,0),MATCH(Calculations!$B22,HaverPull!$B$1:$XZ$1,0))</f>
        <v>8186.3</v>
      </c>
      <c r="EK22">
        <f>INDEX(HaverPull!$B:$XZ,MATCH(Calculations!EK$9,HaverPull!$B:$B,0),MATCH(Calculations!$B22,HaverPull!$B$1:$XZ$1,0))</f>
        <v>8312.7000000000007</v>
      </c>
      <c r="EL22">
        <f>INDEX(HaverPull!$B:$XZ,MATCH(Calculations!EL$9,HaverPull!$B:$B,0),MATCH(Calculations!$B22,HaverPull!$B$1:$XZ$1,0))</f>
        <v>8464.2999999999993</v>
      </c>
      <c r="EM22">
        <f>INDEX(HaverPull!$B:$XZ,MATCH(Calculations!EM$9,HaverPull!$B:$B,0),MATCH(Calculations!$B22,HaverPull!$B$1:$XZ$1,0))</f>
        <v>8573.1</v>
      </c>
      <c r="EN22">
        <f>INDEX(HaverPull!$B:$XZ,MATCH(Calculations!EN$9,HaverPull!$B:$B,0),MATCH(Calculations!$B22,HaverPull!$B$1:$XZ$1,0))</f>
        <v>8723.9</v>
      </c>
      <c r="EO22">
        <f>INDEX(HaverPull!$B:$XZ,MATCH(Calculations!EO$9,HaverPull!$B:$B,0),MATCH(Calculations!$B22,HaverPull!$B$1:$XZ$1,0))</f>
        <v>8888.1</v>
      </c>
      <c r="EP22">
        <f>INDEX(HaverPull!$B:$XZ,MATCH(Calculations!EP$9,HaverPull!$B:$B,0),MATCH(Calculations!$B22,HaverPull!$B$1:$XZ$1,0))</f>
        <v>8991.2999999999993</v>
      </c>
      <c r="EQ22">
        <f>INDEX(HaverPull!$B:$XZ,MATCH(Calculations!EQ$9,HaverPull!$B:$B,0),MATCH(Calculations!$B22,HaverPull!$B$1:$XZ$1,0))</f>
        <v>9134.2999999999993</v>
      </c>
      <c r="ER22">
        <f>INDEX(HaverPull!$B:$XZ,MATCH(Calculations!ER$9,HaverPull!$B:$B,0),MATCH(Calculations!$B22,HaverPull!$B$1:$XZ$1,0))</f>
        <v>9253.7000000000007</v>
      </c>
      <c r="ES22">
        <f>INDEX(HaverPull!$B:$XZ,MATCH(Calculations!ES$9,HaverPull!$B:$B,0),MATCH(Calculations!$B22,HaverPull!$B$1:$XZ$1,0))</f>
        <v>9374.2999999999993</v>
      </c>
      <c r="ET22">
        <f>INDEX(HaverPull!$B:$XZ,MATCH(Calculations!ET$9,HaverPull!$B:$B,0),MATCH(Calculations!$B22,HaverPull!$B$1:$XZ$1,0))</f>
        <v>9453.6</v>
      </c>
      <c r="EU22">
        <f>INDEX(HaverPull!$B:$XZ,MATCH(Calculations!EU$9,HaverPull!$B:$B,0),MATCH(Calculations!$B22,HaverPull!$B$1:$XZ$1,0))</f>
        <v>9591.9</v>
      </c>
      <c r="EV22">
        <f>INDEX(HaverPull!$B:$XZ,MATCH(Calculations!EV$9,HaverPull!$B:$B,0),MATCH(Calculations!$B22,HaverPull!$B$1:$XZ$1,0))</f>
        <v>9700.9</v>
      </c>
      <c r="EW22">
        <f>INDEX(HaverPull!$B:$XZ,MATCH(Calculations!EW$9,HaverPull!$B:$B,0),MATCH(Calculations!$B22,HaverPull!$B$1:$XZ$1,0))</f>
        <v>9799.2000000000007</v>
      </c>
      <c r="EX22">
        <f>INDEX(HaverPull!$B:$XZ,MATCH(Calculations!EX$9,HaverPull!$B:$B,0),MATCH(Calculations!$B22,HaverPull!$B$1:$XZ$1,0))</f>
        <v>9910</v>
      </c>
      <c r="EY22">
        <f>INDEX(HaverPull!$B:$XZ,MATCH(Calculations!EY$9,HaverPull!$B:$B,0),MATCH(Calculations!$B22,HaverPull!$B$1:$XZ$1,0))</f>
        <v>9974.4</v>
      </c>
      <c r="EZ22">
        <f>INDEX(HaverPull!$B:$XZ,MATCH(Calculations!EZ$9,HaverPull!$B:$B,0),MATCH(Calculations!$B22,HaverPull!$B$1:$XZ$1,0))</f>
        <v>10095.799999999999</v>
      </c>
      <c r="FA22">
        <f>INDEX(HaverPull!$B:$XZ,MATCH(Calculations!FA$9,HaverPull!$B:$B,0),MATCH(Calculations!$B22,HaverPull!$B$1:$XZ$1,0))</f>
        <v>10124.9</v>
      </c>
      <c r="FB22">
        <f>INDEX(HaverPull!$B:$XZ,MATCH(Calculations!FB$9,HaverPull!$B:$B,0),MATCH(Calculations!$B22,HaverPull!$B$1:$XZ$1,0))</f>
        <v>9859.6</v>
      </c>
      <c r="FC22">
        <f>INDEX(HaverPull!$B:$XZ,MATCH(Calculations!FC$9,HaverPull!$B:$B,0),MATCH(Calculations!$B22,HaverPull!$B$1:$XZ$1,0))</f>
        <v>9770.2000000000007</v>
      </c>
      <c r="FD22">
        <f>INDEX(HaverPull!$B:$XZ,MATCH(Calculations!FD$9,HaverPull!$B:$B,0),MATCH(Calculations!$B22,HaverPull!$B$1:$XZ$1,0))</f>
        <v>9769.7999999999993</v>
      </c>
      <c r="FE22">
        <f>INDEX(HaverPull!$B:$XZ,MATCH(Calculations!FE$9,HaverPull!$B:$B,0),MATCH(Calculations!$B22,HaverPull!$B$1:$XZ$1,0))</f>
        <v>9890.7999999999993</v>
      </c>
      <c r="FF22">
        <f>INDEX(HaverPull!$B:$XZ,MATCH(Calculations!FF$9,HaverPull!$B:$B,0),MATCH(Calculations!$B22,HaverPull!$B$1:$XZ$1,0))</f>
        <v>9957.1</v>
      </c>
      <c r="FG22">
        <f>INDEX(HaverPull!$B:$XZ,MATCH(Calculations!FG$9,HaverPull!$B:$B,0),MATCH(Calculations!$B22,HaverPull!$B$1:$XZ$1,0))</f>
        <v>10044.5</v>
      </c>
      <c r="FH22">
        <f>INDEX(HaverPull!$B:$XZ,MATCH(Calculations!FH$9,HaverPull!$B:$B,0),MATCH(Calculations!$B22,HaverPull!$B$1:$XZ$1,0))</f>
        <v>10137.700000000001</v>
      </c>
      <c r="FI22">
        <f>INDEX(HaverPull!$B:$XZ,MATCH(Calculations!FI$9,HaverPull!$B:$B,0),MATCH(Calculations!$B22,HaverPull!$B$1:$XZ$1,0))</f>
        <v>10233.4</v>
      </c>
      <c r="FJ22">
        <f>INDEX(HaverPull!$B:$XZ,MATCH(Calculations!FJ$9,HaverPull!$B:$B,0),MATCH(Calculations!$B22,HaverPull!$B$1:$XZ$1,0))</f>
        <v>10393.200000000001</v>
      </c>
      <c r="FK22">
        <f>INDEX(HaverPull!$B:$XZ,MATCH(Calculations!FK$9,HaverPull!$B:$B,0),MATCH(Calculations!$B22,HaverPull!$B$1:$XZ$1,0))</f>
        <v>10523.5</v>
      </c>
      <c r="FL22">
        <f>INDEX(HaverPull!$B:$XZ,MATCH(Calculations!FL$9,HaverPull!$B:$B,0),MATCH(Calculations!$B22,HaverPull!$B$1:$XZ$1,0))</f>
        <v>10651.4</v>
      </c>
      <c r="FM22">
        <f>INDEX(HaverPull!$B:$XZ,MATCH(Calculations!FM$9,HaverPull!$B:$B,0),MATCH(Calculations!$B22,HaverPull!$B$1:$XZ$1,0))</f>
        <v>10754.5</v>
      </c>
      <c r="FN22">
        <f>INDEX(HaverPull!$B:$XZ,MATCH(Calculations!FN$9,HaverPull!$B:$B,0),MATCH(Calculations!$B22,HaverPull!$B$1:$XZ$1,0))</f>
        <v>10827.9</v>
      </c>
      <c r="FO22">
        <f>INDEX(HaverPull!$B:$XZ,MATCH(Calculations!FO$9,HaverPull!$B:$B,0),MATCH(Calculations!$B22,HaverPull!$B$1:$XZ$1,0))</f>
        <v>10959.7</v>
      </c>
      <c r="FP22">
        <f>INDEX(HaverPull!$B:$XZ,MATCH(Calculations!FP$9,HaverPull!$B:$B,0),MATCH(Calculations!$B22,HaverPull!$B$1:$XZ$1,0))</f>
        <v>11030.6</v>
      </c>
      <c r="FQ22">
        <f>INDEX(HaverPull!$B:$XZ,MATCH(Calculations!FQ$9,HaverPull!$B:$B,0),MATCH(Calculations!$B22,HaverPull!$B$1:$XZ$1,0))</f>
        <v>11119.8</v>
      </c>
      <c r="FR22">
        <f>INDEX(HaverPull!$B:$XZ,MATCH(Calculations!FR$9,HaverPull!$B:$B,0),MATCH(Calculations!$B22,HaverPull!$B$1:$XZ$1,0))</f>
        <v>11222.6</v>
      </c>
      <c r="FS22">
        <f>INDEX(HaverPull!$B:$XZ,MATCH(Calculations!FS$9,HaverPull!$B:$B,0),MATCH(Calculations!$B22,HaverPull!$B$1:$XZ$1,0))</f>
        <v>11351.1</v>
      </c>
      <c r="FT22">
        <f>INDEX(HaverPull!$B:$XZ,MATCH(Calculations!FT$9,HaverPull!$B:$B,0),MATCH(Calculations!$B22,HaverPull!$B$1:$XZ$1,0))</f>
        <v>11414.3</v>
      </c>
      <c r="FU22">
        <f>INDEX(HaverPull!$B:$XZ,MATCH(Calculations!FU$9,HaverPull!$B:$B,0),MATCH(Calculations!$B22,HaverPull!$B$1:$XZ$1,0))</f>
        <v>11518.7</v>
      </c>
      <c r="FV22">
        <f>INDEX(HaverPull!$B:$XZ,MATCH(Calculations!FV$9,HaverPull!$B:$B,0),MATCH(Calculations!$B22,HaverPull!$B$1:$XZ$1,0))</f>
        <v>11653.3</v>
      </c>
      <c r="FW22">
        <f>INDEX(HaverPull!$B:$XZ,MATCH(Calculations!FW$9,HaverPull!$B:$B,0),MATCH(Calculations!$B22,HaverPull!$B$1:$XZ$1,0))</f>
        <v>11728.5</v>
      </c>
      <c r="FX22">
        <f>INDEX(HaverPull!$B:$XZ,MATCH(Calculations!FX$9,HaverPull!$B:$B,0),MATCH(Calculations!$B22,HaverPull!$B$1:$XZ$1,0))</f>
        <v>11867.8</v>
      </c>
    </row>
    <row r="23" spans="1:180" x14ac:dyDescent="0.25">
      <c r="A23" s="8" t="s">
        <v>206</v>
      </c>
      <c r="B23" s="9" t="s">
        <v>11</v>
      </c>
      <c r="C23">
        <f>INDEX(HaverPull!$B:$XZ,MATCH(Calculations!C$9,HaverPull!$B:$B,0),MATCH(Calculations!$B23,HaverPull!$B$1:$XZ$1,0))</f>
        <v>0.21947</v>
      </c>
      <c r="D23">
        <f>INDEX(HaverPull!$B:$XZ,MATCH(Calculations!D$9,HaverPull!$B:$B,0),MATCH(Calculations!$B23,HaverPull!$B$1:$XZ$1,0))</f>
        <v>0.22190000000000001</v>
      </c>
      <c r="E23">
        <f>INDEX(HaverPull!$B:$XZ,MATCH(Calculations!E$9,HaverPull!$B:$B,0),MATCH(Calculations!$B23,HaverPull!$B$1:$XZ$1,0))</f>
        <v>0.22405999999999998</v>
      </c>
      <c r="F23">
        <f>INDEX(HaverPull!$B:$XZ,MATCH(Calculations!F$9,HaverPull!$B:$B,0),MATCH(Calculations!$B23,HaverPull!$B$1:$XZ$1,0))</f>
        <v>0.22696000000000002</v>
      </c>
      <c r="G23">
        <f>INDEX(HaverPull!$B:$XZ,MATCH(Calculations!G$9,HaverPull!$B:$B,0),MATCH(Calculations!$B23,HaverPull!$B$1:$XZ$1,0))</f>
        <v>0.22911000000000001</v>
      </c>
      <c r="H23">
        <f>INDEX(HaverPull!$B:$XZ,MATCH(Calculations!H$9,HaverPull!$B:$B,0),MATCH(Calculations!$B23,HaverPull!$B$1:$XZ$1,0))</f>
        <v>0.23172000000000001</v>
      </c>
      <c r="I23">
        <f>INDEX(HaverPull!$B:$XZ,MATCH(Calculations!I$9,HaverPull!$B:$B,0),MATCH(Calculations!$B23,HaverPull!$B$1:$XZ$1,0))</f>
        <v>0.23399</v>
      </c>
      <c r="J23">
        <f>INDEX(HaverPull!$B:$XZ,MATCH(Calculations!J$9,HaverPull!$B:$B,0),MATCH(Calculations!$B23,HaverPull!$B$1:$XZ$1,0))</f>
        <v>0.23544000000000001</v>
      </c>
      <c r="K23">
        <f>INDEX(HaverPull!$B:$XZ,MATCH(Calculations!K$9,HaverPull!$B:$B,0),MATCH(Calculations!$B23,HaverPull!$B$1:$XZ$1,0))</f>
        <v>0.23792000000000002</v>
      </c>
      <c r="L23">
        <f>INDEX(HaverPull!$B:$XZ,MATCH(Calculations!L$9,HaverPull!$B:$B,0),MATCH(Calculations!$B23,HaverPull!$B$1:$XZ$1,0))</f>
        <v>0.23929999999999998</v>
      </c>
      <c r="M23">
        <f>INDEX(HaverPull!$B:$XZ,MATCH(Calculations!M$9,HaverPull!$B:$B,0),MATCH(Calculations!$B23,HaverPull!$B$1:$XZ$1,0))</f>
        <v>0.24140999999999999</v>
      </c>
      <c r="N23">
        <f>INDEX(HaverPull!$B:$XZ,MATCH(Calculations!N$9,HaverPull!$B:$B,0),MATCH(Calculations!$B23,HaverPull!$B$1:$XZ$1,0))</f>
        <v>0.24339</v>
      </c>
      <c r="O23">
        <f>INDEX(HaverPull!$B:$XZ,MATCH(Calculations!O$9,HaverPull!$B:$B,0),MATCH(Calculations!$B23,HaverPull!$B$1:$XZ$1,0))</f>
        <v>0.24635000000000001</v>
      </c>
      <c r="P23">
        <f>INDEX(HaverPull!$B:$XZ,MATCH(Calculations!P$9,HaverPull!$B:$B,0),MATCH(Calculations!$B23,HaverPull!$B$1:$XZ$1,0))</f>
        <v>0.25109999999999999</v>
      </c>
      <c r="Q23">
        <f>INDEX(HaverPull!$B:$XZ,MATCH(Calculations!Q$9,HaverPull!$B:$B,0),MATCH(Calculations!$B23,HaverPull!$B$1:$XZ$1,0))</f>
        <v>0.25568999999999997</v>
      </c>
      <c r="R23">
        <f>INDEX(HaverPull!$B:$XZ,MATCH(Calculations!R$9,HaverPull!$B:$B,0),MATCH(Calculations!$B23,HaverPull!$B$1:$XZ$1,0))</f>
        <v>0.26094000000000001</v>
      </c>
      <c r="S23">
        <f>INDEX(HaverPull!$B:$XZ,MATCH(Calculations!S$9,HaverPull!$B:$B,0),MATCH(Calculations!$B23,HaverPull!$B$1:$XZ$1,0))</f>
        <v>0.26869999999999999</v>
      </c>
      <c r="T23">
        <f>INDEX(HaverPull!$B:$XZ,MATCH(Calculations!T$9,HaverPull!$B:$B,0),MATCH(Calculations!$B23,HaverPull!$B$1:$XZ$1,0))</f>
        <v>0.27631</v>
      </c>
      <c r="U23">
        <f>INDEX(HaverPull!$B:$XZ,MATCH(Calculations!U$9,HaverPull!$B:$B,0),MATCH(Calculations!$B23,HaverPull!$B$1:$XZ$1,0))</f>
        <v>0.28376000000000001</v>
      </c>
      <c r="V23">
        <f>INDEX(HaverPull!$B:$XZ,MATCH(Calculations!V$9,HaverPull!$B:$B,0),MATCH(Calculations!$B23,HaverPull!$B$1:$XZ$1,0))</f>
        <v>0.29094999999999999</v>
      </c>
      <c r="W23">
        <f>INDEX(HaverPull!$B:$XZ,MATCH(Calculations!W$9,HaverPull!$B:$B,0),MATCH(Calculations!$B23,HaverPull!$B$1:$XZ$1,0))</f>
        <v>0.29641000000000001</v>
      </c>
      <c r="X23">
        <f>INDEX(HaverPull!$B:$XZ,MATCH(Calculations!X$9,HaverPull!$B:$B,0),MATCH(Calculations!$B23,HaverPull!$B$1:$XZ$1,0))</f>
        <v>0.30003000000000002</v>
      </c>
      <c r="Y23">
        <f>INDEX(HaverPull!$B:$XZ,MATCH(Calculations!Y$9,HaverPull!$B:$B,0),MATCH(Calculations!$B23,HaverPull!$B$1:$XZ$1,0))</f>
        <v>0.30564000000000002</v>
      </c>
      <c r="Z23">
        <f>INDEX(HaverPull!$B:$XZ,MATCH(Calculations!Z$9,HaverPull!$B:$B,0),MATCH(Calculations!$B23,HaverPull!$B$1:$XZ$1,0))</f>
        <v>0.31076999999999999</v>
      </c>
      <c r="AA23">
        <f>INDEX(HaverPull!$B:$XZ,MATCH(Calculations!AA$9,HaverPull!$B:$B,0),MATCH(Calculations!$B23,HaverPull!$B$1:$XZ$1,0))</f>
        <v>0.31422</v>
      </c>
      <c r="AB23">
        <f>INDEX(HaverPull!$B:$XZ,MATCH(Calculations!AB$9,HaverPull!$B:$B,0),MATCH(Calculations!$B23,HaverPull!$B$1:$XZ$1,0))</f>
        <v>0.31685999999999998</v>
      </c>
      <c r="AC23">
        <f>INDEX(HaverPull!$B:$XZ,MATCH(Calculations!AC$9,HaverPull!$B:$B,0),MATCH(Calculations!$B23,HaverPull!$B$1:$XZ$1,0))</f>
        <v>0.32167000000000001</v>
      </c>
      <c r="AD23">
        <f>INDEX(HaverPull!$B:$XZ,MATCH(Calculations!AD$9,HaverPull!$B:$B,0),MATCH(Calculations!$B23,HaverPull!$B$1:$XZ$1,0))</f>
        <v>0.32674999999999998</v>
      </c>
      <c r="AE23">
        <f>INDEX(HaverPull!$B:$XZ,MATCH(Calculations!AE$9,HaverPull!$B:$B,0),MATCH(Calculations!$B23,HaverPull!$B$1:$XZ$1,0))</f>
        <v>0.33265</v>
      </c>
      <c r="AF23">
        <f>INDEX(HaverPull!$B:$XZ,MATCH(Calculations!AF$9,HaverPull!$B:$B,0),MATCH(Calculations!$B23,HaverPull!$B$1:$XZ$1,0))</f>
        <v>0.33834000000000003</v>
      </c>
      <c r="AG23">
        <f>INDEX(HaverPull!$B:$XZ,MATCH(Calculations!AG$9,HaverPull!$B:$B,0),MATCH(Calculations!$B23,HaverPull!$B$1:$XZ$1,0))</f>
        <v>0.34344999999999998</v>
      </c>
      <c r="AH23">
        <f>INDEX(HaverPull!$B:$XZ,MATCH(Calculations!AH$9,HaverPull!$B:$B,0),MATCH(Calculations!$B23,HaverPull!$B$1:$XZ$1,0))</f>
        <v>0.34836</v>
      </c>
      <c r="AI23">
        <f>INDEX(HaverPull!$B:$XZ,MATCH(Calculations!AI$9,HaverPull!$B:$B,0),MATCH(Calculations!$B23,HaverPull!$B$1:$XZ$1,0))</f>
        <v>0.35414999999999996</v>
      </c>
      <c r="AJ23">
        <f>INDEX(HaverPull!$B:$XZ,MATCH(Calculations!AJ$9,HaverPull!$B:$B,0),MATCH(Calculations!$B23,HaverPull!$B$1:$XZ$1,0))</f>
        <v>0.36145000000000005</v>
      </c>
      <c r="AK23">
        <f>INDEX(HaverPull!$B:$XZ,MATCH(Calculations!AK$9,HaverPull!$B:$B,0),MATCH(Calculations!$B23,HaverPull!$B$1:$XZ$1,0))</f>
        <v>0.36780999999999997</v>
      </c>
      <c r="AL23">
        <f>INDEX(HaverPull!$B:$XZ,MATCH(Calculations!AL$9,HaverPull!$B:$B,0),MATCH(Calculations!$B23,HaverPull!$B$1:$XZ$1,0))</f>
        <v>0.37476999999999999</v>
      </c>
      <c r="AM23">
        <f>INDEX(HaverPull!$B:$XZ,MATCH(Calculations!AM$9,HaverPull!$B:$B,0),MATCH(Calculations!$B23,HaverPull!$B$1:$XZ$1,0))</f>
        <v>0.38180999999999998</v>
      </c>
      <c r="AN23">
        <f>INDEX(HaverPull!$B:$XZ,MATCH(Calculations!AN$9,HaverPull!$B:$B,0),MATCH(Calculations!$B23,HaverPull!$B$1:$XZ$1,0))</f>
        <v>0.39222000000000001</v>
      </c>
      <c r="AO23">
        <f>INDEX(HaverPull!$B:$XZ,MATCH(Calculations!AO$9,HaverPull!$B:$B,0),MATCH(Calculations!$B23,HaverPull!$B$1:$XZ$1,0))</f>
        <v>0.40194000000000002</v>
      </c>
      <c r="AP23">
        <f>INDEX(HaverPull!$B:$XZ,MATCH(Calculations!AP$9,HaverPull!$B:$B,0),MATCH(Calculations!$B23,HaverPull!$B$1:$XZ$1,0))</f>
        <v>0.41165000000000002</v>
      </c>
      <c r="AQ23">
        <f>INDEX(HaverPull!$B:$XZ,MATCH(Calculations!AQ$9,HaverPull!$B:$B,0),MATCH(Calculations!$B23,HaverPull!$B$1:$XZ$1,0))</f>
        <v>0.42398000000000002</v>
      </c>
      <c r="AR23">
        <f>INDEX(HaverPull!$B:$XZ,MATCH(Calculations!AR$9,HaverPull!$B:$B,0),MATCH(Calculations!$B23,HaverPull!$B$1:$XZ$1,0))</f>
        <v>0.43435000000000001</v>
      </c>
      <c r="AS23">
        <f>INDEX(HaverPull!$B:$XZ,MATCH(Calculations!AS$9,HaverPull!$B:$B,0),MATCH(Calculations!$B23,HaverPull!$B$1:$XZ$1,0))</f>
        <v>0.44449</v>
      </c>
      <c r="AT23">
        <f>INDEX(HaverPull!$B:$XZ,MATCH(Calculations!AT$9,HaverPull!$B:$B,0),MATCH(Calculations!$B23,HaverPull!$B$1:$XZ$1,0))</f>
        <v>0.45546999999999999</v>
      </c>
      <c r="AU23">
        <f>INDEX(HaverPull!$B:$XZ,MATCH(Calculations!AU$9,HaverPull!$B:$B,0),MATCH(Calculations!$B23,HaverPull!$B$1:$XZ$1,0))</f>
        <v>0.46675</v>
      </c>
      <c r="AV23">
        <f>INDEX(HaverPull!$B:$XZ,MATCH(Calculations!AV$9,HaverPull!$B:$B,0),MATCH(Calculations!$B23,HaverPull!$B$1:$XZ$1,0))</f>
        <v>0.47454000000000002</v>
      </c>
      <c r="AW23">
        <f>INDEX(HaverPull!$B:$XZ,MATCH(Calculations!AW$9,HaverPull!$B:$B,0),MATCH(Calculations!$B23,HaverPull!$B$1:$XZ$1,0))</f>
        <v>0.48231000000000002</v>
      </c>
      <c r="AX23">
        <f>INDEX(HaverPull!$B:$XZ,MATCH(Calculations!AX$9,HaverPull!$B:$B,0),MATCH(Calculations!$B23,HaverPull!$B$1:$XZ$1,0))</f>
        <v>0.48963999999999996</v>
      </c>
      <c r="AY23">
        <f>INDEX(HaverPull!$B:$XZ,MATCH(Calculations!AY$9,HaverPull!$B:$B,0),MATCH(Calculations!$B23,HaverPull!$B$1:$XZ$1,0))</f>
        <v>0.49584000000000006</v>
      </c>
      <c r="AZ23">
        <f>INDEX(HaverPull!$B:$XZ,MATCH(Calculations!AZ$9,HaverPull!$B:$B,0),MATCH(Calculations!$B23,HaverPull!$B$1:$XZ$1,0))</f>
        <v>0.50056</v>
      </c>
      <c r="BA23">
        <f>INDEX(HaverPull!$B:$XZ,MATCH(Calculations!BA$9,HaverPull!$B:$B,0),MATCH(Calculations!$B23,HaverPull!$B$1:$XZ$1,0))</f>
        <v>0.50843000000000005</v>
      </c>
      <c r="BB23">
        <f>INDEX(HaverPull!$B:$XZ,MATCH(Calculations!BB$9,HaverPull!$B:$B,0),MATCH(Calculations!$B23,HaverPull!$B$1:$XZ$1,0))</f>
        <v>0.51406999999999992</v>
      </c>
      <c r="BC23">
        <f>INDEX(HaverPull!$B:$XZ,MATCH(Calculations!BC$9,HaverPull!$B:$B,0),MATCH(Calculations!$B23,HaverPull!$B$1:$XZ$1,0))</f>
        <v>0.51849999999999996</v>
      </c>
      <c r="BD23">
        <f>INDEX(HaverPull!$B:$XZ,MATCH(Calculations!BD$9,HaverPull!$B:$B,0),MATCH(Calculations!$B23,HaverPull!$B$1:$XZ$1,0))</f>
        <v>0.52328000000000008</v>
      </c>
      <c r="BE23">
        <f>INDEX(HaverPull!$B:$XZ,MATCH(Calculations!BE$9,HaverPull!$B:$B,0),MATCH(Calculations!$B23,HaverPull!$B$1:$XZ$1,0))</f>
        <v>0.53017999999999998</v>
      </c>
      <c r="BF23">
        <f>INDEX(HaverPull!$B:$XZ,MATCH(Calculations!BF$9,HaverPull!$B:$B,0),MATCH(Calculations!$B23,HaverPull!$B$1:$XZ$1,0))</f>
        <v>0.53371000000000002</v>
      </c>
      <c r="BG23">
        <f>INDEX(HaverPull!$B:$XZ,MATCH(Calculations!BG$9,HaverPull!$B:$B,0),MATCH(Calculations!$B23,HaverPull!$B$1:$XZ$1,0))</f>
        <v>0.53947999999999996</v>
      </c>
      <c r="BH23">
        <f>INDEX(HaverPull!$B:$XZ,MATCH(Calculations!BH$9,HaverPull!$B:$B,0),MATCH(Calculations!$B23,HaverPull!$B$1:$XZ$1,0))</f>
        <v>0.54474</v>
      </c>
      <c r="BI23">
        <f>INDEX(HaverPull!$B:$XZ,MATCH(Calculations!BI$9,HaverPull!$B:$B,0),MATCH(Calculations!$B23,HaverPull!$B$1:$XZ$1,0))</f>
        <v>0.54896999999999996</v>
      </c>
      <c r="BJ23">
        <f>INDEX(HaverPull!$B:$XZ,MATCH(Calculations!BJ$9,HaverPull!$B:$B,0),MATCH(Calculations!$B23,HaverPull!$B$1:$XZ$1,0))</f>
        <v>0.55238999999999994</v>
      </c>
      <c r="BK23">
        <f>INDEX(HaverPull!$B:$XZ,MATCH(Calculations!BK$9,HaverPull!$B:$B,0),MATCH(Calculations!$B23,HaverPull!$B$1:$XZ$1,0))</f>
        <v>0.55899999999999994</v>
      </c>
      <c r="BL23">
        <f>INDEX(HaverPull!$B:$XZ,MATCH(Calculations!BL$9,HaverPull!$B:$B,0),MATCH(Calculations!$B23,HaverPull!$B$1:$XZ$1,0))</f>
        <v>0.56371000000000004</v>
      </c>
      <c r="BM23">
        <f>INDEX(HaverPull!$B:$XZ,MATCH(Calculations!BM$9,HaverPull!$B:$B,0),MATCH(Calculations!$B23,HaverPull!$B$1:$XZ$1,0))</f>
        <v>0.56820000000000004</v>
      </c>
      <c r="BN23">
        <f>INDEX(HaverPull!$B:$XZ,MATCH(Calculations!BN$9,HaverPull!$B:$B,0),MATCH(Calculations!$B23,HaverPull!$B$1:$XZ$1,0))</f>
        <v>0.57211000000000001</v>
      </c>
      <c r="BO23">
        <f>INDEX(HaverPull!$B:$XZ,MATCH(Calculations!BO$9,HaverPull!$B:$B,0),MATCH(Calculations!$B23,HaverPull!$B$1:$XZ$1,0))</f>
        <v>0.57621</v>
      </c>
      <c r="BP23">
        <f>INDEX(HaverPull!$B:$XZ,MATCH(Calculations!BP$9,HaverPull!$B:$B,0),MATCH(Calculations!$B23,HaverPull!$B$1:$XZ$1,0))</f>
        <v>0.57552999999999999</v>
      </c>
      <c r="BQ23">
        <f>INDEX(HaverPull!$B:$XZ,MATCH(Calculations!BQ$9,HaverPull!$B:$B,0),MATCH(Calculations!$B23,HaverPull!$B$1:$XZ$1,0))</f>
        <v>0.57845999999999997</v>
      </c>
      <c r="BR23">
        <f>INDEX(HaverPull!$B:$XZ,MATCH(Calculations!BR$9,HaverPull!$B:$B,0),MATCH(Calculations!$B23,HaverPull!$B$1:$XZ$1,0))</f>
        <v>0.58191999999999999</v>
      </c>
      <c r="BS23">
        <f>INDEX(HaverPull!$B:$XZ,MATCH(Calculations!BS$9,HaverPull!$B:$B,0),MATCH(Calculations!$B23,HaverPull!$B$1:$XZ$1,0))</f>
        <v>0.58814</v>
      </c>
      <c r="BT23">
        <f>INDEX(HaverPull!$B:$XZ,MATCH(Calculations!BT$9,HaverPull!$B:$B,0),MATCH(Calculations!$B23,HaverPull!$B$1:$XZ$1,0))</f>
        <v>0.59374000000000005</v>
      </c>
      <c r="BU23">
        <f>INDEX(HaverPull!$B:$XZ,MATCH(Calculations!BU$9,HaverPull!$B:$B,0),MATCH(Calculations!$B23,HaverPull!$B$1:$XZ$1,0))</f>
        <v>0.59931000000000001</v>
      </c>
      <c r="BV23">
        <f>INDEX(HaverPull!$B:$XZ,MATCH(Calculations!BV$9,HaverPull!$B:$B,0),MATCH(Calculations!$B23,HaverPull!$B$1:$XZ$1,0))</f>
        <v>0.60457000000000005</v>
      </c>
      <c r="BW23">
        <f>INDEX(HaverPull!$B:$XZ,MATCH(Calculations!BW$9,HaverPull!$B:$B,0),MATCH(Calculations!$B23,HaverPull!$B$1:$XZ$1,0))</f>
        <v>0.60926000000000002</v>
      </c>
      <c r="BX23">
        <f>INDEX(HaverPull!$B:$XZ,MATCH(Calculations!BX$9,HaverPull!$B:$B,0),MATCH(Calculations!$B23,HaverPull!$B$1:$XZ$1,0))</f>
        <v>0.61598999999999993</v>
      </c>
      <c r="BY23">
        <f>INDEX(HaverPull!$B:$XZ,MATCH(Calculations!BY$9,HaverPull!$B:$B,0),MATCH(Calculations!$B23,HaverPull!$B$1:$XZ$1,0))</f>
        <v>0.62358000000000002</v>
      </c>
      <c r="BZ23">
        <f>INDEX(HaverPull!$B:$XZ,MATCH(Calculations!BZ$9,HaverPull!$B:$B,0),MATCH(Calculations!$B23,HaverPull!$B$1:$XZ$1,0))</f>
        <v>0.62983</v>
      </c>
      <c r="CA23">
        <f>INDEX(HaverPull!$B:$XZ,MATCH(Calculations!CA$9,HaverPull!$B:$B,0),MATCH(Calculations!$B23,HaverPull!$B$1:$XZ$1,0))</f>
        <v>0.63688999999999996</v>
      </c>
      <c r="CB23">
        <f>INDEX(HaverPull!$B:$XZ,MATCH(Calculations!CB$9,HaverPull!$B:$B,0),MATCH(Calculations!$B23,HaverPull!$B$1:$XZ$1,0))</f>
        <v>0.64537999999999995</v>
      </c>
      <c r="CC23">
        <f>INDEX(HaverPull!$B:$XZ,MATCH(Calculations!CC$9,HaverPull!$B:$B,0),MATCH(Calculations!$B23,HaverPull!$B$1:$XZ$1,0))</f>
        <v>0.64906000000000008</v>
      </c>
      <c r="CD23">
        <f>INDEX(HaverPull!$B:$XZ,MATCH(Calculations!CD$9,HaverPull!$B:$B,0),MATCH(Calculations!$B23,HaverPull!$B$1:$XZ$1,0))</f>
        <v>0.65415000000000001</v>
      </c>
      <c r="CE23">
        <f>INDEX(HaverPull!$B:$XZ,MATCH(Calculations!CE$9,HaverPull!$B:$B,0),MATCH(Calculations!$B23,HaverPull!$B$1:$XZ$1,0))</f>
        <v>0.66349000000000002</v>
      </c>
      <c r="CF23">
        <f>INDEX(HaverPull!$B:$XZ,MATCH(Calculations!CF$9,HaverPull!$B:$B,0),MATCH(Calculations!$B23,HaverPull!$B$1:$XZ$1,0))</f>
        <v>0.66945999999999994</v>
      </c>
      <c r="CG23">
        <f>INDEX(HaverPull!$B:$XZ,MATCH(Calculations!CG$9,HaverPull!$B:$B,0),MATCH(Calculations!$B23,HaverPull!$B$1:$XZ$1,0))</f>
        <v>0.67787000000000008</v>
      </c>
      <c r="CH23">
        <f>INDEX(HaverPull!$B:$XZ,MATCH(Calculations!CH$9,HaverPull!$B:$B,0),MATCH(Calculations!$B23,HaverPull!$B$1:$XZ$1,0))</f>
        <v>0.68676000000000004</v>
      </c>
      <c r="CI23">
        <f>INDEX(HaverPull!$B:$XZ,MATCH(Calculations!CI$9,HaverPull!$B:$B,0),MATCH(Calculations!$B23,HaverPull!$B$1:$XZ$1,0))</f>
        <v>0.69016000000000011</v>
      </c>
      <c r="CJ23">
        <f>INDEX(HaverPull!$B:$XZ,MATCH(Calculations!CJ$9,HaverPull!$B:$B,0),MATCH(Calculations!$B23,HaverPull!$B$1:$XZ$1,0))</f>
        <v>0.6938200000000001</v>
      </c>
      <c r="CK23">
        <f>INDEX(HaverPull!$B:$XZ,MATCH(Calculations!CK$9,HaverPull!$B:$B,0),MATCH(Calculations!$B23,HaverPull!$B$1:$XZ$1,0))</f>
        <v>0.69850999999999996</v>
      </c>
      <c r="CL23">
        <f>INDEX(HaverPull!$B:$XZ,MATCH(Calculations!CL$9,HaverPull!$B:$B,0),MATCH(Calculations!$B23,HaverPull!$B$1:$XZ$1,0))</f>
        <v>0.70350999999999997</v>
      </c>
      <c r="CM23">
        <f>INDEX(HaverPull!$B:$XZ,MATCH(Calculations!CM$9,HaverPull!$B:$B,0),MATCH(Calculations!$B23,HaverPull!$B$1:$XZ$1,0))</f>
        <v>0.70782999999999996</v>
      </c>
      <c r="CN23">
        <f>INDEX(HaverPull!$B:$XZ,MATCH(Calculations!CN$9,HaverPull!$B:$B,0),MATCH(Calculations!$B23,HaverPull!$B$1:$XZ$1,0))</f>
        <v>0.71251999999999993</v>
      </c>
      <c r="CO23">
        <f>INDEX(HaverPull!$B:$XZ,MATCH(Calculations!CO$9,HaverPull!$B:$B,0),MATCH(Calculations!$B23,HaverPull!$B$1:$XZ$1,0))</f>
        <v>0.71706000000000003</v>
      </c>
      <c r="CP23">
        <f>INDEX(HaverPull!$B:$XZ,MATCH(Calculations!CP$9,HaverPull!$B:$B,0),MATCH(Calculations!$B23,HaverPull!$B$1:$XZ$1,0))</f>
        <v>0.72211000000000003</v>
      </c>
      <c r="CQ23">
        <f>INDEX(HaverPull!$B:$XZ,MATCH(Calculations!CQ$9,HaverPull!$B:$B,0),MATCH(Calculations!$B23,HaverPull!$B$1:$XZ$1,0))</f>
        <v>0.72641</v>
      </c>
      <c r="CR23">
        <f>INDEX(HaverPull!$B:$XZ,MATCH(Calculations!CR$9,HaverPull!$B:$B,0),MATCH(Calculations!$B23,HaverPull!$B$1:$XZ$1,0))</f>
        <v>0.73131000000000002</v>
      </c>
      <c r="CS23">
        <f>INDEX(HaverPull!$B:$XZ,MATCH(Calculations!CS$9,HaverPull!$B:$B,0),MATCH(Calculations!$B23,HaverPull!$B$1:$XZ$1,0))</f>
        <v>0.73450999999999989</v>
      </c>
      <c r="CT23">
        <f>INDEX(HaverPull!$B:$XZ,MATCH(Calculations!CT$9,HaverPull!$B:$B,0),MATCH(Calculations!$B23,HaverPull!$B$1:$XZ$1,0))</f>
        <v>0.73872000000000004</v>
      </c>
      <c r="CU23">
        <f>INDEX(HaverPull!$B:$XZ,MATCH(Calculations!CU$9,HaverPull!$B:$B,0),MATCH(Calculations!$B23,HaverPull!$B$1:$XZ$1,0))</f>
        <v>0.74134</v>
      </c>
      <c r="CV23">
        <f>INDEX(HaverPull!$B:$XZ,MATCH(Calculations!CV$9,HaverPull!$B:$B,0),MATCH(Calculations!$B23,HaverPull!$B$1:$XZ$1,0))</f>
        <v>0.74546999999999997</v>
      </c>
      <c r="CW23">
        <f>INDEX(HaverPull!$B:$XZ,MATCH(Calculations!CW$9,HaverPull!$B:$B,0),MATCH(Calculations!$B23,HaverPull!$B$1:$XZ$1,0))</f>
        <v>0.75078999999999996</v>
      </c>
      <c r="CX23">
        <f>INDEX(HaverPull!$B:$XZ,MATCH(Calculations!CX$9,HaverPull!$B:$B,0),MATCH(Calculations!$B23,HaverPull!$B$1:$XZ$1,0))</f>
        <v>0.75431999999999999</v>
      </c>
      <c r="CY23">
        <f>INDEX(HaverPull!$B:$XZ,MATCH(Calculations!CY$9,HaverPull!$B:$B,0),MATCH(Calculations!$B23,HaverPull!$B$1:$XZ$1,0))</f>
        <v>0.75793999999999995</v>
      </c>
      <c r="CZ23">
        <f>INDEX(HaverPull!$B:$XZ,MATCH(Calculations!CZ$9,HaverPull!$B:$B,0),MATCH(Calculations!$B23,HaverPull!$B$1:$XZ$1,0))</f>
        <v>0.7622199999999999</v>
      </c>
      <c r="DA23">
        <f>INDEX(HaverPull!$B:$XZ,MATCH(Calculations!DA$9,HaverPull!$B:$B,0),MATCH(Calculations!$B23,HaverPull!$B$1:$XZ$1,0))</f>
        <v>0.76528000000000007</v>
      </c>
      <c r="DB23">
        <f>INDEX(HaverPull!$B:$XZ,MATCH(Calculations!DB$9,HaverPull!$B:$B,0),MATCH(Calculations!$B23,HaverPull!$B$1:$XZ$1,0))</f>
        <v>0.76863999999999999</v>
      </c>
      <c r="DC23">
        <f>INDEX(HaverPull!$B:$XZ,MATCH(Calculations!DC$9,HaverPull!$B:$B,0),MATCH(Calculations!$B23,HaverPull!$B$1:$XZ$1,0))</f>
        <v>0.77295000000000003</v>
      </c>
      <c r="DD23">
        <f>INDEX(HaverPull!$B:$XZ,MATCH(Calculations!DD$9,HaverPull!$B:$B,0),MATCH(Calculations!$B23,HaverPull!$B$1:$XZ$1,0))</f>
        <v>0.77805000000000002</v>
      </c>
      <c r="DE23">
        <f>INDEX(HaverPull!$B:$XZ,MATCH(Calculations!DE$9,HaverPull!$B:$B,0),MATCH(Calculations!$B23,HaverPull!$B$1:$XZ$1,0))</f>
        <v>0.78138000000000007</v>
      </c>
      <c r="DF23">
        <f>INDEX(HaverPull!$B:$XZ,MATCH(Calculations!DF$9,HaverPull!$B:$B,0),MATCH(Calculations!$B23,HaverPull!$B$1:$XZ$1,0))</f>
        <v>0.78666999999999998</v>
      </c>
      <c r="DG23">
        <f>INDEX(HaverPull!$B:$XZ,MATCH(Calculations!DG$9,HaverPull!$B:$B,0),MATCH(Calculations!$B23,HaverPull!$B$1:$XZ$1,0))</f>
        <v>0.79013999999999995</v>
      </c>
      <c r="DH23">
        <f>INDEX(HaverPull!$B:$XZ,MATCH(Calculations!DH$9,HaverPull!$B:$B,0),MATCH(Calculations!$B23,HaverPull!$B$1:$XZ$1,0))</f>
        <v>0.79209000000000007</v>
      </c>
      <c r="DI23">
        <f>INDEX(HaverPull!$B:$XZ,MATCH(Calculations!DI$9,HaverPull!$B:$B,0),MATCH(Calculations!$B23,HaverPull!$B$1:$XZ$1,0))</f>
        <v>0.79413</v>
      </c>
      <c r="DJ23">
        <f>INDEX(HaverPull!$B:$XZ,MATCH(Calculations!DJ$9,HaverPull!$B:$B,0),MATCH(Calculations!$B23,HaverPull!$B$1:$XZ$1,0))</f>
        <v>0.79659000000000002</v>
      </c>
      <c r="DK23">
        <f>INDEX(HaverPull!$B:$XZ,MATCH(Calculations!DK$9,HaverPull!$B:$B,0),MATCH(Calculations!$B23,HaverPull!$B$1:$XZ$1,0))</f>
        <v>0.79654999999999998</v>
      </c>
      <c r="DL23">
        <f>INDEX(HaverPull!$B:$XZ,MATCH(Calculations!DL$9,HaverPull!$B:$B,0),MATCH(Calculations!$B23,HaverPull!$B$1:$XZ$1,0))</f>
        <v>0.79796000000000011</v>
      </c>
      <c r="DM23">
        <f>INDEX(HaverPull!$B:$XZ,MATCH(Calculations!DM$9,HaverPull!$B:$B,0),MATCH(Calculations!$B23,HaverPull!$B$1:$XZ$1,0))</f>
        <v>0.80037000000000003</v>
      </c>
      <c r="DN23">
        <f>INDEX(HaverPull!$B:$XZ,MATCH(Calculations!DN$9,HaverPull!$B:$B,0),MATCH(Calculations!$B23,HaverPull!$B$1:$XZ$1,0))</f>
        <v>0.8024</v>
      </c>
      <c r="DO23">
        <f>INDEX(HaverPull!$B:$XZ,MATCH(Calculations!DO$9,HaverPull!$B:$B,0),MATCH(Calculations!$B23,HaverPull!$B$1:$XZ$1,0))</f>
        <v>0.80447000000000002</v>
      </c>
      <c r="DP23">
        <f>INDEX(HaverPull!$B:$XZ,MATCH(Calculations!DP$9,HaverPull!$B:$B,0),MATCH(Calculations!$B23,HaverPull!$B$1:$XZ$1,0))</f>
        <v>0.80876000000000003</v>
      </c>
      <c r="DQ23">
        <f>INDEX(HaverPull!$B:$XZ,MATCH(Calculations!DQ$9,HaverPull!$B:$B,0),MATCH(Calculations!$B23,HaverPull!$B$1:$XZ$1,0))</f>
        <v>0.81302000000000008</v>
      </c>
      <c r="DR23">
        <f>INDEX(HaverPull!$B:$XZ,MATCH(Calculations!DR$9,HaverPull!$B:$B,0),MATCH(Calculations!$B23,HaverPull!$B$1:$XZ$1,0))</f>
        <v>0.81784000000000001</v>
      </c>
      <c r="DS23">
        <f>INDEX(HaverPull!$B:$XZ,MATCH(Calculations!DS$9,HaverPull!$B:$B,0),MATCH(Calculations!$B23,HaverPull!$B$1:$XZ$1,0))</f>
        <v>0.82468999999999992</v>
      </c>
      <c r="DT23">
        <f>INDEX(HaverPull!$B:$XZ,MATCH(Calculations!DT$9,HaverPull!$B:$B,0),MATCH(Calculations!$B23,HaverPull!$B$1:$XZ$1,0))</f>
        <v>0.82846999999999993</v>
      </c>
      <c r="DU23">
        <f>INDEX(HaverPull!$B:$XZ,MATCH(Calculations!DU$9,HaverPull!$B:$B,0),MATCH(Calculations!$B23,HaverPull!$B$1:$XZ$1,0))</f>
        <v>0.83362999999999998</v>
      </c>
      <c r="DV23">
        <f>INDEX(HaverPull!$B:$XZ,MATCH(Calculations!DV$9,HaverPull!$B:$B,0),MATCH(Calculations!$B23,HaverPull!$B$1:$XZ$1,0))</f>
        <v>0.83825000000000005</v>
      </c>
      <c r="DW23">
        <f>INDEX(HaverPull!$B:$XZ,MATCH(Calculations!DW$9,HaverPull!$B:$B,0),MATCH(Calculations!$B23,HaverPull!$B$1:$XZ$1,0))</f>
        <v>0.84385999999999994</v>
      </c>
      <c r="DX23">
        <f>INDEX(HaverPull!$B:$XZ,MATCH(Calculations!DX$9,HaverPull!$B:$B,0),MATCH(Calculations!$B23,HaverPull!$B$1:$XZ$1,0))</f>
        <v>0.8479000000000001</v>
      </c>
      <c r="DY23">
        <f>INDEX(HaverPull!$B:$XZ,MATCH(Calculations!DY$9,HaverPull!$B:$B,0),MATCH(Calculations!$B23,HaverPull!$B$1:$XZ$1,0))</f>
        <v>0.84853999999999996</v>
      </c>
      <c r="DZ23">
        <f>INDEX(HaverPull!$B:$XZ,MATCH(Calculations!DZ$9,HaverPull!$B:$B,0),MATCH(Calculations!$B23,HaverPull!$B$1:$XZ$1,0))</f>
        <v>0.84909999999999997</v>
      </c>
      <c r="EA23">
        <f>INDEX(HaverPull!$B:$XZ,MATCH(Calculations!EA$9,HaverPull!$B:$B,0),MATCH(Calculations!$B23,HaverPull!$B$1:$XZ$1,0))</f>
        <v>0.85063999999999995</v>
      </c>
      <c r="EB23">
        <f>INDEX(HaverPull!$B:$XZ,MATCH(Calculations!EB$9,HaverPull!$B:$B,0),MATCH(Calculations!$B23,HaverPull!$B$1:$XZ$1,0))</f>
        <v>0.8571899999999999</v>
      </c>
      <c r="EC23">
        <f>INDEX(HaverPull!$B:$XZ,MATCH(Calculations!EC$9,HaverPull!$B:$B,0),MATCH(Calculations!$B23,HaverPull!$B$1:$XZ$1,0))</f>
        <v>0.86151</v>
      </c>
      <c r="ED23">
        <f>INDEX(HaverPull!$B:$XZ,MATCH(Calculations!ED$9,HaverPull!$B:$B,0),MATCH(Calculations!$B23,HaverPull!$B$1:$XZ$1,0))</f>
        <v>0.86545000000000005</v>
      </c>
      <c r="EE23">
        <f>INDEX(HaverPull!$B:$XZ,MATCH(Calculations!EE$9,HaverPull!$B:$B,0),MATCH(Calculations!$B23,HaverPull!$B$1:$XZ$1,0))</f>
        <v>0.87156000000000011</v>
      </c>
      <c r="EF23">
        <f>INDEX(HaverPull!$B:$XZ,MATCH(Calculations!EF$9,HaverPull!$B:$B,0),MATCH(Calculations!$B23,HaverPull!$B$1:$XZ$1,0))</f>
        <v>0.87230999999999992</v>
      </c>
      <c r="EG23">
        <f>INDEX(HaverPull!$B:$XZ,MATCH(Calculations!EG$9,HaverPull!$B:$B,0),MATCH(Calculations!$B23,HaverPull!$B$1:$XZ$1,0))</f>
        <v>0.87763999999999998</v>
      </c>
      <c r="EH23">
        <f>INDEX(HaverPull!$B:$XZ,MATCH(Calculations!EH$9,HaverPull!$B:$B,0),MATCH(Calculations!$B23,HaverPull!$B$1:$XZ$1,0))</f>
        <v>0.88119000000000003</v>
      </c>
      <c r="EI23">
        <f>INDEX(HaverPull!$B:$XZ,MATCH(Calculations!EI$9,HaverPull!$B:$B,0),MATCH(Calculations!$B23,HaverPull!$B$1:$XZ$1,0))</f>
        <v>0.88790999999999998</v>
      </c>
      <c r="EJ23">
        <f>INDEX(HaverPull!$B:$XZ,MATCH(Calculations!EJ$9,HaverPull!$B:$B,0),MATCH(Calculations!$B23,HaverPull!$B$1:$XZ$1,0))</f>
        <v>0.89415000000000011</v>
      </c>
      <c r="EK23">
        <f>INDEX(HaverPull!$B:$XZ,MATCH(Calculations!EK$9,HaverPull!$B:$B,0),MATCH(Calculations!$B23,HaverPull!$B$1:$XZ$1,0))</f>
        <v>0.89934999999999998</v>
      </c>
      <c r="EL23">
        <f>INDEX(HaverPull!$B:$XZ,MATCH(Calculations!EL$9,HaverPull!$B:$B,0),MATCH(Calculations!$B23,HaverPull!$B$1:$XZ$1,0))</f>
        <v>0.90644999999999998</v>
      </c>
      <c r="EM23">
        <f>INDEX(HaverPull!$B:$XZ,MATCH(Calculations!EM$9,HaverPull!$B:$B,0),MATCH(Calculations!$B23,HaverPull!$B$1:$XZ$1,0))</f>
        <v>0.91114000000000006</v>
      </c>
      <c r="EN23">
        <f>INDEX(HaverPull!$B:$XZ,MATCH(Calculations!EN$9,HaverPull!$B:$B,0),MATCH(Calculations!$B23,HaverPull!$B$1:$XZ$1,0))</f>
        <v>0.91720000000000002</v>
      </c>
      <c r="EO23">
        <f>INDEX(HaverPull!$B:$XZ,MATCH(Calculations!EO$9,HaverPull!$B:$B,0),MATCH(Calculations!$B23,HaverPull!$B$1:$XZ$1,0))</f>
        <v>0.92725999999999997</v>
      </c>
      <c r="EP23">
        <f>INDEX(HaverPull!$B:$XZ,MATCH(Calculations!EP$9,HaverPull!$B:$B,0),MATCH(Calculations!$B23,HaverPull!$B$1:$XZ$1,0))</f>
        <v>0.93452000000000002</v>
      </c>
      <c r="EQ23">
        <f>INDEX(HaverPull!$B:$XZ,MATCH(Calculations!EQ$9,HaverPull!$B:$B,0),MATCH(Calculations!$B23,HaverPull!$B$1:$XZ$1,0))</f>
        <v>0.93885000000000007</v>
      </c>
      <c r="ER23">
        <f>INDEX(HaverPull!$B:$XZ,MATCH(Calculations!ER$9,HaverPull!$B:$B,0),MATCH(Calculations!$B23,HaverPull!$B$1:$XZ$1,0))</f>
        <v>0.94608999999999999</v>
      </c>
      <c r="ES23">
        <f>INDEX(HaverPull!$B:$XZ,MATCH(Calculations!ES$9,HaverPull!$B:$B,0),MATCH(Calculations!$B23,HaverPull!$B$1:$XZ$1,0))</f>
        <v>0.95286000000000004</v>
      </c>
      <c r="ET23">
        <f>INDEX(HaverPull!$B:$XZ,MATCH(Calculations!ET$9,HaverPull!$B:$B,0),MATCH(Calculations!$B23,HaverPull!$B$1:$XZ$1,0))</f>
        <v>0.95121999999999995</v>
      </c>
      <c r="EU23">
        <f>INDEX(HaverPull!$B:$XZ,MATCH(Calculations!EU$9,HaverPull!$B:$B,0),MATCH(Calculations!$B23,HaverPull!$B$1:$XZ$1,0))</f>
        <v>0.96007999999999993</v>
      </c>
      <c r="EV23">
        <f>INDEX(HaverPull!$B:$XZ,MATCH(Calculations!EV$9,HaverPull!$B:$B,0),MATCH(Calculations!$B23,HaverPull!$B$1:$XZ$1,0))</f>
        <v>0.96770999999999996</v>
      </c>
      <c r="EW23">
        <f>INDEX(HaverPull!$B:$XZ,MATCH(Calculations!EW$9,HaverPull!$B:$B,0),MATCH(Calculations!$B23,HaverPull!$B$1:$XZ$1,0))</f>
        <v>0.97319</v>
      </c>
      <c r="EX23">
        <f>INDEX(HaverPull!$B:$XZ,MATCH(Calculations!EX$9,HaverPull!$B:$B,0),MATCH(Calculations!$B23,HaverPull!$B$1:$XZ$1,0))</f>
        <v>0.98296000000000006</v>
      </c>
      <c r="EY23">
        <f>INDEX(HaverPull!$B:$XZ,MATCH(Calculations!EY$9,HaverPull!$B:$B,0),MATCH(Calculations!$B23,HaverPull!$B$1:$XZ$1,0))</f>
        <v>0.99138999999999999</v>
      </c>
      <c r="EZ23">
        <f>INDEX(HaverPull!$B:$XZ,MATCH(Calculations!EZ$9,HaverPull!$B:$B,0),MATCH(Calculations!$B23,HaverPull!$B$1:$XZ$1,0))</f>
        <v>1.00177</v>
      </c>
      <c r="FA23">
        <f>INDEX(HaverPull!$B:$XZ,MATCH(Calculations!FA$9,HaverPull!$B:$B,0),MATCH(Calculations!$B23,HaverPull!$B$1:$XZ$1,0))</f>
        <v>1.01197</v>
      </c>
      <c r="FB23">
        <f>INDEX(HaverPull!$B:$XZ,MATCH(Calculations!FB$9,HaverPull!$B:$B,0),MATCH(Calculations!$B23,HaverPull!$B$1:$XZ$1,0))</f>
        <v>0.9974599999999999</v>
      </c>
      <c r="FC23">
        <f>INDEX(HaverPull!$B:$XZ,MATCH(Calculations!FC$9,HaverPull!$B:$B,0),MATCH(Calculations!$B23,HaverPull!$B$1:$XZ$1,0))</f>
        <v>0.99182000000000003</v>
      </c>
      <c r="FD23">
        <f>INDEX(HaverPull!$B:$XZ,MATCH(Calculations!FD$9,HaverPull!$B:$B,0),MATCH(Calculations!$B23,HaverPull!$B$1:$XZ$1,0))</f>
        <v>0.99626000000000003</v>
      </c>
      <c r="FE23">
        <f>INDEX(HaverPull!$B:$XZ,MATCH(Calculations!FE$9,HaverPull!$B:$B,0),MATCH(Calculations!$B23,HaverPull!$B$1:$XZ$1,0))</f>
        <v>1.0025299999999999</v>
      </c>
      <c r="FF23">
        <f>INDEX(HaverPull!$B:$XZ,MATCH(Calculations!FF$9,HaverPull!$B:$B,0),MATCH(Calculations!$B23,HaverPull!$B$1:$XZ$1,0))</f>
        <v>1.00936</v>
      </c>
      <c r="FG23">
        <f>INDEX(HaverPull!$B:$XZ,MATCH(Calculations!FG$9,HaverPull!$B:$B,0),MATCH(Calculations!$B23,HaverPull!$B$1:$XZ$1,0))</f>
        <v>1.0127899999999999</v>
      </c>
      <c r="FH23">
        <f>INDEX(HaverPull!$B:$XZ,MATCH(Calculations!FH$9,HaverPull!$B:$B,0),MATCH(Calculations!$B23,HaverPull!$B$1:$XZ$1,0))</f>
        <v>1.01393</v>
      </c>
      <c r="FI23">
        <f>INDEX(HaverPull!$B:$XZ,MATCH(Calculations!FI$9,HaverPull!$B:$B,0),MATCH(Calculations!$B23,HaverPull!$B$1:$XZ$1,0))</f>
        <v>1.0169299999999999</v>
      </c>
      <c r="FJ23">
        <f>INDEX(HaverPull!$B:$XZ,MATCH(Calculations!FJ$9,HaverPull!$B:$B,0),MATCH(Calculations!$B23,HaverPull!$B$1:$XZ$1,0))</f>
        <v>1.02233</v>
      </c>
      <c r="FK23">
        <f>INDEX(HaverPull!$B:$XZ,MATCH(Calculations!FK$9,HaverPull!$B:$B,0),MATCH(Calculations!$B23,HaverPull!$B$1:$XZ$1,0))</f>
        <v>1.02999</v>
      </c>
      <c r="FL23">
        <f>INDEX(HaverPull!$B:$XZ,MATCH(Calculations!FL$9,HaverPull!$B:$B,0),MATCH(Calculations!$B23,HaverPull!$B$1:$XZ$1,0))</f>
        <v>1.0404100000000001</v>
      </c>
      <c r="FM23">
        <f>INDEX(HaverPull!$B:$XZ,MATCH(Calculations!FM$9,HaverPull!$B:$B,0),MATCH(Calculations!$B23,HaverPull!$B$1:$XZ$1,0))</f>
        <v>1.04593</v>
      </c>
      <c r="FN23">
        <f>INDEX(HaverPull!$B:$XZ,MATCH(Calculations!FN$9,HaverPull!$B:$B,0),MATCH(Calculations!$B23,HaverPull!$B$1:$XZ$1,0))</f>
        <v>1.0495399999999999</v>
      </c>
      <c r="FO23">
        <f>INDEX(HaverPull!$B:$XZ,MATCH(Calculations!FO$9,HaverPull!$B:$B,0),MATCH(Calculations!$B23,HaverPull!$B$1:$XZ$1,0))</f>
        <v>1.05508</v>
      </c>
      <c r="FP23">
        <f>INDEX(HaverPull!$B:$XZ,MATCH(Calculations!FP$9,HaverPull!$B:$B,0),MATCH(Calculations!$B23,HaverPull!$B$1:$XZ$1,0))</f>
        <v>1.0585800000000001</v>
      </c>
      <c r="FQ23">
        <f>INDEX(HaverPull!$B:$XZ,MATCH(Calculations!FQ$9,HaverPull!$B:$B,0),MATCH(Calculations!$B23,HaverPull!$B$1:$XZ$1,0))</f>
        <v>1.06202</v>
      </c>
      <c r="FR23">
        <f>INDEX(HaverPull!$B:$XZ,MATCH(Calculations!FR$9,HaverPull!$B:$B,0),MATCH(Calculations!$B23,HaverPull!$B$1:$XZ$1,0))</f>
        <v>1.06673</v>
      </c>
      <c r="FS23">
        <f>INDEX(HaverPull!$B:$XZ,MATCH(Calculations!FS$9,HaverPull!$B:$B,0),MATCH(Calculations!$B23,HaverPull!$B$1:$XZ$1,0))</f>
        <v>1.0694900000000001</v>
      </c>
      <c r="FT23">
        <f>INDEX(HaverPull!$B:$XZ,MATCH(Calculations!FT$9,HaverPull!$B:$B,0),MATCH(Calculations!$B23,HaverPull!$B$1:$XZ$1,0))</f>
        <v>1.0707200000000001</v>
      </c>
      <c r="FU23">
        <f>INDEX(HaverPull!$B:$XZ,MATCH(Calculations!FU$9,HaverPull!$B:$B,0),MATCH(Calculations!$B23,HaverPull!$B$1:$XZ$1,0))</f>
        <v>1.07517</v>
      </c>
      <c r="FV23">
        <f>INDEX(HaverPull!$B:$XZ,MATCH(Calculations!FV$9,HaverPull!$B:$B,0),MATCH(Calculations!$B23,HaverPull!$B$1:$XZ$1,0))</f>
        <v>1.0778700000000001</v>
      </c>
      <c r="FW23">
        <f>INDEX(HaverPull!$B:$XZ,MATCH(Calculations!FW$9,HaverPull!$B:$B,0),MATCH(Calculations!$B23,HaverPull!$B$1:$XZ$1,0))</f>
        <v>1.0815300000000001</v>
      </c>
      <c r="FX23">
        <f>INDEX(HaverPull!$B:$XZ,MATCH(Calculations!FX$9,HaverPull!$B:$B,0),MATCH(Calculations!$B23,HaverPull!$B$1:$XZ$1,0))</f>
        <v>1.08775</v>
      </c>
    </row>
    <row r="24" spans="1:180" x14ac:dyDescent="0.25">
      <c r="A24" s="8" t="s">
        <v>207</v>
      </c>
      <c r="B24" s="9" t="s">
        <v>12</v>
      </c>
      <c r="C24">
        <f>INDEX(HaverPull!$B:$XZ,MATCH(Calculations!C$9,HaverPull!$B:$B,0),MATCH(Calculations!$B24,HaverPull!$B$1:$XZ$1,0))</f>
        <v>1053.5</v>
      </c>
      <c r="D24">
        <f>INDEX(HaverPull!$B:$XZ,MATCH(Calculations!D$9,HaverPull!$B:$B,0),MATCH(Calculations!$B24,HaverPull!$B$1:$XZ$1,0))</f>
        <v>1070.0999999999999</v>
      </c>
      <c r="E24">
        <f>INDEX(HaverPull!$B:$XZ,MATCH(Calculations!E$9,HaverPull!$B:$B,0),MATCH(Calculations!$B24,HaverPull!$B$1:$XZ$1,0))</f>
        <v>1088.5</v>
      </c>
      <c r="F24">
        <f>INDEX(HaverPull!$B:$XZ,MATCH(Calculations!F$9,HaverPull!$B:$B,0),MATCH(Calculations!$B24,HaverPull!$B$1:$XZ$1,0))</f>
        <v>1091.5</v>
      </c>
      <c r="G24">
        <f>INDEX(HaverPull!$B:$XZ,MATCH(Calculations!G$9,HaverPull!$B:$B,0),MATCH(Calculations!$B24,HaverPull!$B$1:$XZ$1,0))</f>
        <v>1137.8</v>
      </c>
      <c r="H24">
        <f>INDEX(HaverPull!$B:$XZ,MATCH(Calculations!H$9,HaverPull!$B:$B,0),MATCH(Calculations!$B24,HaverPull!$B$1:$XZ$1,0))</f>
        <v>1159.4000000000001</v>
      </c>
      <c r="I24">
        <f>INDEX(HaverPull!$B:$XZ,MATCH(Calculations!I$9,HaverPull!$B:$B,0),MATCH(Calculations!$B24,HaverPull!$B$1:$XZ$1,0))</f>
        <v>1180.3</v>
      </c>
      <c r="J24">
        <f>INDEX(HaverPull!$B:$XZ,MATCH(Calculations!J$9,HaverPull!$B:$B,0),MATCH(Calculations!$B24,HaverPull!$B$1:$XZ$1,0))</f>
        <v>1193.5999999999999</v>
      </c>
      <c r="K24">
        <f>INDEX(HaverPull!$B:$XZ,MATCH(Calculations!K$9,HaverPull!$B:$B,0),MATCH(Calculations!$B24,HaverPull!$B$1:$XZ$1,0))</f>
        <v>1233.8</v>
      </c>
      <c r="L24">
        <f>INDEX(HaverPull!$B:$XZ,MATCH(Calculations!L$9,HaverPull!$B:$B,0),MATCH(Calculations!$B24,HaverPull!$B$1:$XZ$1,0))</f>
        <v>1270.0999999999999</v>
      </c>
      <c r="M24">
        <f>INDEX(HaverPull!$B:$XZ,MATCH(Calculations!M$9,HaverPull!$B:$B,0),MATCH(Calculations!$B24,HaverPull!$B$1:$XZ$1,0))</f>
        <v>1293.8</v>
      </c>
      <c r="N24">
        <f>INDEX(HaverPull!$B:$XZ,MATCH(Calculations!N$9,HaverPull!$B:$B,0),MATCH(Calculations!$B24,HaverPull!$B$1:$XZ$1,0))</f>
        <v>1332</v>
      </c>
      <c r="O24">
        <f>INDEX(HaverPull!$B:$XZ,MATCH(Calculations!O$9,HaverPull!$B:$B,0),MATCH(Calculations!$B24,HaverPull!$B$1:$XZ$1,0))</f>
        <v>1380.7</v>
      </c>
      <c r="P24">
        <f>INDEX(HaverPull!$B:$XZ,MATCH(Calculations!P$9,HaverPull!$B:$B,0),MATCH(Calculations!$B24,HaverPull!$B$1:$XZ$1,0))</f>
        <v>1417.6</v>
      </c>
      <c r="Q24">
        <f>INDEX(HaverPull!$B:$XZ,MATCH(Calculations!Q$9,HaverPull!$B:$B,0),MATCH(Calculations!$B24,HaverPull!$B$1:$XZ$1,0))</f>
        <v>1436.8</v>
      </c>
      <c r="R24">
        <f>INDEX(HaverPull!$B:$XZ,MATCH(Calculations!R$9,HaverPull!$B:$B,0),MATCH(Calculations!$B24,HaverPull!$B$1:$XZ$1,0))</f>
        <v>1479.1</v>
      </c>
      <c r="S24">
        <f>INDEX(HaverPull!$B:$XZ,MATCH(Calculations!S$9,HaverPull!$B:$B,0),MATCH(Calculations!$B24,HaverPull!$B$1:$XZ$1,0))</f>
        <v>1494.7</v>
      </c>
      <c r="T24">
        <f>INDEX(HaverPull!$B:$XZ,MATCH(Calculations!T$9,HaverPull!$B:$B,0),MATCH(Calculations!$B24,HaverPull!$B$1:$XZ$1,0))</f>
        <v>1534.2</v>
      </c>
      <c r="U24">
        <f>INDEX(HaverPull!$B:$XZ,MATCH(Calculations!U$9,HaverPull!$B:$B,0),MATCH(Calculations!$B24,HaverPull!$B$1:$XZ$1,0))</f>
        <v>1563.4</v>
      </c>
      <c r="V24">
        <f>INDEX(HaverPull!$B:$XZ,MATCH(Calculations!V$9,HaverPull!$B:$B,0),MATCH(Calculations!$B24,HaverPull!$B$1:$XZ$1,0))</f>
        <v>1603</v>
      </c>
      <c r="W24">
        <f>INDEX(HaverPull!$B:$XZ,MATCH(Calculations!W$9,HaverPull!$B:$B,0),MATCH(Calculations!$B24,HaverPull!$B$1:$XZ$1,0))</f>
        <v>1619.6</v>
      </c>
      <c r="X24">
        <f>INDEX(HaverPull!$B:$XZ,MATCH(Calculations!X$9,HaverPull!$B:$B,0),MATCH(Calculations!$B24,HaverPull!$B$1:$XZ$1,0))</f>
        <v>1656.4</v>
      </c>
      <c r="Y24">
        <f>INDEX(HaverPull!$B:$XZ,MATCH(Calculations!Y$9,HaverPull!$B:$B,0),MATCH(Calculations!$B24,HaverPull!$B$1:$XZ$1,0))</f>
        <v>1713.8</v>
      </c>
      <c r="Z24">
        <f>INDEX(HaverPull!$B:$XZ,MATCH(Calculations!Z$9,HaverPull!$B:$B,0),MATCH(Calculations!$B24,HaverPull!$B$1:$XZ$1,0))</f>
        <v>1765.9</v>
      </c>
      <c r="AA24">
        <f>INDEX(HaverPull!$B:$XZ,MATCH(Calculations!AA$9,HaverPull!$B:$B,0),MATCH(Calculations!$B24,HaverPull!$B$1:$XZ$1,0))</f>
        <v>1824.5</v>
      </c>
      <c r="AB24">
        <f>INDEX(HaverPull!$B:$XZ,MATCH(Calculations!AB$9,HaverPull!$B:$B,0),MATCH(Calculations!$B24,HaverPull!$B$1:$XZ$1,0))</f>
        <v>1856.9</v>
      </c>
      <c r="AC24">
        <f>INDEX(HaverPull!$B:$XZ,MATCH(Calculations!AC$9,HaverPull!$B:$B,0),MATCH(Calculations!$B24,HaverPull!$B$1:$XZ$1,0))</f>
        <v>1890.5</v>
      </c>
      <c r="AD24">
        <f>INDEX(HaverPull!$B:$XZ,MATCH(Calculations!AD$9,HaverPull!$B:$B,0),MATCH(Calculations!$B24,HaverPull!$B$1:$XZ$1,0))</f>
        <v>1938.4</v>
      </c>
      <c r="AE24">
        <f>INDEX(HaverPull!$B:$XZ,MATCH(Calculations!AE$9,HaverPull!$B:$B,0),MATCH(Calculations!$B24,HaverPull!$B$1:$XZ$1,0))</f>
        <v>1992.5</v>
      </c>
      <c r="AF24">
        <f>INDEX(HaverPull!$B:$XZ,MATCH(Calculations!AF$9,HaverPull!$B:$B,0),MATCH(Calculations!$B24,HaverPull!$B$1:$XZ$1,0))</f>
        <v>2060.1999999999998</v>
      </c>
      <c r="AG24">
        <f>INDEX(HaverPull!$B:$XZ,MATCH(Calculations!AG$9,HaverPull!$B:$B,0),MATCH(Calculations!$B24,HaverPull!$B$1:$XZ$1,0))</f>
        <v>2122.4</v>
      </c>
      <c r="AH24">
        <f>INDEX(HaverPull!$B:$XZ,MATCH(Calculations!AH$9,HaverPull!$B:$B,0),MATCH(Calculations!$B24,HaverPull!$B$1:$XZ$1,0))</f>
        <v>2168.6999999999998</v>
      </c>
      <c r="AI24">
        <f>INDEX(HaverPull!$B:$XZ,MATCH(Calculations!AI$9,HaverPull!$B:$B,0),MATCH(Calculations!$B24,HaverPull!$B$1:$XZ$1,0))</f>
        <v>2208.6999999999998</v>
      </c>
      <c r="AJ24">
        <f>INDEX(HaverPull!$B:$XZ,MATCH(Calculations!AJ$9,HaverPull!$B:$B,0),MATCH(Calculations!$B24,HaverPull!$B$1:$XZ$1,0))</f>
        <v>2336.6</v>
      </c>
      <c r="AK24">
        <f>INDEX(HaverPull!$B:$XZ,MATCH(Calculations!AK$9,HaverPull!$B:$B,0),MATCH(Calculations!$B24,HaverPull!$B$1:$XZ$1,0))</f>
        <v>2398.9</v>
      </c>
      <c r="AL24">
        <f>INDEX(HaverPull!$B:$XZ,MATCH(Calculations!AL$9,HaverPull!$B:$B,0),MATCH(Calculations!$B24,HaverPull!$B$1:$XZ$1,0))</f>
        <v>2482.1999999999998</v>
      </c>
      <c r="AM24">
        <f>INDEX(HaverPull!$B:$XZ,MATCH(Calculations!AM$9,HaverPull!$B:$B,0),MATCH(Calculations!$B24,HaverPull!$B$1:$XZ$1,0))</f>
        <v>2531.6</v>
      </c>
      <c r="AN24">
        <f>INDEX(HaverPull!$B:$XZ,MATCH(Calculations!AN$9,HaverPull!$B:$B,0),MATCH(Calculations!$B24,HaverPull!$B$1:$XZ$1,0))</f>
        <v>2595.9</v>
      </c>
      <c r="AO24">
        <f>INDEX(HaverPull!$B:$XZ,MATCH(Calculations!AO$9,HaverPull!$B:$B,0),MATCH(Calculations!$B24,HaverPull!$B$1:$XZ$1,0))</f>
        <v>2670.4</v>
      </c>
      <c r="AP24">
        <f>INDEX(HaverPull!$B:$XZ,MATCH(Calculations!AP$9,HaverPull!$B:$B,0),MATCH(Calculations!$B24,HaverPull!$B$1:$XZ$1,0))</f>
        <v>2730.7</v>
      </c>
      <c r="AQ24">
        <f>INDEX(HaverPull!$B:$XZ,MATCH(Calculations!AQ$9,HaverPull!$B:$B,0),MATCH(Calculations!$B24,HaverPull!$B$1:$XZ$1,0))</f>
        <v>2796.5</v>
      </c>
      <c r="AR24">
        <f>INDEX(HaverPull!$B:$XZ,MATCH(Calculations!AR$9,HaverPull!$B:$B,0),MATCH(Calculations!$B24,HaverPull!$B$1:$XZ$1,0))</f>
        <v>2799.9</v>
      </c>
      <c r="AS24">
        <f>INDEX(HaverPull!$B:$XZ,MATCH(Calculations!AS$9,HaverPull!$B:$B,0),MATCH(Calculations!$B24,HaverPull!$B$1:$XZ$1,0))</f>
        <v>2860</v>
      </c>
      <c r="AT24">
        <f>INDEX(HaverPull!$B:$XZ,MATCH(Calculations!AT$9,HaverPull!$B:$B,0),MATCH(Calculations!$B24,HaverPull!$B$1:$XZ$1,0))</f>
        <v>2993.5</v>
      </c>
      <c r="AU24">
        <f>INDEX(HaverPull!$B:$XZ,MATCH(Calculations!AU$9,HaverPull!$B:$B,0),MATCH(Calculations!$B24,HaverPull!$B$1:$XZ$1,0))</f>
        <v>3131.8</v>
      </c>
      <c r="AV24">
        <f>INDEX(HaverPull!$B:$XZ,MATCH(Calculations!AV$9,HaverPull!$B:$B,0),MATCH(Calculations!$B24,HaverPull!$B$1:$XZ$1,0))</f>
        <v>3167.3</v>
      </c>
      <c r="AW24">
        <f>INDEX(HaverPull!$B:$XZ,MATCH(Calculations!AW$9,HaverPull!$B:$B,0),MATCH(Calculations!$B24,HaverPull!$B$1:$XZ$1,0))</f>
        <v>3261.2</v>
      </c>
      <c r="AX24">
        <f>INDEX(HaverPull!$B:$XZ,MATCH(Calculations!AX$9,HaverPull!$B:$B,0),MATCH(Calculations!$B24,HaverPull!$B$1:$XZ$1,0))</f>
        <v>3283.5</v>
      </c>
      <c r="AY24">
        <f>INDEX(HaverPull!$B:$XZ,MATCH(Calculations!AY$9,HaverPull!$B:$B,0),MATCH(Calculations!$B24,HaverPull!$B$1:$XZ$1,0))</f>
        <v>3273.8</v>
      </c>
      <c r="AZ24">
        <f>INDEX(HaverPull!$B:$XZ,MATCH(Calculations!AZ$9,HaverPull!$B:$B,0),MATCH(Calculations!$B24,HaverPull!$B$1:$XZ$1,0))</f>
        <v>3331.3</v>
      </c>
      <c r="BA24">
        <f>INDEX(HaverPull!$B:$XZ,MATCH(Calculations!BA$9,HaverPull!$B:$B,0),MATCH(Calculations!$B24,HaverPull!$B$1:$XZ$1,0))</f>
        <v>3367.1</v>
      </c>
      <c r="BB24">
        <f>INDEX(HaverPull!$B:$XZ,MATCH(Calculations!BB$9,HaverPull!$B:$B,0),MATCH(Calculations!$B24,HaverPull!$B$1:$XZ$1,0))</f>
        <v>3407.8</v>
      </c>
      <c r="BC24">
        <f>INDEX(HaverPull!$B:$XZ,MATCH(Calculations!BC$9,HaverPull!$B:$B,0),MATCH(Calculations!$B24,HaverPull!$B$1:$XZ$1,0))</f>
        <v>3480.3</v>
      </c>
      <c r="BD24">
        <f>INDEX(HaverPull!$B:$XZ,MATCH(Calculations!BD$9,HaverPull!$B:$B,0),MATCH(Calculations!$B24,HaverPull!$B$1:$XZ$1,0))</f>
        <v>3583.8</v>
      </c>
      <c r="BE24">
        <f>INDEX(HaverPull!$B:$XZ,MATCH(Calculations!BE$9,HaverPull!$B:$B,0),MATCH(Calculations!$B24,HaverPull!$B$1:$XZ$1,0))</f>
        <v>3692.3</v>
      </c>
      <c r="BF24">
        <f>INDEX(HaverPull!$B:$XZ,MATCH(Calculations!BF$9,HaverPull!$B:$B,0),MATCH(Calculations!$B24,HaverPull!$B$1:$XZ$1,0))</f>
        <v>3796.1</v>
      </c>
      <c r="BG24">
        <f>INDEX(HaverPull!$B:$XZ,MATCH(Calculations!BG$9,HaverPull!$B:$B,0),MATCH(Calculations!$B24,HaverPull!$B$1:$XZ$1,0))</f>
        <v>3912.8</v>
      </c>
      <c r="BH24">
        <f>INDEX(HaverPull!$B:$XZ,MATCH(Calculations!BH$9,HaverPull!$B:$B,0),MATCH(Calculations!$B24,HaverPull!$B$1:$XZ$1,0))</f>
        <v>4015</v>
      </c>
      <c r="BI24">
        <f>INDEX(HaverPull!$B:$XZ,MATCH(Calculations!BI$9,HaverPull!$B:$B,0),MATCH(Calculations!$B24,HaverPull!$B$1:$XZ$1,0))</f>
        <v>4087.4</v>
      </c>
      <c r="BJ24">
        <f>INDEX(HaverPull!$B:$XZ,MATCH(Calculations!BJ$9,HaverPull!$B:$B,0),MATCH(Calculations!$B24,HaverPull!$B$1:$XZ$1,0))</f>
        <v>4147.6000000000004</v>
      </c>
      <c r="BK24">
        <f>INDEX(HaverPull!$B:$XZ,MATCH(Calculations!BK$9,HaverPull!$B:$B,0),MATCH(Calculations!$B24,HaverPull!$B$1:$XZ$1,0))</f>
        <v>4237</v>
      </c>
      <c r="BL24">
        <f>INDEX(HaverPull!$B:$XZ,MATCH(Calculations!BL$9,HaverPull!$B:$B,0),MATCH(Calculations!$B24,HaverPull!$B$1:$XZ$1,0))</f>
        <v>4302.3</v>
      </c>
      <c r="BM24">
        <f>INDEX(HaverPull!$B:$XZ,MATCH(Calculations!BM$9,HaverPull!$B:$B,0),MATCH(Calculations!$B24,HaverPull!$B$1:$XZ$1,0))</f>
        <v>4394.6000000000004</v>
      </c>
      <c r="BN24">
        <f>INDEX(HaverPull!$B:$XZ,MATCH(Calculations!BN$9,HaverPull!$B:$B,0),MATCH(Calculations!$B24,HaverPull!$B$1:$XZ$1,0))</f>
        <v>4453.1000000000004</v>
      </c>
      <c r="BO24">
        <f>INDEX(HaverPull!$B:$XZ,MATCH(Calculations!BO$9,HaverPull!$B:$B,0),MATCH(Calculations!$B24,HaverPull!$B$1:$XZ$1,0))</f>
        <v>4516.3</v>
      </c>
      <c r="BP24">
        <f>INDEX(HaverPull!$B:$XZ,MATCH(Calculations!BP$9,HaverPull!$B:$B,0),MATCH(Calculations!$B24,HaverPull!$B$1:$XZ$1,0))</f>
        <v>4555.2</v>
      </c>
      <c r="BQ24">
        <f>INDEX(HaverPull!$B:$XZ,MATCH(Calculations!BQ$9,HaverPull!$B:$B,0),MATCH(Calculations!$B24,HaverPull!$B$1:$XZ$1,0))</f>
        <v>4619.6000000000004</v>
      </c>
      <c r="BR24">
        <f>INDEX(HaverPull!$B:$XZ,MATCH(Calculations!BR$9,HaverPull!$B:$B,0),MATCH(Calculations!$B24,HaverPull!$B$1:$XZ$1,0))</f>
        <v>4669.3999999999996</v>
      </c>
      <c r="BS24">
        <f>INDEX(HaverPull!$B:$XZ,MATCH(Calculations!BS$9,HaverPull!$B:$B,0),MATCH(Calculations!$B24,HaverPull!$B$1:$XZ$1,0))</f>
        <v>4736.2</v>
      </c>
      <c r="BT24">
        <f>INDEX(HaverPull!$B:$XZ,MATCH(Calculations!BT$9,HaverPull!$B:$B,0),MATCH(Calculations!$B24,HaverPull!$B$1:$XZ$1,0))</f>
        <v>4821.5</v>
      </c>
      <c r="BU24">
        <f>INDEX(HaverPull!$B:$XZ,MATCH(Calculations!BU$9,HaverPull!$B:$B,0),MATCH(Calculations!$B24,HaverPull!$B$1:$XZ$1,0))</f>
        <v>4900.5</v>
      </c>
      <c r="BV24">
        <f>INDEX(HaverPull!$B:$XZ,MATCH(Calculations!BV$9,HaverPull!$B:$B,0),MATCH(Calculations!$B24,HaverPull!$B$1:$XZ$1,0))</f>
        <v>5022.7</v>
      </c>
      <c r="BW24">
        <f>INDEX(HaverPull!$B:$XZ,MATCH(Calculations!BW$9,HaverPull!$B:$B,0),MATCH(Calculations!$B24,HaverPull!$B$1:$XZ$1,0))</f>
        <v>5090.6000000000004</v>
      </c>
      <c r="BX24">
        <f>INDEX(HaverPull!$B:$XZ,MATCH(Calculations!BX$9,HaverPull!$B:$B,0),MATCH(Calculations!$B24,HaverPull!$B$1:$XZ$1,0))</f>
        <v>5207.7</v>
      </c>
      <c r="BY24">
        <f>INDEX(HaverPull!$B:$XZ,MATCH(Calculations!BY$9,HaverPull!$B:$B,0),MATCH(Calculations!$B24,HaverPull!$B$1:$XZ$1,0))</f>
        <v>5299.5</v>
      </c>
      <c r="BZ24">
        <f>INDEX(HaverPull!$B:$XZ,MATCH(Calculations!BZ$9,HaverPull!$B:$B,0),MATCH(Calculations!$B24,HaverPull!$B$1:$XZ$1,0))</f>
        <v>5412.7</v>
      </c>
      <c r="CA24">
        <f>INDEX(HaverPull!$B:$XZ,MATCH(Calculations!CA$9,HaverPull!$B:$B,0),MATCH(Calculations!$B24,HaverPull!$B$1:$XZ$1,0))</f>
        <v>5527.4</v>
      </c>
      <c r="CB24">
        <f>INDEX(HaverPull!$B:$XZ,MATCH(Calculations!CB$9,HaverPull!$B:$B,0),MATCH(Calculations!$B24,HaverPull!$B$1:$XZ$1,0))</f>
        <v>5628.4</v>
      </c>
      <c r="CC24">
        <f>INDEX(HaverPull!$B:$XZ,MATCH(Calculations!CC$9,HaverPull!$B:$B,0),MATCH(Calculations!$B24,HaverPull!$B$1:$XZ$1,0))</f>
        <v>5711.6</v>
      </c>
      <c r="CD24">
        <f>INDEX(HaverPull!$B:$XZ,MATCH(Calculations!CD$9,HaverPull!$B:$B,0),MATCH(Calculations!$B24,HaverPull!$B$1:$XZ$1,0))</f>
        <v>5763.4</v>
      </c>
      <c r="CE24">
        <f>INDEX(HaverPull!$B:$XZ,MATCH(Calculations!CE$9,HaverPull!$B:$B,0),MATCH(Calculations!$B24,HaverPull!$B$1:$XZ$1,0))</f>
        <v>5890.8</v>
      </c>
      <c r="CF24">
        <f>INDEX(HaverPull!$B:$XZ,MATCH(Calculations!CF$9,HaverPull!$B:$B,0),MATCH(Calculations!$B24,HaverPull!$B$1:$XZ$1,0))</f>
        <v>5974.7</v>
      </c>
      <c r="CG24">
        <f>INDEX(HaverPull!$B:$XZ,MATCH(Calculations!CG$9,HaverPull!$B:$B,0),MATCH(Calculations!$B24,HaverPull!$B$1:$XZ$1,0))</f>
        <v>6029.5</v>
      </c>
      <c r="CH24">
        <f>INDEX(HaverPull!$B:$XZ,MATCH(Calculations!CH$9,HaverPull!$B:$B,0),MATCH(Calculations!$B24,HaverPull!$B$1:$XZ$1,0))</f>
        <v>6023.3</v>
      </c>
      <c r="CI24">
        <f>INDEX(HaverPull!$B:$XZ,MATCH(Calculations!CI$9,HaverPull!$B:$B,0),MATCH(Calculations!$B24,HaverPull!$B$1:$XZ$1,0))</f>
        <v>6054.9</v>
      </c>
      <c r="CJ24">
        <f>INDEX(HaverPull!$B:$XZ,MATCH(Calculations!CJ$9,HaverPull!$B:$B,0),MATCH(Calculations!$B24,HaverPull!$B$1:$XZ$1,0))</f>
        <v>6143.6</v>
      </c>
      <c r="CK24">
        <f>INDEX(HaverPull!$B:$XZ,MATCH(Calculations!CK$9,HaverPull!$B:$B,0),MATCH(Calculations!$B24,HaverPull!$B$1:$XZ$1,0))</f>
        <v>6218.4</v>
      </c>
      <c r="CL24">
        <f>INDEX(HaverPull!$B:$XZ,MATCH(Calculations!CL$9,HaverPull!$B:$B,0),MATCH(Calculations!$B24,HaverPull!$B$1:$XZ$1,0))</f>
        <v>6279.3</v>
      </c>
      <c r="CM24">
        <f>INDEX(HaverPull!$B:$XZ,MATCH(Calculations!CM$9,HaverPull!$B:$B,0),MATCH(Calculations!$B24,HaverPull!$B$1:$XZ$1,0))</f>
        <v>6380.8</v>
      </c>
      <c r="CN24">
        <f>INDEX(HaverPull!$B:$XZ,MATCH(Calculations!CN$9,HaverPull!$B:$B,0),MATCH(Calculations!$B24,HaverPull!$B$1:$XZ$1,0))</f>
        <v>6492.3</v>
      </c>
      <c r="CO24">
        <f>INDEX(HaverPull!$B:$XZ,MATCH(Calculations!CO$9,HaverPull!$B:$B,0),MATCH(Calculations!$B24,HaverPull!$B$1:$XZ$1,0))</f>
        <v>6586.5</v>
      </c>
      <c r="CP24">
        <f>INDEX(HaverPull!$B:$XZ,MATCH(Calculations!CP$9,HaverPull!$B:$B,0),MATCH(Calculations!$B24,HaverPull!$B$1:$XZ$1,0))</f>
        <v>6697.6</v>
      </c>
      <c r="CQ24">
        <f>INDEX(HaverPull!$B:$XZ,MATCH(Calculations!CQ$9,HaverPull!$B:$B,0),MATCH(Calculations!$B24,HaverPull!$B$1:$XZ$1,0))</f>
        <v>6748.2</v>
      </c>
      <c r="CR24">
        <f>INDEX(HaverPull!$B:$XZ,MATCH(Calculations!CR$9,HaverPull!$B:$B,0),MATCH(Calculations!$B24,HaverPull!$B$1:$XZ$1,0))</f>
        <v>6829.6</v>
      </c>
      <c r="CS24">
        <f>INDEX(HaverPull!$B:$XZ,MATCH(Calculations!CS$9,HaverPull!$B:$B,0),MATCH(Calculations!$B24,HaverPull!$B$1:$XZ$1,0))</f>
        <v>6904.2</v>
      </c>
      <c r="CT24">
        <f>INDEX(HaverPull!$B:$XZ,MATCH(Calculations!CT$9,HaverPull!$B:$B,0),MATCH(Calculations!$B24,HaverPull!$B$1:$XZ$1,0))</f>
        <v>7032.8</v>
      </c>
      <c r="CU24">
        <f>INDEX(HaverPull!$B:$XZ,MATCH(Calculations!CU$9,HaverPull!$B:$B,0),MATCH(Calculations!$B24,HaverPull!$B$1:$XZ$1,0))</f>
        <v>7136.3</v>
      </c>
      <c r="CV24">
        <f>INDEX(HaverPull!$B:$XZ,MATCH(Calculations!CV$9,HaverPull!$B:$B,0),MATCH(Calculations!$B24,HaverPull!$B$1:$XZ$1,0))</f>
        <v>7269.8</v>
      </c>
      <c r="CW24">
        <f>INDEX(HaverPull!$B:$XZ,MATCH(Calculations!CW$9,HaverPull!$B:$B,0),MATCH(Calculations!$B24,HaverPull!$B$1:$XZ$1,0))</f>
        <v>7352.3</v>
      </c>
      <c r="CX24">
        <f>INDEX(HaverPull!$B:$XZ,MATCH(Calculations!CX$9,HaverPull!$B:$B,0),MATCH(Calculations!$B24,HaverPull!$B$1:$XZ$1,0))</f>
        <v>7476.7</v>
      </c>
      <c r="CY24">
        <f>INDEX(HaverPull!$B:$XZ,MATCH(Calculations!CY$9,HaverPull!$B:$B,0),MATCH(Calculations!$B24,HaverPull!$B$1:$XZ$1,0))</f>
        <v>7545.3</v>
      </c>
      <c r="CZ24">
        <f>INDEX(HaverPull!$B:$XZ,MATCH(Calculations!CZ$9,HaverPull!$B:$B,0),MATCH(Calculations!$B24,HaverPull!$B$1:$XZ$1,0))</f>
        <v>7604.9</v>
      </c>
      <c r="DA24">
        <f>INDEX(HaverPull!$B:$XZ,MATCH(Calculations!DA$9,HaverPull!$B:$B,0),MATCH(Calculations!$B24,HaverPull!$B$1:$XZ$1,0))</f>
        <v>7706.5</v>
      </c>
      <c r="DB24">
        <f>INDEX(HaverPull!$B:$XZ,MATCH(Calculations!DB$9,HaverPull!$B:$B,0),MATCH(Calculations!$B24,HaverPull!$B$1:$XZ$1,0))</f>
        <v>7799.5</v>
      </c>
      <c r="DC24">
        <f>INDEX(HaverPull!$B:$XZ,MATCH(Calculations!DC$9,HaverPull!$B:$B,0),MATCH(Calculations!$B24,HaverPull!$B$1:$XZ$1,0))</f>
        <v>7893.1</v>
      </c>
      <c r="DD24">
        <f>INDEX(HaverPull!$B:$XZ,MATCH(Calculations!DD$9,HaverPull!$B:$B,0),MATCH(Calculations!$B24,HaverPull!$B$1:$XZ$1,0))</f>
        <v>8061.5</v>
      </c>
      <c r="DE24">
        <f>INDEX(HaverPull!$B:$XZ,MATCH(Calculations!DE$9,HaverPull!$B:$B,0),MATCH(Calculations!$B24,HaverPull!$B$1:$XZ$1,0))</f>
        <v>8159</v>
      </c>
      <c r="DF24">
        <f>INDEX(HaverPull!$B:$XZ,MATCH(Calculations!DF$9,HaverPull!$B:$B,0),MATCH(Calculations!$B24,HaverPull!$B$1:$XZ$1,0))</f>
        <v>8287.1</v>
      </c>
      <c r="DG24">
        <f>INDEX(HaverPull!$B:$XZ,MATCH(Calculations!DG$9,HaverPull!$B:$B,0),MATCH(Calculations!$B24,HaverPull!$B$1:$XZ$1,0))</f>
        <v>8402.1</v>
      </c>
      <c r="DH24">
        <f>INDEX(HaverPull!$B:$XZ,MATCH(Calculations!DH$9,HaverPull!$B:$B,0),MATCH(Calculations!$B24,HaverPull!$B$1:$XZ$1,0))</f>
        <v>8551.9</v>
      </c>
      <c r="DI24">
        <f>INDEX(HaverPull!$B:$XZ,MATCH(Calculations!DI$9,HaverPull!$B:$B,0),MATCH(Calculations!$B24,HaverPull!$B$1:$XZ$1,0))</f>
        <v>8691.7999999999993</v>
      </c>
      <c r="DJ24">
        <f>INDEX(HaverPull!$B:$XZ,MATCH(Calculations!DJ$9,HaverPull!$B:$B,0),MATCH(Calculations!$B24,HaverPull!$B$1:$XZ$1,0))</f>
        <v>8788.2999999999993</v>
      </c>
      <c r="DK24">
        <f>INDEX(HaverPull!$B:$XZ,MATCH(Calculations!DK$9,HaverPull!$B:$B,0),MATCH(Calculations!$B24,HaverPull!$B$1:$XZ$1,0))</f>
        <v>8889.7000000000007</v>
      </c>
      <c r="DL24">
        <f>INDEX(HaverPull!$B:$XZ,MATCH(Calculations!DL$9,HaverPull!$B:$B,0),MATCH(Calculations!$B24,HaverPull!$B$1:$XZ$1,0))</f>
        <v>8994.7000000000007</v>
      </c>
      <c r="DM24">
        <f>INDEX(HaverPull!$B:$XZ,MATCH(Calculations!DM$9,HaverPull!$B:$B,0),MATCH(Calculations!$B24,HaverPull!$B$1:$XZ$1,0))</f>
        <v>9146.5</v>
      </c>
      <c r="DN24">
        <f>INDEX(HaverPull!$B:$XZ,MATCH(Calculations!DN$9,HaverPull!$B:$B,0),MATCH(Calculations!$B24,HaverPull!$B$1:$XZ$1,0))</f>
        <v>9325.7000000000007</v>
      </c>
      <c r="DO24">
        <f>INDEX(HaverPull!$B:$XZ,MATCH(Calculations!DO$9,HaverPull!$B:$B,0),MATCH(Calculations!$B24,HaverPull!$B$1:$XZ$1,0))</f>
        <v>9447.1</v>
      </c>
      <c r="DP24">
        <f>INDEX(HaverPull!$B:$XZ,MATCH(Calculations!DP$9,HaverPull!$B:$B,0),MATCH(Calculations!$B24,HaverPull!$B$1:$XZ$1,0))</f>
        <v>9557</v>
      </c>
      <c r="DQ24">
        <f>INDEX(HaverPull!$B:$XZ,MATCH(Calculations!DQ$9,HaverPull!$B:$B,0),MATCH(Calculations!$B24,HaverPull!$B$1:$XZ$1,0))</f>
        <v>9712.2999999999993</v>
      </c>
      <c r="DR24">
        <f>INDEX(HaverPull!$B:$XZ,MATCH(Calculations!DR$9,HaverPull!$B:$B,0),MATCH(Calculations!$B24,HaverPull!$B$1:$XZ$1,0))</f>
        <v>9926.1</v>
      </c>
      <c r="DS24">
        <f>INDEX(HaverPull!$B:$XZ,MATCH(Calculations!DS$9,HaverPull!$B:$B,0),MATCH(Calculations!$B24,HaverPull!$B$1:$XZ$1,0))</f>
        <v>10031</v>
      </c>
      <c r="DT24">
        <f>INDEX(HaverPull!$B:$XZ,MATCH(Calculations!DT$9,HaverPull!$B:$B,0),MATCH(Calculations!$B24,HaverPull!$B$1:$XZ$1,0))</f>
        <v>10278.299999999999</v>
      </c>
      <c r="DU24">
        <f>INDEX(HaverPull!$B:$XZ,MATCH(Calculations!DU$9,HaverPull!$B:$B,0),MATCH(Calculations!$B24,HaverPull!$B$1:$XZ$1,0))</f>
        <v>10357.4</v>
      </c>
      <c r="DV24">
        <f>INDEX(HaverPull!$B:$XZ,MATCH(Calculations!DV$9,HaverPull!$B:$B,0),MATCH(Calculations!$B24,HaverPull!$B$1:$XZ$1,0))</f>
        <v>10472.299999999999</v>
      </c>
      <c r="DW24">
        <f>INDEX(HaverPull!$B:$XZ,MATCH(Calculations!DW$9,HaverPull!$B:$B,0),MATCH(Calculations!$B24,HaverPull!$B$1:$XZ$1,0))</f>
        <v>10508.1</v>
      </c>
      <c r="DX24">
        <f>INDEX(HaverPull!$B:$XZ,MATCH(Calculations!DX$9,HaverPull!$B:$B,0),MATCH(Calculations!$B24,HaverPull!$B$1:$XZ$1,0))</f>
        <v>10638.4</v>
      </c>
      <c r="DY24">
        <f>INDEX(HaverPull!$B:$XZ,MATCH(Calculations!DY$9,HaverPull!$B:$B,0),MATCH(Calculations!$B24,HaverPull!$B$1:$XZ$1,0))</f>
        <v>10639.5</v>
      </c>
      <c r="DZ24">
        <f>INDEX(HaverPull!$B:$XZ,MATCH(Calculations!DZ$9,HaverPull!$B:$B,0),MATCH(Calculations!$B24,HaverPull!$B$1:$XZ$1,0))</f>
        <v>10701.3</v>
      </c>
      <c r="EA24">
        <f>INDEX(HaverPull!$B:$XZ,MATCH(Calculations!EA$9,HaverPull!$B:$B,0),MATCH(Calculations!$B24,HaverPull!$B$1:$XZ$1,0))</f>
        <v>10834.4</v>
      </c>
      <c r="EB24">
        <f>INDEX(HaverPull!$B:$XZ,MATCH(Calculations!EB$9,HaverPull!$B:$B,0),MATCH(Calculations!$B24,HaverPull!$B$1:$XZ$1,0))</f>
        <v>10934.8</v>
      </c>
      <c r="EC24">
        <f>INDEX(HaverPull!$B:$XZ,MATCH(Calculations!EC$9,HaverPull!$B:$B,0),MATCH(Calculations!$B24,HaverPull!$B$1:$XZ$1,0))</f>
        <v>11037.1</v>
      </c>
      <c r="ED24">
        <f>INDEX(HaverPull!$B:$XZ,MATCH(Calculations!ED$9,HaverPull!$B:$B,0),MATCH(Calculations!$B24,HaverPull!$B$1:$XZ$1,0))</f>
        <v>11103.8</v>
      </c>
      <c r="EE24">
        <f>INDEX(HaverPull!$B:$XZ,MATCH(Calculations!EE$9,HaverPull!$B:$B,0),MATCH(Calculations!$B24,HaverPull!$B$1:$XZ$1,0))</f>
        <v>11230.1</v>
      </c>
      <c r="EF24">
        <f>INDEX(HaverPull!$B:$XZ,MATCH(Calculations!EF$9,HaverPull!$B:$B,0),MATCH(Calculations!$B24,HaverPull!$B$1:$XZ$1,0))</f>
        <v>11370.7</v>
      </c>
      <c r="EG24">
        <f>INDEX(HaverPull!$B:$XZ,MATCH(Calculations!EG$9,HaverPull!$B:$B,0),MATCH(Calculations!$B24,HaverPull!$B$1:$XZ$1,0))</f>
        <v>11625.1</v>
      </c>
      <c r="EH24">
        <f>INDEX(HaverPull!$B:$XZ,MATCH(Calculations!EH$9,HaverPull!$B:$B,0),MATCH(Calculations!$B24,HaverPull!$B$1:$XZ$1,0))</f>
        <v>11816.8</v>
      </c>
      <c r="EI24">
        <f>INDEX(HaverPull!$B:$XZ,MATCH(Calculations!EI$9,HaverPull!$B:$B,0),MATCH(Calculations!$B24,HaverPull!$B$1:$XZ$1,0))</f>
        <v>11988.4</v>
      </c>
      <c r="EJ24">
        <f>INDEX(HaverPull!$B:$XZ,MATCH(Calculations!EJ$9,HaverPull!$B:$B,0),MATCH(Calculations!$B24,HaverPull!$B$1:$XZ$1,0))</f>
        <v>12181.4</v>
      </c>
      <c r="EK24">
        <f>INDEX(HaverPull!$B:$XZ,MATCH(Calculations!EK$9,HaverPull!$B:$B,0),MATCH(Calculations!$B24,HaverPull!$B$1:$XZ$1,0))</f>
        <v>12367.7</v>
      </c>
      <c r="EL24">
        <f>INDEX(HaverPull!$B:$XZ,MATCH(Calculations!EL$9,HaverPull!$B:$B,0),MATCH(Calculations!$B24,HaverPull!$B$1:$XZ$1,0))</f>
        <v>12562.2</v>
      </c>
      <c r="EM24">
        <f>INDEX(HaverPull!$B:$XZ,MATCH(Calculations!EM$9,HaverPull!$B:$B,0),MATCH(Calculations!$B24,HaverPull!$B$1:$XZ$1,0))</f>
        <v>12813.7</v>
      </c>
      <c r="EN24">
        <f>INDEX(HaverPull!$B:$XZ,MATCH(Calculations!EN$9,HaverPull!$B:$B,0),MATCH(Calculations!$B24,HaverPull!$B$1:$XZ$1,0))</f>
        <v>12974.1</v>
      </c>
      <c r="EO24">
        <f>INDEX(HaverPull!$B:$XZ,MATCH(Calculations!EO$9,HaverPull!$B:$B,0),MATCH(Calculations!$B24,HaverPull!$B$1:$XZ$1,0))</f>
        <v>13205.4</v>
      </c>
      <c r="EP24">
        <f>INDEX(HaverPull!$B:$XZ,MATCH(Calculations!EP$9,HaverPull!$B:$B,0),MATCH(Calculations!$B24,HaverPull!$B$1:$XZ$1,0))</f>
        <v>13381.6</v>
      </c>
      <c r="EQ24">
        <f>INDEX(HaverPull!$B:$XZ,MATCH(Calculations!EQ$9,HaverPull!$B:$B,0),MATCH(Calculations!$B24,HaverPull!$B$1:$XZ$1,0))</f>
        <v>13648.9</v>
      </c>
      <c r="ER24">
        <f>INDEX(HaverPull!$B:$XZ,MATCH(Calculations!ER$9,HaverPull!$B:$B,0),MATCH(Calculations!$B24,HaverPull!$B$1:$XZ$1,0))</f>
        <v>13799.8</v>
      </c>
      <c r="ES24">
        <f>INDEX(HaverPull!$B:$XZ,MATCH(Calculations!ES$9,HaverPull!$B:$B,0),MATCH(Calculations!$B24,HaverPull!$B$1:$XZ$1,0))</f>
        <v>13908.5</v>
      </c>
      <c r="ET24">
        <f>INDEX(HaverPull!$B:$XZ,MATCH(Calculations!ET$9,HaverPull!$B:$B,0),MATCH(Calculations!$B24,HaverPull!$B$1:$XZ$1,0))</f>
        <v>14066.4</v>
      </c>
      <c r="EU24">
        <f>INDEX(HaverPull!$B:$XZ,MATCH(Calculations!EU$9,HaverPull!$B:$B,0),MATCH(Calculations!$B24,HaverPull!$B$1:$XZ$1,0))</f>
        <v>14233.2</v>
      </c>
      <c r="EV24">
        <f>INDEX(HaverPull!$B:$XZ,MATCH(Calculations!EV$9,HaverPull!$B:$B,0),MATCH(Calculations!$B24,HaverPull!$B$1:$XZ$1,0))</f>
        <v>14422.3</v>
      </c>
      <c r="EW24">
        <f>INDEX(HaverPull!$B:$XZ,MATCH(Calculations!EW$9,HaverPull!$B:$B,0),MATCH(Calculations!$B24,HaverPull!$B$1:$XZ$1,0))</f>
        <v>14569.7</v>
      </c>
      <c r="EX24">
        <f>INDEX(HaverPull!$B:$XZ,MATCH(Calculations!EX$9,HaverPull!$B:$B,0),MATCH(Calculations!$B24,HaverPull!$B$1:$XZ$1,0))</f>
        <v>14685.3</v>
      </c>
      <c r="EY24">
        <f>INDEX(HaverPull!$B:$XZ,MATCH(Calculations!EY$9,HaverPull!$B:$B,0),MATCH(Calculations!$B24,HaverPull!$B$1:$XZ$1,0))</f>
        <v>14668.4</v>
      </c>
      <c r="EZ24">
        <f>INDEX(HaverPull!$B:$XZ,MATCH(Calculations!EZ$9,HaverPull!$B:$B,0),MATCH(Calculations!$B24,HaverPull!$B$1:$XZ$1,0))</f>
        <v>14813</v>
      </c>
      <c r="FA24">
        <f>INDEX(HaverPull!$B:$XZ,MATCH(Calculations!FA$9,HaverPull!$B:$B,0),MATCH(Calculations!$B24,HaverPull!$B$1:$XZ$1,0))</f>
        <v>14843</v>
      </c>
      <c r="FB24">
        <f>INDEX(HaverPull!$B:$XZ,MATCH(Calculations!FB$9,HaverPull!$B:$B,0),MATCH(Calculations!$B24,HaverPull!$B$1:$XZ$1,0))</f>
        <v>14549.9</v>
      </c>
      <c r="FC24">
        <f>INDEX(HaverPull!$B:$XZ,MATCH(Calculations!FC$9,HaverPull!$B:$B,0),MATCH(Calculations!$B24,HaverPull!$B$1:$XZ$1,0))</f>
        <v>14383.9</v>
      </c>
      <c r="FD24">
        <f>INDEX(HaverPull!$B:$XZ,MATCH(Calculations!FD$9,HaverPull!$B:$B,0),MATCH(Calculations!$B24,HaverPull!$B$1:$XZ$1,0))</f>
        <v>14340.4</v>
      </c>
      <c r="FE24">
        <f>INDEX(HaverPull!$B:$XZ,MATCH(Calculations!FE$9,HaverPull!$B:$B,0),MATCH(Calculations!$B24,HaverPull!$B$1:$XZ$1,0))</f>
        <v>14384.1</v>
      </c>
      <c r="FF24">
        <f>INDEX(HaverPull!$B:$XZ,MATCH(Calculations!FF$9,HaverPull!$B:$B,0),MATCH(Calculations!$B24,HaverPull!$B$1:$XZ$1,0))</f>
        <v>14566.5</v>
      </c>
      <c r="FG24">
        <f>INDEX(HaverPull!$B:$XZ,MATCH(Calculations!FG$9,HaverPull!$B:$B,0),MATCH(Calculations!$B24,HaverPull!$B$1:$XZ$1,0))</f>
        <v>14681.1</v>
      </c>
      <c r="FH24">
        <f>INDEX(HaverPull!$B:$XZ,MATCH(Calculations!FH$9,HaverPull!$B:$B,0),MATCH(Calculations!$B24,HaverPull!$B$1:$XZ$1,0))</f>
        <v>14888.6</v>
      </c>
      <c r="FI24">
        <f>INDEX(HaverPull!$B:$XZ,MATCH(Calculations!FI$9,HaverPull!$B:$B,0),MATCH(Calculations!$B24,HaverPull!$B$1:$XZ$1,0))</f>
        <v>15057.7</v>
      </c>
      <c r="FJ24">
        <f>INDEX(HaverPull!$B:$XZ,MATCH(Calculations!FJ$9,HaverPull!$B:$B,0),MATCH(Calculations!$B24,HaverPull!$B$1:$XZ$1,0))</f>
        <v>15230.2</v>
      </c>
      <c r="FK24">
        <f>INDEX(HaverPull!$B:$XZ,MATCH(Calculations!FK$9,HaverPull!$B:$B,0),MATCH(Calculations!$B24,HaverPull!$B$1:$XZ$1,0))</f>
        <v>15238.4</v>
      </c>
      <c r="FL24">
        <f>INDEX(HaverPull!$B:$XZ,MATCH(Calculations!FL$9,HaverPull!$B:$B,0),MATCH(Calculations!$B24,HaverPull!$B$1:$XZ$1,0))</f>
        <v>15460.9</v>
      </c>
      <c r="FM24">
        <f>INDEX(HaverPull!$B:$XZ,MATCH(Calculations!FM$9,HaverPull!$B:$B,0),MATCH(Calculations!$B24,HaverPull!$B$1:$XZ$1,0))</f>
        <v>15587.1</v>
      </c>
      <c r="FN24">
        <f>INDEX(HaverPull!$B:$XZ,MATCH(Calculations!FN$9,HaverPull!$B:$B,0),MATCH(Calculations!$B24,HaverPull!$B$1:$XZ$1,0))</f>
        <v>15785.3</v>
      </c>
      <c r="FO24">
        <f>INDEX(HaverPull!$B:$XZ,MATCH(Calculations!FO$9,HaverPull!$B:$B,0),MATCH(Calculations!$B24,HaverPull!$B$1:$XZ$1,0))</f>
        <v>15956.5</v>
      </c>
      <c r="FP24">
        <f>INDEX(HaverPull!$B:$XZ,MATCH(Calculations!FP$9,HaverPull!$B:$B,0),MATCH(Calculations!$B24,HaverPull!$B$1:$XZ$1,0))</f>
        <v>16094.7</v>
      </c>
      <c r="FQ24">
        <f>INDEX(HaverPull!$B:$XZ,MATCH(Calculations!FQ$9,HaverPull!$B:$B,0),MATCH(Calculations!$B24,HaverPull!$B$1:$XZ$1,0))</f>
        <v>16268.9</v>
      </c>
      <c r="FR24">
        <f>INDEX(HaverPull!$B:$XZ,MATCH(Calculations!FR$9,HaverPull!$B:$B,0),MATCH(Calculations!$B24,HaverPull!$B$1:$XZ$1,0))</f>
        <v>16332.5</v>
      </c>
      <c r="FS24">
        <f>INDEX(HaverPull!$B:$XZ,MATCH(Calculations!FS$9,HaverPull!$B:$B,0),MATCH(Calculations!$B24,HaverPull!$B$1:$XZ$1,0))</f>
        <v>16502.400000000001</v>
      </c>
      <c r="FT24">
        <f>INDEX(HaverPull!$B:$XZ,MATCH(Calculations!FT$9,HaverPull!$B:$B,0),MATCH(Calculations!$B24,HaverPull!$B$1:$XZ$1,0))</f>
        <v>16619.2</v>
      </c>
      <c r="FU24">
        <f>INDEX(HaverPull!$B:$XZ,MATCH(Calculations!FU$9,HaverPull!$B:$B,0),MATCH(Calculations!$B24,HaverPull!$B$1:$XZ$1,0))</f>
        <v>16872.3</v>
      </c>
      <c r="FV24">
        <f>INDEX(HaverPull!$B:$XZ,MATCH(Calculations!FV$9,HaverPull!$B:$B,0),MATCH(Calculations!$B24,HaverPull!$B$1:$XZ$1,0))</f>
        <v>17078.3</v>
      </c>
      <c r="FW24">
        <f>INDEX(HaverPull!$B:$XZ,MATCH(Calculations!FW$9,HaverPull!$B:$B,0),MATCH(Calculations!$B24,HaverPull!$B$1:$XZ$1,0))</f>
        <v>17044</v>
      </c>
      <c r="FX24">
        <f>INDEX(HaverPull!$B:$XZ,MATCH(Calculations!FX$9,HaverPull!$B:$B,0),MATCH(Calculations!$B24,HaverPull!$B$1:$XZ$1,0))</f>
        <v>17311.3</v>
      </c>
    </row>
    <row r="25" spans="1:180" x14ac:dyDescent="0.25">
      <c r="A25" s="8" t="s">
        <v>208</v>
      </c>
      <c r="B25" t="s">
        <v>185</v>
      </c>
      <c r="C25">
        <f>INDEX(HaverPull!$B:$XZ,MATCH(Calculations!C$9,HaverPull!$B:$B,0),MATCH(Calculations!$B25,HaverPull!$B$1:$XZ$1,0))</f>
        <v>-0.47</v>
      </c>
      <c r="D25">
        <f>INDEX(HaverPull!$B:$XZ,MATCH(Calculations!D$9,HaverPull!$B:$B,0),MATCH(Calculations!$B25,HaverPull!$B$1:$XZ$1,0))</f>
        <v>-1.1000000000000001</v>
      </c>
      <c r="E25">
        <f>INDEX(HaverPull!$B:$XZ,MATCH(Calculations!E$9,HaverPull!$B:$B,0),MATCH(Calculations!$B25,HaverPull!$B$1:$XZ$1,0))</f>
        <v>0.42</v>
      </c>
      <c r="F25">
        <f>INDEX(HaverPull!$B:$XZ,MATCH(Calculations!F$9,HaverPull!$B:$B,0),MATCH(Calculations!$B25,HaverPull!$B$1:$XZ$1,0))</f>
        <v>0.06</v>
      </c>
      <c r="G25">
        <f>INDEX(HaverPull!$B:$XZ,MATCH(Calculations!G$9,HaverPull!$B:$B,0),MATCH(Calculations!$B25,HaverPull!$B$1:$XZ$1,0))</f>
        <v>-1.3</v>
      </c>
      <c r="H25">
        <f>INDEX(HaverPull!$B:$XZ,MATCH(Calculations!H$9,HaverPull!$B:$B,0),MATCH(Calculations!$B25,HaverPull!$B$1:$XZ$1,0))</f>
        <v>-0.21</v>
      </c>
      <c r="I25">
        <f>INDEX(HaverPull!$B:$XZ,MATCH(Calculations!I$9,HaverPull!$B:$B,0),MATCH(Calculations!$B25,HaverPull!$B$1:$XZ$1,0))</f>
        <v>-0.03</v>
      </c>
      <c r="J25">
        <f>INDEX(HaverPull!$B:$XZ,MATCH(Calculations!J$9,HaverPull!$B:$B,0),MATCH(Calculations!$B25,HaverPull!$B$1:$XZ$1,0))</f>
        <v>-0.65</v>
      </c>
      <c r="K25">
        <f>INDEX(HaverPull!$B:$XZ,MATCH(Calculations!K$9,HaverPull!$B:$B,0),MATCH(Calculations!$B25,HaverPull!$B$1:$XZ$1,0))</f>
        <v>0.45</v>
      </c>
      <c r="L25">
        <f>INDEX(HaverPull!$B:$XZ,MATCH(Calculations!L$9,HaverPull!$B:$B,0),MATCH(Calculations!$B25,HaverPull!$B$1:$XZ$1,0))</f>
        <v>0.6</v>
      </c>
      <c r="M25">
        <f>INDEX(HaverPull!$B:$XZ,MATCH(Calculations!M$9,HaverPull!$B:$B,0),MATCH(Calculations!$B25,HaverPull!$B$1:$XZ$1,0))</f>
        <v>-1.82</v>
      </c>
      <c r="N25">
        <f>INDEX(HaverPull!$B:$XZ,MATCH(Calculations!N$9,HaverPull!$B:$B,0),MATCH(Calculations!$B25,HaverPull!$B$1:$XZ$1,0))</f>
        <v>0.71</v>
      </c>
      <c r="O25">
        <f>INDEX(HaverPull!$B:$XZ,MATCH(Calculations!O$9,HaverPull!$B:$B,0),MATCH(Calculations!$B25,HaverPull!$B$1:$XZ$1,0))</f>
        <v>0.79</v>
      </c>
      <c r="P25">
        <f>INDEX(HaverPull!$B:$XZ,MATCH(Calculations!P$9,HaverPull!$B:$B,0),MATCH(Calculations!$B25,HaverPull!$B$1:$XZ$1,0))</f>
        <v>-0.41</v>
      </c>
      <c r="Q25">
        <f>INDEX(HaverPull!$B:$XZ,MATCH(Calculations!Q$9,HaverPull!$B:$B,0),MATCH(Calculations!$B25,HaverPull!$B$1:$XZ$1,0))</f>
        <v>-1.0900000000000001</v>
      </c>
      <c r="R25">
        <f>INDEX(HaverPull!$B:$XZ,MATCH(Calculations!R$9,HaverPull!$B:$B,0),MATCH(Calculations!$B25,HaverPull!$B$1:$XZ$1,0))</f>
        <v>0.56999999999999995</v>
      </c>
      <c r="S25">
        <f>INDEX(HaverPull!$B:$XZ,MATCH(Calculations!S$9,HaverPull!$B:$B,0),MATCH(Calculations!$B25,HaverPull!$B$1:$XZ$1,0))</f>
        <v>1.59</v>
      </c>
      <c r="T25">
        <f>INDEX(HaverPull!$B:$XZ,MATCH(Calculations!T$9,HaverPull!$B:$B,0),MATCH(Calculations!$B25,HaverPull!$B$1:$XZ$1,0))</f>
        <v>0.56999999999999995</v>
      </c>
      <c r="U25">
        <f>INDEX(HaverPull!$B:$XZ,MATCH(Calculations!U$9,HaverPull!$B:$B,0),MATCH(Calculations!$B25,HaverPull!$B$1:$XZ$1,0))</f>
        <v>0.15</v>
      </c>
      <c r="V25">
        <f>INDEX(HaverPull!$B:$XZ,MATCH(Calculations!V$9,HaverPull!$B:$B,0),MATCH(Calculations!$B25,HaverPull!$B$1:$XZ$1,0))</f>
        <v>0.42</v>
      </c>
      <c r="W25">
        <f>INDEX(HaverPull!$B:$XZ,MATCH(Calculations!W$9,HaverPull!$B:$B,0),MATCH(Calculations!$B25,HaverPull!$B$1:$XZ$1,0))</f>
        <v>1.06</v>
      </c>
      <c r="X25">
        <f>INDEX(HaverPull!$B:$XZ,MATCH(Calculations!X$9,HaverPull!$B:$B,0),MATCH(Calculations!$B25,HaverPull!$B$1:$XZ$1,0))</f>
        <v>-0.56999999999999995</v>
      </c>
      <c r="Y25">
        <f>INDEX(HaverPull!$B:$XZ,MATCH(Calculations!Y$9,HaverPull!$B:$B,0),MATCH(Calculations!$B25,HaverPull!$B$1:$XZ$1,0))</f>
        <v>1.5</v>
      </c>
      <c r="Z25">
        <f>INDEX(HaverPull!$B:$XZ,MATCH(Calculations!Z$9,HaverPull!$B:$B,0),MATCH(Calculations!$B25,HaverPull!$B$1:$XZ$1,0))</f>
        <v>0.87</v>
      </c>
      <c r="AA25">
        <f>INDEX(HaverPull!$B:$XZ,MATCH(Calculations!AA$9,HaverPull!$B:$B,0),MATCH(Calculations!$B25,HaverPull!$B$1:$XZ$1,0))</f>
        <v>0.23</v>
      </c>
      <c r="AB25">
        <f>INDEX(HaverPull!$B:$XZ,MATCH(Calculations!AB$9,HaverPull!$B:$B,0),MATCH(Calculations!$B25,HaverPull!$B$1:$XZ$1,0))</f>
        <v>-0.88</v>
      </c>
      <c r="AC25">
        <f>INDEX(HaverPull!$B:$XZ,MATCH(Calculations!AC$9,HaverPull!$B:$B,0),MATCH(Calculations!$B25,HaverPull!$B$1:$XZ$1,0))</f>
        <v>-0.42</v>
      </c>
      <c r="AD25">
        <f>INDEX(HaverPull!$B:$XZ,MATCH(Calculations!AD$9,HaverPull!$B:$B,0),MATCH(Calculations!$B25,HaverPull!$B$1:$XZ$1,0))</f>
        <v>0.06</v>
      </c>
      <c r="AE25">
        <f>INDEX(HaverPull!$B:$XZ,MATCH(Calculations!AE$9,HaverPull!$B:$B,0),MATCH(Calculations!$B25,HaverPull!$B$1:$XZ$1,0))</f>
        <v>0.78</v>
      </c>
      <c r="AF25">
        <f>INDEX(HaverPull!$B:$XZ,MATCH(Calculations!AF$9,HaverPull!$B:$B,0),MATCH(Calculations!$B25,HaverPull!$B$1:$XZ$1,0))</f>
        <v>0.87</v>
      </c>
      <c r="AG25">
        <f>INDEX(HaverPull!$B:$XZ,MATCH(Calculations!AG$9,HaverPull!$B:$B,0),MATCH(Calculations!$B25,HaverPull!$B$1:$XZ$1,0))</f>
        <v>0.2</v>
      </c>
      <c r="AH25">
        <f>INDEX(HaverPull!$B:$XZ,MATCH(Calculations!AH$9,HaverPull!$B:$B,0),MATCH(Calculations!$B25,HaverPull!$B$1:$XZ$1,0))</f>
        <v>-0.21</v>
      </c>
      <c r="AI25">
        <f>INDEX(HaverPull!$B:$XZ,MATCH(Calculations!AI$9,HaverPull!$B:$B,0),MATCH(Calculations!$B25,HaverPull!$B$1:$XZ$1,0))</f>
        <v>0.05</v>
      </c>
      <c r="AJ25">
        <f>INDEX(HaverPull!$B:$XZ,MATCH(Calculations!AJ$9,HaverPull!$B:$B,0),MATCH(Calculations!$B25,HaverPull!$B$1:$XZ$1,0))</f>
        <v>2.2599999999999998</v>
      </c>
      <c r="AK25">
        <f>INDEX(HaverPull!$B:$XZ,MATCH(Calculations!AK$9,HaverPull!$B:$B,0),MATCH(Calculations!$B25,HaverPull!$B$1:$XZ$1,0))</f>
        <v>0.63</v>
      </c>
      <c r="AL25">
        <f>INDEX(HaverPull!$B:$XZ,MATCH(Calculations!AL$9,HaverPull!$B:$B,0),MATCH(Calculations!$B25,HaverPull!$B$1:$XZ$1,0))</f>
        <v>0.73</v>
      </c>
      <c r="AM25">
        <f>INDEX(HaverPull!$B:$XZ,MATCH(Calculations!AM$9,HaverPull!$B:$B,0),MATCH(Calculations!$B25,HaverPull!$B$1:$XZ$1,0))</f>
        <v>-0.69</v>
      </c>
      <c r="AN25">
        <f>INDEX(HaverPull!$B:$XZ,MATCH(Calculations!AN$9,HaverPull!$B:$B,0),MATCH(Calculations!$B25,HaverPull!$B$1:$XZ$1,0))</f>
        <v>0.81</v>
      </c>
      <c r="AO25">
        <f>INDEX(HaverPull!$B:$XZ,MATCH(Calculations!AO$9,HaverPull!$B:$B,0),MATCH(Calculations!$B25,HaverPull!$B$1:$XZ$1,0))</f>
        <v>0.11</v>
      </c>
      <c r="AP25">
        <f>INDEX(HaverPull!$B:$XZ,MATCH(Calculations!AP$9,HaverPull!$B:$B,0),MATCH(Calculations!$B25,HaverPull!$B$1:$XZ$1,0))</f>
        <v>0.51</v>
      </c>
      <c r="AQ25">
        <f>INDEX(HaverPull!$B:$XZ,MATCH(Calculations!AQ$9,HaverPull!$B:$B,0),MATCH(Calculations!$B25,HaverPull!$B$1:$XZ$1,0))</f>
        <v>1.24</v>
      </c>
      <c r="AR25">
        <f>INDEX(HaverPull!$B:$XZ,MATCH(Calculations!AR$9,HaverPull!$B:$B,0),MATCH(Calculations!$B25,HaverPull!$B$1:$XZ$1,0))</f>
        <v>0.31</v>
      </c>
      <c r="AS25">
        <f>INDEX(HaverPull!$B:$XZ,MATCH(Calculations!AS$9,HaverPull!$B:$B,0),MATCH(Calculations!$B25,HaverPull!$B$1:$XZ$1,0))</f>
        <v>-1.24</v>
      </c>
      <c r="AT25">
        <f>INDEX(HaverPull!$B:$XZ,MATCH(Calculations!AT$9,HaverPull!$B:$B,0),MATCH(Calculations!$B25,HaverPull!$B$1:$XZ$1,0))</f>
        <v>0.02</v>
      </c>
      <c r="AU25">
        <f>INDEX(HaverPull!$B:$XZ,MATCH(Calculations!AU$9,HaverPull!$B:$B,0),MATCH(Calculations!$B25,HaverPull!$B$1:$XZ$1,0))</f>
        <v>1.0900000000000001</v>
      </c>
      <c r="AV25">
        <f>INDEX(HaverPull!$B:$XZ,MATCH(Calculations!AV$9,HaverPull!$B:$B,0),MATCH(Calculations!$B25,HaverPull!$B$1:$XZ$1,0))</f>
        <v>0.26</v>
      </c>
      <c r="AW25">
        <f>INDEX(HaverPull!$B:$XZ,MATCH(Calculations!AW$9,HaverPull!$B:$B,0),MATCH(Calculations!$B25,HaverPull!$B$1:$XZ$1,0))</f>
        <v>-0.3</v>
      </c>
      <c r="AX25">
        <f>INDEX(HaverPull!$B:$XZ,MATCH(Calculations!AX$9,HaverPull!$B:$B,0),MATCH(Calculations!$B25,HaverPull!$B$1:$XZ$1,0))</f>
        <v>0.93</v>
      </c>
      <c r="AY25">
        <f>INDEX(HaverPull!$B:$XZ,MATCH(Calculations!AY$9,HaverPull!$B:$B,0),MATCH(Calculations!$B25,HaverPull!$B$1:$XZ$1,0))</f>
        <v>-0.05</v>
      </c>
      <c r="AZ25">
        <f>INDEX(HaverPull!$B:$XZ,MATCH(Calculations!AZ$9,HaverPull!$B:$B,0),MATCH(Calculations!$B25,HaverPull!$B$1:$XZ$1,0))</f>
        <v>0.56000000000000005</v>
      </c>
      <c r="BA25">
        <f>INDEX(HaverPull!$B:$XZ,MATCH(Calculations!BA$9,HaverPull!$B:$B,0),MATCH(Calculations!$B25,HaverPull!$B$1:$XZ$1,0))</f>
        <v>0.53</v>
      </c>
      <c r="BB25">
        <f>INDEX(HaverPull!$B:$XZ,MATCH(Calculations!BB$9,HaverPull!$B:$B,0),MATCH(Calculations!$B25,HaverPull!$B$1:$XZ$1,0))</f>
        <v>1.35</v>
      </c>
      <c r="BC25">
        <f>INDEX(HaverPull!$B:$XZ,MATCH(Calculations!BC$9,HaverPull!$B:$B,0),MATCH(Calculations!$B25,HaverPull!$B$1:$XZ$1,0))</f>
        <v>0.82</v>
      </c>
      <c r="BD25">
        <f>INDEX(HaverPull!$B:$XZ,MATCH(Calculations!BD$9,HaverPull!$B:$B,0),MATCH(Calculations!$B25,HaverPull!$B$1:$XZ$1,0))</f>
        <v>0.89</v>
      </c>
      <c r="BE25">
        <f>INDEX(HaverPull!$B:$XZ,MATCH(Calculations!BE$9,HaverPull!$B:$B,0),MATCH(Calculations!$B25,HaverPull!$B$1:$XZ$1,0))</f>
        <v>1.42</v>
      </c>
      <c r="BF25">
        <f>INDEX(HaverPull!$B:$XZ,MATCH(Calculations!BF$9,HaverPull!$B:$B,0),MATCH(Calculations!$B25,HaverPull!$B$1:$XZ$1,0))</f>
        <v>-1.36</v>
      </c>
      <c r="BG25">
        <f>INDEX(HaverPull!$B:$XZ,MATCH(Calculations!BG$9,HaverPull!$B:$B,0),MATCH(Calculations!$B25,HaverPull!$B$1:$XZ$1,0))</f>
        <v>1.01</v>
      </c>
      <c r="BH25">
        <f>INDEX(HaverPull!$B:$XZ,MATCH(Calculations!BH$9,HaverPull!$B:$B,0),MATCH(Calculations!$B25,HaverPull!$B$1:$XZ$1,0))</f>
        <v>1.87</v>
      </c>
      <c r="BI25">
        <f>INDEX(HaverPull!$B:$XZ,MATCH(Calculations!BI$9,HaverPull!$B:$B,0),MATCH(Calculations!$B25,HaverPull!$B$1:$XZ$1,0))</f>
        <v>0.7</v>
      </c>
      <c r="BJ25">
        <f>INDEX(HaverPull!$B:$XZ,MATCH(Calculations!BJ$9,HaverPull!$B:$B,0),MATCH(Calculations!$B25,HaverPull!$B$1:$XZ$1,0))</f>
        <v>1.58</v>
      </c>
      <c r="BK25">
        <f>INDEX(HaverPull!$B:$XZ,MATCH(Calculations!BK$9,HaverPull!$B:$B,0),MATCH(Calculations!$B25,HaverPull!$B$1:$XZ$1,0))</f>
        <v>1.01</v>
      </c>
      <c r="BL25">
        <f>INDEX(HaverPull!$B:$XZ,MATCH(Calculations!BL$9,HaverPull!$B:$B,0),MATCH(Calculations!$B25,HaverPull!$B$1:$XZ$1,0))</f>
        <v>1.93</v>
      </c>
      <c r="BM25">
        <f>INDEX(HaverPull!$B:$XZ,MATCH(Calculations!BM$9,HaverPull!$B:$B,0),MATCH(Calculations!$B25,HaverPull!$B$1:$XZ$1,0))</f>
        <v>1.98</v>
      </c>
      <c r="BN25">
        <f>INDEX(HaverPull!$B:$XZ,MATCH(Calculations!BN$9,HaverPull!$B:$B,0),MATCH(Calculations!$B25,HaverPull!$B$1:$XZ$1,0))</f>
        <v>0.27</v>
      </c>
      <c r="BO25">
        <f>INDEX(HaverPull!$B:$XZ,MATCH(Calculations!BO$9,HaverPull!$B:$B,0),MATCH(Calculations!$B25,HaverPull!$B$1:$XZ$1,0))</f>
        <v>0.7</v>
      </c>
      <c r="BP25">
        <f>INDEX(HaverPull!$B:$XZ,MATCH(Calculations!BP$9,HaverPull!$B:$B,0),MATCH(Calculations!$B25,HaverPull!$B$1:$XZ$1,0))</f>
        <v>1.7</v>
      </c>
      <c r="BQ25">
        <f>INDEX(HaverPull!$B:$XZ,MATCH(Calculations!BQ$9,HaverPull!$B:$B,0),MATCH(Calculations!$B25,HaverPull!$B$1:$XZ$1,0))</f>
        <v>1.95</v>
      </c>
      <c r="BR25">
        <f>INDEX(HaverPull!$B:$XZ,MATCH(Calculations!BR$9,HaverPull!$B:$B,0),MATCH(Calculations!$B25,HaverPull!$B$1:$XZ$1,0))</f>
        <v>-0.48</v>
      </c>
      <c r="BS25">
        <f>INDEX(HaverPull!$B:$XZ,MATCH(Calculations!BS$9,HaverPull!$B:$B,0),MATCH(Calculations!$B25,HaverPull!$B$1:$XZ$1,0))</f>
        <v>0.56999999999999995</v>
      </c>
      <c r="BT25">
        <f>INDEX(HaverPull!$B:$XZ,MATCH(Calculations!BT$9,HaverPull!$B:$B,0),MATCH(Calculations!$B25,HaverPull!$B$1:$XZ$1,0))</f>
        <v>0.81</v>
      </c>
      <c r="BU25">
        <f>INDEX(HaverPull!$B:$XZ,MATCH(Calculations!BU$9,HaverPull!$B:$B,0),MATCH(Calculations!$B25,HaverPull!$B$1:$XZ$1,0))</f>
        <v>0.23</v>
      </c>
      <c r="BV25">
        <f>INDEX(HaverPull!$B:$XZ,MATCH(Calculations!BV$9,HaverPull!$B:$B,0),MATCH(Calculations!$B25,HaverPull!$B$1:$XZ$1,0))</f>
        <v>1.08</v>
      </c>
      <c r="BW25">
        <f>INDEX(HaverPull!$B:$XZ,MATCH(Calculations!BW$9,HaverPull!$B:$B,0),MATCH(Calculations!$B25,HaverPull!$B$1:$XZ$1,0))</f>
        <v>-0.54</v>
      </c>
      <c r="BX25">
        <f>INDEX(HaverPull!$B:$XZ,MATCH(Calculations!BX$9,HaverPull!$B:$B,0),MATCH(Calculations!$B25,HaverPull!$B$1:$XZ$1,0))</f>
        <v>0.34</v>
      </c>
      <c r="BY25">
        <f>INDEX(HaverPull!$B:$XZ,MATCH(Calculations!BY$9,HaverPull!$B:$B,0),MATCH(Calculations!$B25,HaverPull!$B$1:$XZ$1,0))</f>
        <v>0.08</v>
      </c>
      <c r="BZ25">
        <f>INDEX(HaverPull!$B:$XZ,MATCH(Calculations!BZ$9,HaverPull!$B:$B,0),MATCH(Calculations!$B25,HaverPull!$B$1:$XZ$1,0))</f>
        <v>1.56</v>
      </c>
      <c r="CA25">
        <f>INDEX(HaverPull!$B:$XZ,MATCH(Calculations!CA$9,HaverPull!$B:$B,0),MATCH(Calculations!$B25,HaverPull!$B$1:$XZ$1,0))</f>
        <v>-0.35</v>
      </c>
      <c r="CB25">
        <f>INDEX(HaverPull!$B:$XZ,MATCH(Calculations!CB$9,HaverPull!$B:$B,0),MATCH(Calculations!$B25,HaverPull!$B$1:$XZ$1,0))</f>
        <v>1.34</v>
      </c>
      <c r="CC25">
        <f>INDEX(HaverPull!$B:$XZ,MATCH(Calculations!CC$9,HaverPull!$B:$B,0),MATCH(Calculations!$B25,HaverPull!$B$1:$XZ$1,0))</f>
        <v>0.7</v>
      </c>
      <c r="CD25">
        <f>INDEX(HaverPull!$B:$XZ,MATCH(Calculations!CD$9,HaverPull!$B:$B,0),MATCH(Calculations!$B25,HaverPull!$B$1:$XZ$1,0))</f>
        <v>0.45</v>
      </c>
      <c r="CE25">
        <f>INDEX(HaverPull!$B:$XZ,MATCH(Calculations!CE$9,HaverPull!$B:$B,0),MATCH(Calculations!$B25,HaverPull!$B$1:$XZ$1,0))</f>
        <v>1.3</v>
      </c>
      <c r="CF25">
        <f>INDEX(HaverPull!$B:$XZ,MATCH(Calculations!CF$9,HaverPull!$B:$B,0),MATCH(Calculations!$B25,HaverPull!$B$1:$XZ$1,0))</f>
        <v>0.2</v>
      </c>
      <c r="CG25">
        <f>INDEX(HaverPull!$B:$XZ,MATCH(Calculations!CG$9,HaverPull!$B:$B,0),MATCH(Calculations!$B25,HaverPull!$B$1:$XZ$1,0))</f>
        <v>-0.05</v>
      </c>
      <c r="CH25">
        <f>INDEX(HaverPull!$B:$XZ,MATCH(Calculations!CH$9,HaverPull!$B:$B,0),MATCH(Calculations!$B25,HaverPull!$B$1:$XZ$1,0))</f>
        <v>0.76</v>
      </c>
      <c r="CI25">
        <f>INDEX(HaverPull!$B:$XZ,MATCH(Calculations!CI$9,HaverPull!$B:$B,0),MATCH(Calculations!$B25,HaverPull!$B$1:$XZ$1,0))</f>
        <v>0.41</v>
      </c>
      <c r="CJ25">
        <f>INDEX(HaverPull!$B:$XZ,MATCH(Calculations!CJ$9,HaverPull!$B:$B,0),MATCH(Calculations!$B25,HaverPull!$B$1:$XZ$1,0))</f>
        <v>0.3</v>
      </c>
      <c r="CK25">
        <f>INDEX(HaverPull!$B:$XZ,MATCH(Calculations!CK$9,HaverPull!$B:$B,0),MATCH(Calculations!$B25,HaverPull!$B$1:$XZ$1,0))</f>
        <v>-0.3</v>
      </c>
      <c r="CL25">
        <f>INDEX(HaverPull!$B:$XZ,MATCH(Calculations!CL$9,HaverPull!$B:$B,0),MATCH(Calculations!$B25,HaverPull!$B$1:$XZ$1,0))</f>
        <v>-0.31</v>
      </c>
      <c r="CM25">
        <f>INDEX(HaverPull!$B:$XZ,MATCH(Calculations!CM$9,HaverPull!$B:$B,0),MATCH(Calculations!$B25,HaverPull!$B$1:$XZ$1,0))</f>
        <v>0.67</v>
      </c>
      <c r="CN25">
        <f>INDEX(HaverPull!$B:$XZ,MATCH(Calculations!CN$9,HaverPull!$B:$B,0),MATCH(Calculations!$B25,HaverPull!$B$1:$XZ$1,0))</f>
        <v>-0.08</v>
      </c>
      <c r="CO25">
        <f>INDEX(HaverPull!$B:$XZ,MATCH(Calculations!CO$9,HaverPull!$B:$B,0),MATCH(Calculations!$B25,HaverPull!$B$1:$XZ$1,0))</f>
        <v>0.45</v>
      </c>
      <c r="CP25">
        <f>INDEX(HaverPull!$B:$XZ,MATCH(Calculations!CP$9,HaverPull!$B:$B,0),MATCH(Calculations!$B25,HaverPull!$B$1:$XZ$1,0))</f>
        <v>-0.16</v>
      </c>
      <c r="CQ25">
        <f>INDEX(HaverPull!$B:$XZ,MATCH(Calculations!CQ$9,HaverPull!$B:$B,0),MATCH(Calculations!$B25,HaverPull!$B$1:$XZ$1,0))</f>
        <v>-0.92</v>
      </c>
      <c r="CR25">
        <f>INDEX(HaverPull!$B:$XZ,MATCH(Calculations!CR$9,HaverPull!$B:$B,0),MATCH(Calculations!$B25,HaverPull!$B$1:$XZ$1,0))</f>
        <v>0.09</v>
      </c>
      <c r="CS25">
        <f>INDEX(HaverPull!$B:$XZ,MATCH(Calculations!CS$9,HaverPull!$B:$B,0),MATCH(Calculations!$B25,HaverPull!$B$1:$XZ$1,0))</f>
        <v>0.17</v>
      </c>
      <c r="CT25">
        <f>INDEX(HaverPull!$B:$XZ,MATCH(Calculations!CT$9,HaverPull!$B:$B,0),MATCH(Calculations!$B25,HaverPull!$B$1:$XZ$1,0))</f>
        <v>0.18</v>
      </c>
      <c r="CU25">
        <f>INDEX(HaverPull!$B:$XZ,MATCH(Calculations!CU$9,HaverPull!$B:$B,0),MATCH(Calculations!$B25,HaverPull!$B$1:$XZ$1,0))</f>
        <v>-0.97</v>
      </c>
      <c r="CV25">
        <f>INDEX(HaverPull!$B:$XZ,MATCH(Calculations!CV$9,HaverPull!$B:$B,0),MATCH(Calculations!$B25,HaverPull!$B$1:$XZ$1,0))</f>
        <v>0.46</v>
      </c>
      <c r="CW25">
        <f>INDEX(HaverPull!$B:$XZ,MATCH(Calculations!CW$9,HaverPull!$B:$B,0),MATCH(Calculations!$B25,HaverPull!$B$1:$XZ$1,0))</f>
        <v>1.29</v>
      </c>
      <c r="CX25">
        <f>INDEX(HaverPull!$B:$XZ,MATCH(Calculations!CX$9,HaverPull!$B:$B,0),MATCH(Calculations!$B25,HaverPull!$B$1:$XZ$1,0))</f>
        <v>-0.68</v>
      </c>
      <c r="CY25">
        <f>INDEX(HaverPull!$B:$XZ,MATCH(Calculations!CY$9,HaverPull!$B:$B,0),MATCH(Calculations!$B25,HaverPull!$B$1:$XZ$1,0))</f>
        <v>0.16</v>
      </c>
      <c r="CZ25">
        <f>INDEX(HaverPull!$B:$XZ,MATCH(Calculations!CZ$9,HaverPull!$B:$B,0),MATCH(Calculations!$B25,HaverPull!$B$1:$XZ$1,0))</f>
        <v>0.41</v>
      </c>
      <c r="DA25">
        <f>INDEX(HaverPull!$B:$XZ,MATCH(Calculations!DA$9,HaverPull!$B:$B,0),MATCH(Calculations!$B25,HaverPull!$B$1:$XZ$1,0))</f>
        <v>-0.19</v>
      </c>
      <c r="DB25">
        <f>INDEX(HaverPull!$B:$XZ,MATCH(Calculations!DB$9,HaverPull!$B:$B,0),MATCH(Calculations!$B25,HaverPull!$B$1:$XZ$1,0))</f>
        <v>-0.66</v>
      </c>
      <c r="DC25">
        <f>INDEX(HaverPull!$B:$XZ,MATCH(Calculations!DC$9,HaverPull!$B:$B,0),MATCH(Calculations!$B25,HaverPull!$B$1:$XZ$1,0))</f>
        <v>0.17</v>
      </c>
      <c r="DD25">
        <f>INDEX(HaverPull!$B:$XZ,MATCH(Calculations!DD$9,HaverPull!$B:$B,0),MATCH(Calculations!$B25,HaverPull!$B$1:$XZ$1,0))</f>
        <v>1.22</v>
      </c>
      <c r="DE25">
        <f>INDEX(HaverPull!$B:$XZ,MATCH(Calculations!DE$9,HaverPull!$B:$B,0),MATCH(Calculations!$B25,HaverPull!$B$1:$XZ$1,0))</f>
        <v>0.08</v>
      </c>
      <c r="DF25">
        <f>INDEX(HaverPull!$B:$XZ,MATCH(Calculations!DF$9,HaverPull!$B:$B,0),MATCH(Calculations!$B25,HaverPull!$B$1:$XZ$1,0))</f>
        <v>0.53</v>
      </c>
      <c r="DG25">
        <f>INDEX(HaverPull!$B:$XZ,MATCH(Calculations!DG$9,HaverPull!$B:$B,0),MATCH(Calculations!$B25,HaverPull!$B$1:$XZ$1,0))</f>
        <v>-0.04</v>
      </c>
      <c r="DH25">
        <f>INDEX(HaverPull!$B:$XZ,MATCH(Calculations!DH$9,HaverPull!$B:$B,0),MATCH(Calculations!$B25,HaverPull!$B$1:$XZ$1,0))</f>
        <v>0.76</v>
      </c>
      <c r="DI25">
        <f>INDEX(HaverPull!$B:$XZ,MATCH(Calculations!DI$9,HaverPull!$B:$B,0),MATCH(Calculations!$B25,HaverPull!$B$1:$XZ$1,0))</f>
        <v>0.12</v>
      </c>
      <c r="DJ25">
        <f>INDEX(HaverPull!$B:$XZ,MATCH(Calculations!DJ$9,HaverPull!$B:$B,0),MATCH(Calculations!$B25,HaverPull!$B$1:$XZ$1,0))</f>
        <v>0.11</v>
      </c>
      <c r="DK25">
        <f>INDEX(HaverPull!$B:$XZ,MATCH(Calculations!DK$9,HaverPull!$B:$B,0),MATCH(Calculations!$B25,HaverPull!$B$1:$XZ$1,0))</f>
        <v>-0.4</v>
      </c>
      <c r="DL25">
        <f>INDEX(HaverPull!$B:$XZ,MATCH(Calculations!DL$9,HaverPull!$B:$B,0),MATCH(Calculations!$B25,HaverPull!$B$1:$XZ$1,0))</f>
        <v>1.45</v>
      </c>
      <c r="DM25">
        <f>INDEX(HaverPull!$B:$XZ,MATCH(Calculations!DM$9,HaverPull!$B:$B,0),MATCH(Calculations!$B25,HaverPull!$B$1:$XZ$1,0))</f>
        <v>0.67</v>
      </c>
      <c r="DN25">
        <f>INDEX(HaverPull!$B:$XZ,MATCH(Calculations!DN$9,HaverPull!$B:$B,0),MATCH(Calculations!$B25,HaverPull!$B$1:$XZ$1,0))</f>
        <v>0.68</v>
      </c>
      <c r="DO25">
        <f>INDEX(HaverPull!$B:$XZ,MATCH(Calculations!DO$9,HaverPull!$B:$B,0),MATCH(Calculations!$B25,HaverPull!$B$1:$XZ$1,0))</f>
        <v>0.27</v>
      </c>
      <c r="DP25">
        <f>INDEX(HaverPull!$B:$XZ,MATCH(Calculations!DP$9,HaverPull!$B:$B,0),MATCH(Calculations!$B25,HaverPull!$B$1:$XZ$1,0))</f>
        <v>0.41</v>
      </c>
      <c r="DQ25">
        <f>INDEX(HaverPull!$B:$XZ,MATCH(Calculations!DQ$9,HaverPull!$B:$B,0),MATCH(Calculations!$B25,HaverPull!$B$1:$XZ$1,0))</f>
        <v>0.86</v>
      </c>
      <c r="DR25">
        <f>INDEX(HaverPull!$B:$XZ,MATCH(Calculations!DR$9,HaverPull!$B:$B,0),MATCH(Calculations!$B25,HaverPull!$B$1:$XZ$1,0))</f>
        <v>1.0900000000000001</v>
      </c>
      <c r="DS25">
        <f>INDEX(HaverPull!$B:$XZ,MATCH(Calculations!DS$9,HaverPull!$B:$B,0),MATCH(Calculations!$B25,HaverPull!$B$1:$XZ$1,0))</f>
        <v>-0.59</v>
      </c>
      <c r="DT25">
        <f>INDEX(HaverPull!$B:$XZ,MATCH(Calculations!DT$9,HaverPull!$B:$B,0),MATCH(Calculations!$B25,HaverPull!$B$1:$XZ$1,0))</f>
        <v>0.9</v>
      </c>
      <c r="DU25">
        <f>INDEX(HaverPull!$B:$XZ,MATCH(Calculations!DU$9,HaverPull!$B:$B,0),MATCH(Calculations!$B25,HaverPull!$B$1:$XZ$1,0))</f>
        <v>-0.15</v>
      </c>
      <c r="DV25">
        <f>INDEX(HaverPull!$B:$XZ,MATCH(Calculations!DV$9,HaverPull!$B:$B,0),MATCH(Calculations!$B25,HaverPull!$B$1:$XZ$1,0))</f>
        <v>0.23</v>
      </c>
      <c r="DW25">
        <f>INDEX(HaverPull!$B:$XZ,MATCH(Calculations!DW$9,HaverPull!$B:$B,0),MATCH(Calculations!$B25,HaverPull!$B$1:$XZ$1,0))</f>
        <v>1.07</v>
      </c>
      <c r="DX25">
        <f>INDEX(HaverPull!$B:$XZ,MATCH(Calculations!DX$9,HaverPull!$B:$B,0),MATCH(Calculations!$B25,HaverPull!$B$1:$XZ$1,0))</f>
        <v>1.43</v>
      </c>
      <c r="DY25">
        <f>INDEX(HaverPull!$B:$XZ,MATCH(Calculations!DY$9,HaverPull!$B:$B,0),MATCH(Calculations!$B25,HaverPull!$B$1:$XZ$1,0))</f>
        <v>-0.05</v>
      </c>
      <c r="DZ25">
        <f>INDEX(HaverPull!$B:$XZ,MATCH(Calculations!DZ$9,HaverPull!$B:$B,0),MATCH(Calculations!$B25,HaverPull!$B$1:$XZ$1,0))</f>
        <v>1.07</v>
      </c>
      <c r="EA25">
        <f>INDEX(HaverPull!$B:$XZ,MATCH(Calculations!EA$9,HaverPull!$B:$B,0),MATCH(Calculations!$B25,HaverPull!$B$1:$XZ$1,0))</f>
        <v>1.1100000000000001</v>
      </c>
      <c r="EB25">
        <f>INDEX(HaverPull!$B:$XZ,MATCH(Calculations!EB$9,HaverPull!$B:$B,0),MATCH(Calculations!$B25,HaverPull!$B$1:$XZ$1,0))</f>
        <v>0.73</v>
      </c>
      <c r="EC25">
        <f>INDEX(HaverPull!$B:$XZ,MATCH(Calculations!EC$9,HaverPull!$B:$B,0),MATCH(Calculations!$B25,HaverPull!$B$1:$XZ$1,0))</f>
        <v>0.59</v>
      </c>
      <c r="ED25">
        <f>INDEX(HaverPull!$B:$XZ,MATCH(Calculations!ED$9,HaverPull!$B:$B,0),MATCH(Calculations!$B25,HaverPull!$B$1:$XZ$1,0))</f>
        <v>0.55000000000000004</v>
      </c>
      <c r="EE25">
        <f>INDEX(HaverPull!$B:$XZ,MATCH(Calculations!EE$9,HaverPull!$B:$B,0),MATCH(Calculations!$B25,HaverPull!$B$1:$XZ$1,0))</f>
        <v>-0.24</v>
      </c>
      <c r="EF25">
        <f>INDEX(HaverPull!$B:$XZ,MATCH(Calculations!EF$9,HaverPull!$B:$B,0),MATCH(Calculations!$B25,HaverPull!$B$1:$XZ$1,0))</f>
        <v>1.23</v>
      </c>
      <c r="EG25">
        <f>INDEX(HaverPull!$B:$XZ,MATCH(Calculations!EG$9,HaverPull!$B:$B,0),MATCH(Calculations!$B25,HaverPull!$B$1:$XZ$1,0))</f>
        <v>0.02</v>
      </c>
      <c r="EH25">
        <f>INDEX(HaverPull!$B:$XZ,MATCH(Calculations!EH$9,HaverPull!$B:$B,0),MATCH(Calculations!$B25,HaverPull!$B$1:$XZ$1,0))</f>
        <v>0.43</v>
      </c>
      <c r="EI25">
        <f>INDEX(HaverPull!$B:$XZ,MATCH(Calculations!EI$9,HaverPull!$B:$B,0),MATCH(Calculations!$B25,HaverPull!$B$1:$XZ$1,0))</f>
        <v>0.21</v>
      </c>
      <c r="EJ25">
        <f>INDEX(HaverPull!$B:$XZ,MATCH(Calculations!EJ$9,HaverPull!$B:$B,0),MATCH(Calculations!$B25,HaverPull!$B$1:$XZ$1,0))</f>
        <v>0.44</v>
      </c>
      <c r="EK25">
        <f>INDEX(HaverPull!$B:$XZ,MATCH(Calculations!EK$9,HaverPull!$B:$B,0),MATCH(Calculations!$B25,HaverPull!$B$1:$XZ$1,0))</f>
        <v>0.3</v>
      </c>
      <c r="EL25">
        <f>INDEX(HaverPull!$B:$XZ,MATCH(Calculations!EL$9,HaverPull!$B:$B,0),MATCH(Calculations!$B25,HaverPull!$B$1:$XZ$1,0))</f>
        <v>-0.33</v>
      </c>
      <c r="EM25">
        <f>INDEX(HaverPull!$B:$XZ,MATCH(Calculations!EM$9,HaverPull!$B:$B,0),MATCH(Calculations!$B25,HaverPull!$B$1:$XZ$1,0))</f>
        <v>0.18</v>
      </c>
      <c r="EN25">
        <f>INDEX(HaverPull!$B:$XZ,MATCH(Calculations!EN$9,HaverPull!$B:$B,0),MATCH(Calculations!$B25,HaverPull!$B$1:$XZ$1,0))</f>
        <v>0.14000000000000001</v>
      </c>
      <c r="EO25">
        <f>INDEX(HaverPull!$B:$XZ,MATCH(Calculations!EO$9,HaverPull!$B:$B,0),MATCH(Calculations!$B25,HaverPull!$B$1:$XZ$1,0))</f>
        <v>0.6</v>
      </c>
      <c r="EP25">
        <f>INDEX(HaverPull!$B:$XZ,MATCH(Calculations!EP$9,HaverPull!$B:$B,0),MATCH(Calculations!$B25,HaverPull!$B$1:$XZ$1,0))</f>
        <v>-0.28999999999999998</v>
      </c>
      <c r="EQ25">
        <f>INDEX(HaverPull!$B:$XZ,MATCH(Calculations!EQ$9,HaverPull!$B:$B,0),MATCH(Calculations!$B25,HaverPull!$B$1:$XZ$1,0))</f>
        <v>0.61</v>
      </c>
      <c r="ER25">
        <f>INDEX(HaverPull!$B:$XZ,MATCH(Calculations!ER$9,HaverPull!$B:$B,0),MATCH(Calculations!$B25,HaverPull!$B$1:$XZ$1,0))</f>
        <v>0.27</v>
      </c>
      <c r="ES25">
        <f>INDEX(HaverPull!$B:$XZ,MATCH(Calculations!ES$9,HaverPull!$B:$B,0),MATCH(Calculations!$B25,HaverPull!$B$1:$XZ$1,0))</f>
        <v>0.16</v>
      </c>
      <c r="ET25">
        <f>INDEX(HaverPull!$B:$XZ,MATCH(Calculations!ET$9,HaverPull!$B:$B,0),MATCH(Calculations!$B25,HaverPull!$B$1:$XZ$1,0))</f>
        <v>0.51</v>
      </c>
      <c r="EU25">
        <f>INDEX(HaverPull!$B:$XZ,MATCH(Calculations!EU$9,HaverPull!$B:$B,0),MATCH(Calculations!$B25,HaverPull!$B$1:$XZ$1,0))</f>
        <v>-0.16</v>
      </c>
      <c r="EV25">
        <f>INDEX(HaverPull!$B:$XZ,MATCH(Calculations!EV$9,HaverPull!$B:$B,0),MATCH(Calculations!$B25,HaverPull!$B$1:$XZ$1,0))</f>
        <v>0.66</v>
      </c>
      <c r="EW25">
        <f>INDEX(HaverPull!$B:$XZ,MATCH(Calculations!EW$9,HaverPull!$B:$B,0),MATCH(Calculations!$B25,HaverPull!$B$1:$XZ$1,0))</f>
        <v>0.56000000000000005</v>
      </c>
      <c r="EX25">
        <f>INDEX(HaverPull!$B:$XZ,MATCH(Calculations!EX$9,HaverPull!$B:$B,0),MATCH(Calculations!$B25,HaverPull!$B$1:$XZ$1,0))</f>
        <v>0.31</v>
      </c>
      <c r="EY25">
        <f>INDEX(HaverPull!$B:$XZ,MATCH(Calculations!EY$9,HaverPull!$B:$B,0),MATCH(Calculations!$B25,HaverPull!$B$1:$XZ$1,0))</f>
        <v>0.32</v>
      </c>
      <c r="EZ25">
        <f>INDEX(HaverPull!$B:$XZ,MATCH(Calculations!EZ$9,HaverPull!$B:$B,0),MATCH(Calculations!$B25,HaverPull!$B$1:$XZ$1,0))</f>
        <v>0.62</v>
      </c>
      <c r="FA25">
        <f>INDEX(HaverPull!$B:$XZ,MATCH(Calculations!FA$9,HaverPull!$B:$B,0),MATCH(Calculations!$B25,HaverPull!$B$1:$XZ$1,0))</f>
        <v>1.1299999999999999</v>
      </c>
      <c r="FB25">
        <f>INDEX(HaverPull!$B:$XZ,MATCH(Calculations!FB$9,HaverPull!$B:$B,0),MATCH(Calculations!$B25,HaverPull!$B$1:$XZ$1,0))</f>
        <v>0.56000000000000005</v>
      </c>
      <c r="FC25">
        <f>INDEX(HaverPull!$B:$XZ,MATCH(Calculations!FC$9,HaverPull!$B:$B,0),MATCH(Calculations!$B25,HaverPull!$B$1:$XZ$1,0))</f>
        <v>0.15</v>
      </c>
      <c r="FD25">
        <f>INDEX(HaverPull!$B:$XZ,MATCH(Calculations!FD$9,HaverPull!$B:$B,0),MATCH(Calculations!$B25,HaverPull!$B$1:$XZ$1,0))</f>
        <v>1.56</v>
      </c>
      <c r="FE25">
        <f>INDEX(HaverPull!$B:$XZ,MATCH(Calculations!FE$9,HaverPull!$B:$B,0),MATCH(Calculations!$B25,HaverPull!$B$1:$XZ$1,0))</f>
        <v>0.48</v>
      </c>
      <c r="FF25">
        <f>INDEX(HaverPull!$B:$XZ,MATCH(Calculations!FF$9,HaverPull!$B:$B,0),MATCH(Calculations!$B25,HaverPull!$B$1:$XZ$1,0))</f>
        <v>-0.17</v>
      </c>
      <c r="FG25">
        <f>INDEX(HaverPull!$B:$XZ,MATCH(Calculations!FG$9,HaverPull!$B:$B,0),MATCH(Calculations!$B25,HaverPull!$B$1:$XZ$1,0))</f>
        <v>-0.63</v>
      </c>
      <c r="FH25">
        <f>INDEX(HaverPull!$B:$XZ,MATCH(Calculations!FH$9,HaverPull!$B:$B,0),MATCH(Calculations!$B25,HaverPull!$B$1:$XZ$1,0))</f>
        <v>0.61</v>
      </c>
      <c r="FI25">
        <f>INDEX(HaverPull!$B:$XZ,MATCH(Calculations!FI$9,HaverPull!$B:$B,0),MATCH(Calculations!$B25,HaverPull!$B$1:$XZ$1,0))</f>
        <v>-7.0000000000000007E-2</v>
      </c>
      <c r="FJ25">
        <f>INDEX(HaverPull!$B:$XZ,MATCH(Calculations!FJ$9,HaverPull!$B:$B,0),MATCH(Calculations!$B25,HaverPull!$B$1:$XZ$1,0))</f>
        <v>-0.87</v>
      </c>
      <c r="FK25">
        <f>INDEX(HaverPull!$B:$XZ,MATCH(Calculations!FK$9,HaverPull!$B:$B,0),MATCH(Calculations!$B25,HaverPull!$B$1:$XZ$1,0))</f>
        <v>-1.6</v>
      </c>
      <c r="FL25">
        <f>INDEX(HaverPull!$B:$XZ,MATCH(Calculations!FL$9,HaverPull!$B:$B,0),MATCH(Calculations!$B25,HaverPull!$B$1:$XZ$1,0))</f>
        <v>-0.08</v>
      </c>
      <c r="FM25">
        <f>INDEX(HaverPull!$B:$XZ,MATCH(Calculations!FM$9,HaverPull!$B:$B,0),MATCH(Calculations!$B25,HaverPull!$B$1:$XZ$1,0))</f>
        <v>-0.52</v>
      </c>
      <c r="FN25">
        <f>INDEX(HaverPull!$B:$XZ,MATCH(Calculations!FN$9,HaverPull!$B:$B,0),MATCH(Calculations!$B25,HaverPull!$B$1:$XZ$1,0))</f>
        <v>-0.31</v>
      </c>
      <c r="FO25">
        <f>INDEX(HaverPull!$B:$XZ,MATCH(Calculations!FO$9,HaverPull!$B:$B,0),MATCH(Calculations!$B25,HaverPull!$B$1:$XZ$1,0))</f>
        <v>-0.56000000000000005</v>
      </c>
      <c r="FP25">
        <f>INDEX(HaverPull!$B:$XZ,MATCH(Calculations!FP$9,HaverPull!$B:$B,0),MATCH(Calculations!$B25,HaverPull!$B$1:$XZ$1,0))</f>
        <v>-0.08</v>
      </c>
      <c r="FQ25">
        <f>INDEX(HaverPull!$B:$XZ,MATCH(Calculations!FQ$9,HaverPull!$B:$B,0),MATCH(Calculations!$B25,HaverPull!$B$1:$XZ$1,0))</f>
        <v>0.52</v>
      </c>
      <c r="FR25">
        <f>INDEX(HaverPull!$B:$XZ,MATCH(Calculations!FR$9,HaverPull!$B:$B,0),MATCH(Calculations!$B25,HaverPull!$B$1:$XZ$1,0))</f>
        <v>-1.2</v>
      </c>
      <c r="FS25">
        <f>INDEX(HaverPull!$B:$XZ,MATCH(Calculations!FS$9,HaverPull!$B:$B,0),MATCH(Calculations!$B25,HaverPull!$B$1:$XZ$1,0))</f>
        <v>-0.75</v>
      </c>
      <c r="FT25">
        <f>INDEX(HaverPull!$B:$XZ,MATCH(Calculations!FT$9,HaverPull!$B:$B,0),MATCH(Calculations!$B25,HaverPull!$B$1:$XZ$1,0))</f>
        <v>0.04</v>
      </c>
      <c r="FU25">
        <f>INDEX(HaverPull!$B:$XZ,MATCH(Calculations!FU$9,HaverPull!$B:$B,0),MATCH(Calculations!$B25,HaverPull!$B$1:$XZ$1,0))</f>
        <v>0.04</v>
      </c>
      <c r="FV25">
        <f>INDEX(HaverPull!$B:$XZ,MATCH(Calculations!FV$9,HaverPull!$B:$B,0),MATCH(Calculations!$B25,HaverPull!$B$1:$XZ$1,0))</f>
        <v>-0.71</v>
      </c>
      <c r="FW25">
        <f>INDEX(HaverPull!$B:$XZ,MATCH(Calculations!FW$9,HaverPull!$B:$B,0),MATCH(Calculations!$B25,HaverPull!$B$1:$XZ$1,0))</f>
        <v>-0.15</v>
      </c>
      <c r="FX25">
        <f>INDEX(HaverPull!$B:$XZ,MATCH(Calculations!FX$9,HaverPull!$B:$B,0),MATCH(Calculations!$B25,HaverPull!$B$1:$XZ$1,0))</f>
        <v>0.27</v>
      </c>
    </row>
    <row r="26" spans="1:180" x14ac:dyDescent="0.25">
      <c r="A26" s="8" t="s">
        <v>227</v>
      </c>
      <c r="B26" t="s">
        <v>231</v>
      </c>
      <c r="C26">
        <f>INDEX(HaverPull!$B:$XZ,MATCH(Calculations!C$9,HaverPull!$B:$B,0),MATCH(Calculations!$B26,HaverPull!$B$1:$XZ$1,0))</f>
        <v>249.4</v>
      </c>
      <c r="D26">
        <f>INDEX(HaverPull!$B:$XZ,MATCH(Calculations!D$9,HaverPull!$B:$B,0),MATCH(Calculations!$B26,HaverPull!$B$1:$XZ$1,0))</f>
        <v>250.7</v>
      </c>
      <c r="E26">
        <f>INDEX(HaverPull!$B:$XZ,MATCH(Calculations!E$9,HaverPull!$B:$B,0),MATCH(Calculations!$B26,HaverPull!$B$1:$XZ$1,0))</f>
        <v>256.2</v>
      </c>
      <c r="F26">
        <f>INDEX(HaverPull!$B:$XZ,MATCH(Calculations!F$9,HaverPull!$B:$B,0),MATCH(Calculations!$B26,HaverPull!$B$1:$XZ$1,0))</f>
        <v>260.39999999999998</v>
      </c>
      <c r="G26">
        <f>INDEX(HaverPull!$B:$XZ,MATCH(Calculations!G$9,HaverPull!$B:$B,0),MATCH(Calculations!$B26,HaverPull!$B$1:$XZ$1,0))</f>
        <v>263.7</v>
      </c>
      <c r="H26">
        <f>INDEX(HaverPull!$B:$XZ,MATCH(Calculations!H$9,HaverPull!$B:$B,0),MATCH(Calculations!$B26,HaverPull!$B$1:$XZ$1,0))</f>
        <v>268</v>
      </c>
      <c r="I26">
        <f>INDEX(HaverPull!$B:$XZ,MATCH(Calculations!I$9,HaverPull!$B:$B,0),MATCH(Calculations!$B26,HaverPull!$B$1:$XZ$1,0))</f>
        <v>271.7</v>
      </c>
      <c r="J26">
        <f>INDEX(HaverPull!$B:$XZ,MATCH(Calculations!J$9,HaverPull!$B:$B,0),MATCH(Calculations!$B26,HaverPull!$B$1:$XZ$1,0))</f>
        <v>274</v>
      </c>
      <c r="K26">
        <f>INDEX(HaverPull!$B:$XZ,MATCH(Calculations!K$9,HaverPull!$B:$B,0),MATCH(Calculations!$B26,HaverPull!$B$1:$XZ$1,0))</f>
        <v>284.3</v>
      </c>
      <c r="L26">
        <f>INDEX(HaverPull!$B:$XZ,MATCH(Calculations!L$9,HaverPull!$B:$B,0),MATCH(Calculations!$B26,HaverPull!$B$1:$XZ$1,0))</f>
        <v>289</v>
      </c>
      <c r="M26">
        <f>INDEX(HaverPull!$B:$XZ,MATCH(Calculations!M$9,HaverPull!$B:$B,0),MATCH(Calculations!$B26,HaverPull!$B$1:$XZ$1,0))</f>
        <v>286.3</v>
      </c>
      <c r="N26">
        <f>INDEX(HaverPull!$B:$XZ,MATCH(Calculations!N$9,HaverPull!$B:$B,0),MATCH(Calculations!$B26,HaverPull!$B$1:$XZ$1,0))</f>
        <v>293.5</v>
      </c>
      <c r="O26">
        <f>INDEX(HaverPull!$B:$XZ,MATCH(Calculations!O$9,HaverPull!$B:$B,0),MATCH(Calculations!$B26,HaverPull!$B$1:$XZ$1,0))</f>
        <v>301.3</v>
      </c>
      <c r="P26">
        <f>INDEX(HaverPull!$B:$XZ,MATCH(Calculations!P$9,HaverPull!$B:$B,0),MATCH(Calculations!$B26,HaverPull!$B$1:$XZ$1,0))</f>
        <v>304.89999999999998</v>
      </c>
      <c r="Q26">
        <f>INDEX(HaverPull!$B:$XZ,MATCH(Calculations!Q$9,HaverPull!$B:$B,0),MATCH(Calculations!$B26,HaverPull!$B$1:$XZ$1,0))</f>
        <v>305.60000000000002</v>
      </c>
      <c r="R26">
        <f>INDEX(HaverPull!$B:$XZ,MATCH(Calculations!R$9,HaverPull!$B:$B,0),MATCH(Calculations!$B26,HaverPull!$B$1:$XZ$1,0))</f>
        <v>313.7</v>
      </c>
      <c r="S26">
        <f>INDEX(HaverPull!$B:$XZ,MATCH(Calculations!S$9,HaverPull!$B:$B,0),MATCH(Calculations!$B26,HaverPull!$B$1:$XZ$1,0))</f>
        <v>326.10000000000002</v>
      </c>
      <c r="T26">
        <f>INDEX(HaverPull!$B:$XZ,MATCH(Calculations!T$9,HaverPull!$B:$B,0),MATCH(Calculations!$B26,HaverPull!$B$1:$XZ$1,0))</f>
        <v>337.3</v>
      </c>
      <c r="U26">
        <f>INDEX(HaverPull!$B:$XZ,MATCH(Calculations!U$9,HaverPull!$B:$B,0),MATCH(Calculations!$B26,HaverPull!$B$1:$XZ$1,0))</f>
        <v>348.3</v>
      </c>
      <c r="V26">
        <f>INDEX(HaverPull!$B:$XZ,MATCH(Calculations!V$9,HaverPull!$B:$B,0),MATCH(Calculations!$B26,HaverPull!$B$1:$XZ$1,0))</f>
        <v>360.8</v>
      </c>
      <c r="W26">
        <f>INDEX(HaverPull!$B:$XZ,MATCH(Calculations!W$9,HaverPull!$B:$B,0),MATCH(Calculations!$B26,HaverPull!$B$1:$XZ$1,0))</f>
        <v>371.7</v>
      </c>
      <c r="X26">
        <f>INDEX(HaverPull!$B:$XZ,MATCH(Calculations!X$9,HaverPull!$B:$B,0),MATCH(Calculations!$B26,HaverPull!$B$1:$XZ$1,0))</f>
        <v>375.8</v>
      </c>
      <c r="Y26">
        <f>INDEX(HaverPull!$B:$XZ,MATCH(Calculations!Y$9,HaverPull!$B:$B,0),MATCH(Calculations!$B26,HaverPull!$B$1:$XZ$1,0))</f>
        <v>387</v>
      </c>
      <c r="Z26">
        <f>INDEX(HaverPull!$B:$XZ,MATCH(Calculations!Z$9,HaverPull!$B:$B,0),MATCH(Calculations!$B26,HaverPull!$B$1:$XZ$1,0))</f>
        <v>397.3</v>
      </c>
      <c r="AA26">
        <f>INDEX(HaverPull!$B:$XZ,MATCH(Calculations!AA$9,HaverPull!$B:$B,0),MATCH(Calculations!$B26,HaverPull!$B$1:$XZ$1,0))</f>
        <v>402.9</v>
      </c>
      <c r="AB26">
        <f>INDEX(HaverPull!$B:$XZ,MATCH(Calculations!AB$9,HaverPull!$B:$B,0),MATCH(Calculations!$B26,HaverPull!$B$1:$XZ$1,0))</f>
        <v>403.2</v>
      </c>
      <c r="AC26">
        <f>INDEX(HaverPull!$B:$XZ,MATCH(Calculations!AC$9,HaverPull!$B:$B,0),MATCH(Calculations!$B26,HaverPull!$B$1:$XZ$1,0))</f>
        <v>404.9</v>
      </c>
      <c r="AD26">
        <f>INDEX(HaverPull!$B:$XZ,MATCH(Calculations!AD$9,HaverPull!$B:$B,0),MATCH(Calculations!$B26,HaverPull!$B$1:$XZ$1,0))</f>
        <v>412.3</v>
      </c>
      <c r="AE26">
        <f>INDEX(HaverPull!$B:$XZ,MATCH(Calculations!AE$9,HaverPull!$B:$B,0),MATCH(Calculations!$B26,HaverPull!$B$1:$XZ$1,0))</f>
        <v>422.7</v>
      </c>
      <c r="AF26">
        <f>INDEX(HaverPull!$B:$XZ,MATCH(Calculations!AF$9,HaverPull!$B:$B,0),MATCH(Calculations!$B26,HaverPull!$B$1:$XZ$1,0))</f>
        <v>433.1</v>
      </c>
      <c r="AG26">
        <f>INDEX(HaverPull!$B:$XZ,MATCH(Calculations!AG$9,HaverPull!$B:$B,0),MATCH(Calculations!$B26,HaverPull!$B$1:$XZ$1,0))</f>
        <v>439.1</v>
      </c>
      <c r="AH26">
        <f>INDEX(HaverPull!$B:$XZ,MATCH(Calculations!AH$9,HaverPull!$B:$B,0),MATCH(Calculations!$B26,HaverPull!$B$1:$XZ$1,0))</f>
        <v>448.1</v>
      </c>
      <c r="AI26">
        <f>INDEX(HaverPull!$B:$XZ,MATCH(Calculations!AI$9,HaverPull!$B:$B,0),MATCH(Calculations!$B26,HaverPull!$B$1:$XZ$1,0))</f>
        <v>454.8</v>
      </c>
      <c r="AJ26">
        <f>INDEX(HaverPull!$B:$XZ,MATCH(Calculations!AJ$9,HaverPull!$B:$B,0),MATCH(Calculations!$B26,HaverPull!$B$1:$XZ$1,0))</f>
        <v>473.3</v>
      </c>
      <c r="AK26">
        <f>INDEX(HaverPull!$B:$XZ,MATCH(Calculations!AK$9,HaverPull!$B:$B,0),MATCH(Calculations!$B26,HaverPull!$B$1:$XZ$1,0))</f>
        <v>484</v>
      </c>
      <c r="AL26">
        <f>INDEX(HaverPull!$B:$XZ,MATCH(Calculations!AL$9,HaverPull!$B:$B,0),MATCH(Calculations!$B26,HaverPull!$B$1:$XZ$1,0))</f>
        <v>497.4</v>
      </c>
      <c r="AM26">
        <f>INDEX(HaverPull!$B:$XZ,MATCH(Calculations!AM$9,HaverPull!$B:$B,0),MATCH(Calculations!$B26,HaverPull!$B$1:$XZ$1,0))</f>
        <v>502.9</v>
      </c>
      <c r="AN26">
        <f>INDEX(HaverPull!$B:$XZ,MATCH(Calculations!AN$9,HaverPull!$B:$B,0),MATCH(Calculations!$B26,HaverPull!$B$1:$XZ$1,0))</f>
        <v>517.29999999999995</v>
      </c>
      <c r="AO26">
        <f>INDEX(HaverPull!$B:$XZ,MATCH(Calculations!AO$9,HaverPull!$B:$B,0),MATCH(Calculations!$B26,HaverPull!$B$1:$XZ$1,0))</f>
        <v>531.79999999999995</v>
      </c>
      <c r="AP26">
        <f>INDEX(HaverPull!$B:$XZ,MATCH(Calculations!AP$9,HaverPull!$B:$B,0),MATCH(Calculations!$B26,HaverPull!$B$1:$XZ$1,0))</f>
        <v>550.20000000000005</v>
      </c>
      <c r="AQ26">
        <f>INDEX(HaverPull!$B:$XZ,MATCH(Calculations!AQ$9,HaverPull!$B:$B,0),MATCH(Calculations!$B26,HaverPull!$B$1:$XZ$1,0))</f>
        <v>571.20000000000005</v>
      </c>
      <c r="AR26">
        <f>INDEX(HaverPull!$B:$XZ,MATCH(Calculations!AR$9,HaverPull!$B:$B,0),MATCH(Calculations!$B26,HaverPull!$B$1:$XZ$1,0))</f>
        <v>586.9</v>
      </c>
      <c r="AS26">
        <f>INDEX(HaverPull!$B:$XZ,MATCH(Calculations!AS$9,HaverPull!$B:$B,0),MATCH(Calculations!$B26,HaverPull!$B$1:$XZ$1,0))</f>
        <v>591.79999999999995</v>
      </c>
      <c r="AT26">
        <f>INDEX(HaverPull!$B:$XZ,MATCH(Calculations!AT$9,HaverPull!$B:$B,0),MATCH(Calculations!$B26,HaverPull!$B$1:$XZ$1,0))</f>
        <v>613.4</v>
      </c>
      <c r="AU26">
        <f>INDEX(HaverPull!$B:$XZ,MATCH(Calculations!AU$9,HaverPull!$B:$B,0),MATCH(Calculations!$B26,HaverPull!$B$1:$XZ$1,0))</f>
        <v>636</v>
      </c>
      <c r="AV26">
        <f>INDEX(HaverPull!$B:$XZ,MATCH(Calculations!AV$9,HaverPull!$B:$B,0),MATCH(Calculations!$B26,HaverPull!$B$1:$XZ$1,0))</f>
        <v>649</v>
      </c>
      <c r="AW26">
        <f>INDEX(HaverPull!$B:$XZ,MATCH(Calculations!AW$9,HaverPull!$B:$B,0),MATCH(Calculations!$B26,HaverPull!$B$1:$XZ$1,0))</f>
        <v>655.20000000000005</v>
      </c>
      <c r="AX26">
        <f>INDEX(HaverPull!$B:$XZ,MATCH(Calculations!AX$9,HaverPull!$B:$B,0),MATCH(Calculations!$B26,HaverPull!$B$1:$XZ$1,0))</f>
        <v>678.8</v>
      </c>
      <c r="AY26">
        <f>INDEX(HaverPull!$B:$XZ,MATCH(Calculations!AY$9,HaverPull!$B:$B,0),MATCH(Calculations!$B26,HaverPull!$B$1:$XZ$1,0))</f>
        <v>687.4</v>
      </c>
      <c r="AZ26">
        <f>INDEX(HaverPull!$B:$XZ,MATCH(Calculations!AZ$9,HaverPull!$B:$B,0),MATCH(Calculations!$B26,HaverPull!$B$1:$XZ$1,0))</f>
        <v>701</v>
      </c>
      <c r="BA26">
        <f>INDEX(HaverPull!$B:$XZ,MATCH(Calculations!BA$9,HaverPull!$B:$B,0),MATCH(Calculations!$B26,HaverPull!$B$1:$XZ$1,0))</f>
        <v>714.5</v>
      </c>
      <c r="BB26">
        <f>INDEX(HaverPull!$B:$XZ,MATCH(Calculations!BB$9,HaverPull!$B:$B,0),MATCH(Calculations!$B26,HaverPull!$B$1:$XZ$1,0))</f>
        <v>737.2</v>
      </c>
      <c r="BC26">
        <f>INDEX(HaverPull!$B:$XZ,MATCH(Calculations!BC$9,HaverPull!$B:$B,0),MATCH(Calculations!$B26,HaverPull!$B$1:$XZ$1,0))</f>
        <v>748.8</v>
      </c>
      <c r="BD26">
        <f>INDEX(HaverPull!$B:$XZ,MATCH(Calculations!BD$9,HaverPull!$B:$B,0),MATCH(Calculations!$B26,HaverPull!$B$1:$XZ$1,0))</f>
        <v>761</v>
      </c>
      <c r="BE26">
        <f>INDEX(HaverPull!$B:$XZ,MATCH(Calculations!BE$9,HaverPull!$B:$B,0),MATCH(Calculations!$B26,HaverPull!$B$1:$XZ$1,0))</f>
        <v>780.9</v>
      </c>
      <c r="BF26">
        <f>INDEX(HaverPull!$B:$XZ,MATCH(Calculations!BF$9,HaverPull!$B:$B,0),MATCH(Calculations!$B26,HaverPull!$B$1:$XZ$1,0))</f>
        <v>772.3</v>
      </c>
      <c r="BG26">
        <f>INDEX(HaverPull!$B:$XZ,MATCH(Calculations!BG$9,HaverPull!$B:$B,0),MATCH(Calculations!$B26,HaverPull!$B$1:$XZ$1,0))</f>
        <v>794.2</v>
      </c>
      <c r="BH26">
        <f>INDEX(HaverPull!$B:$XZ,MATCH(Calculations!BH$9,HaverPull!$B:$B,0),MATCH(Calculations!$B26,HaverPull!$B$1:$XZ$1,0))</f>
        <v>819.2</v>
      </c>
      <c r="BI26">
        <f>INDEX(HaverPull!$B:$XZ,MATCH(Calculations!BI$9,HaverPull!$B:$B,0),MATCH(Calculations!$B26,HaverPull!$B$1:$XZ$1,0))</f>
        <v>832.7</v>
      </c>
      <c r="BJ26">
        <f>INDEX(HaverPull!$B:$XZ,MATCH(Calculations!BJ$9,HaverPull!$B:$B,0),MATCH(Calculations!$B26,HaverPull!$B$1:$XZ$1,0))</f>
        <v>854.7</v>
      </c>
      <c r="BK26">
        <f>INDEX(HaverPull!$B:$XZ,MATCH(Calculations!BK$9,HaverPull!$B:$B,0),MATCH(Calculations!$B26,HaverPull!$B$1:$XZ$1,0))</f>
        <v>874.5</v>
      </c>
      <c r="BL26">
        <f>INDEX(HaverPull!$B:$XZ,MATCH(Calculations!BL$9,HaverPull!$B:$B,0),MATCH(Calculations!$B26,HaverPull!$B$1:$XZ$1,0))</f>
        <v>898.5</v>
      </c>
      <c r="BM26">
        <f>INDEX(HaverPull!$B:$XZ,MATCH(Calculations!BM$9,HaverPull!$B:$B,0),MATCH(Calculations!$B26,HaverPull!$B$1:$XZ$1,0))</f>
        <v>924.6</v>
      </c>
      <c r="BN26">
        <f>INDEX(HaverPull!$B:$XZ,MATCH(Calculations!BN$9,HaverPull!$B:$B,0),MATCH(Calculations!$B26,HaverPull!$B$1:$XZ$1,0))</f>
        <v>936.1</v>
      </c>
      <c r="BO26">
        <f>INDEX(HaverPull!$B:$XZ,MATCH(Calculations!BO$9,HaverPull!$B:$B,0),MATCH(Calculations!$B26,HaverPull!$B$1:$XZ$1,0))</f>
        <v>944.2</v>
      </c>
      <c r="BP26">
        <f>INDEX(HaverPull!$B:$XZ,MATCH(Calculations!BP$9,HaverPull!$B:$B,0),MATCH(Calculations!$B26,HaverPull!$B$1:$XZ$1,0))</f>
        <v>965.8</v>
      </c>
      <c r="BQ26">
        <f>INDEX(HaverPull!$B:$XZ,MATCH(Calculations!BQ$9,HaverPull!$B:$B,0),MATCH(Calculations!$B26,HaverPull!$B$1:$XZ$1,0))</f>
        <v>993</v>
      </c>
      <c r="BR26">
        <f>INDEX(HaverPull!$B:$XZ,MATCH(Calculations!BR$9,HaverPull!$B:$B,0),MATCH(Calculations!$B26,HaverPull!$B$1:$XZ$1,0))</f>
        <v>994.8</v>
      </c>
      <c r="BS26">
        <f>INDEX(HaverPull!$B:$XZ,MATCH(Calculations!BS$9,HaverPull!$B:$B,0),MATCH(Calculations!$B26,HaverPull!$B$1:$XZ$1,0))</f>
        <v>1008</v>
      </c>
      <c r="BT26">
        <f>INDEX(HaverPull!$B:$XZ,MATCH(Calculations!BT$9,HaverPull!$B:$B,0),MATCH(Calculations!$B26,HaverPull!$B$1:$XZ$1,0))</f>
        <v>1025</v>
      </c>
      <c r="BU26">
        <f>INDEX(HaverPull!$B:$XZ,MATCH(Calculations!BU$9,HaverPull!$B:$B,0),MATCH(Calculations!$B26,HaverPull!$B$1:$XZ$1,0))</f>
        <v>1036</v>
      </c>
      <c r="BV26">
        <f>INDEX(HaverPull!$B:$XZ,MATCH(Calculations!BV$9,HaverPull!$B:$B,0),MATCH(Calculations!$B26,HaverPull!$B$1:$XZ$1,0))</f>
        <v>1054</v>
      </c>
      <c r="BW26">
        <f>INDEX(HaverPull!$B:$XZ,MATCH(Calculations!BW$9,HaverPull!$B:$B,0),MATCH(Calculations!$B26,HaverPull!$B$1:$XZ$1,0))</f>
        <v>1057</v>
      </c>
      <c r="BX26">
        <f>INDEX(HaverPull!$B:$XZ,MATCH(Calculations!BX$9,HaverPull!$B:$B,0),MATCH(Calculations!$B26,HaverPull!$B$1:$XZ$1,0))</f>
        <v>1070.8</v>
      </c>
      <c r="BY26">
        <f>INDEX(HaverPull!$B:$XZ,MATCH(Calculations!BY$9,HaverPull!$B:$B,0),MATCH(Calculations!$B26,HaverPull!$B$1:$XZ$1,0))</f>
        <v>1078.4000000000001</v>
      </c>
      <c r="BZ26">
        <f>INDEX(HaverPull!$B:$XZ,MATCH(Calculations!BZ$9,HaverPull!$B:$B,0),MATCH(Calculations!$B26,HaverPull!$B$1:$XZ$1,0))</f>
        <v>1106.4000000000001</v>
      </c>
      <c r="CA26">
        <f>INDEX(HaverPull!$B:$XZ,MATCH(Calculations!CA$9,HaverPull!$B:$B,0),MATCH(Calculations!$B26,HaverPull!$B$1:$XZ$1,0))</f>
        <v>1116.9000000000001</v>
      </c>
      <c r="CB26">
        <f>INDEX(HaverPull!$B:$XZ,MATCH(Calculations!CB$9,HaverPull!$B:$B,0),MATCH(Calculations!$B26,HaverPull!$B$1:$XZ$1,0))</f>
        <v>1146.0999999999999</v>
      </c>
      <c r="CC26">
        <f>INDEX(HaverPull!$B:$XZ,MATCH(Calculations!CC$9,HaverPull!$B:$B,0),MATCH(Calculations!$B26,HaverPull!$B$1:$XZ$1,0))</f>
        <v>1164.5999999999999</v>
      </c>
      <c r="CD26">
        <f>INDEX(HaverPull!$B:$XZ,MATCH(Calculations!CD$9,HaverPull!$B:$B,0),MATCH(Calculations!$B26,HaverPull!$B$1:$XZ$1,0))</f>
        <v>1180.2</v>
      </c>
      <c r="CE26">
        <f>INDEX(HaverPull!$B:$XZ,MATCH(Calculations!CE$9,HaverPull!$B:$B,0),MATCH(Calculations!$B26,HaverPull!$B$1:$XZ$1,0))</f>
        <v>1214</v>
      </c>
      <c r="CF26">
        <f>INDEX(HaverPull!$B:$XZ,MATCH(Calculations!CF$9,HaverPull!$B:$B,0),MATCH(Calculations!$B26,HaverPull!$B$1:$XZ$1,0))</f>
        <v>1228.5999999999999</v>
      </c>
      <c r="CG26">
        <f>INDEX(HaverPull!$B:$XZ,MATCH(Calculations!CG$9,HaverPull!$B:$B,0),MATCH(Calculations!$B26,HaverPull!$B$1:$XZ$1,0))</f>
        <v>1240.4000000000001</v>
      </c>
      <c r="CH26">
        <f>INDEX(HaverPull!$B:$XZ,MATCH(Calculations!CH$9,HaverPull!$B:$B,0),MATCH(Calculations!$B26,HaverPull!$B$1:$XZ$1,0))</f>
        <v>1270.4000000000001</v>
      </c>
      <c r="CI26">
        <f>INDEX(HaverPull!$B:$XZ,MATCH(Calculations!CI$9,HaverPull!$B:$B,0),MATCH(Calculations!$B26,HaverPull!$B$1:$XZ$1,0))</f>
        <v>1287.2</v>
      </c>
      <c r="CJ26">
        <f>INDEX(HaverPull!$B:$XZ,MATCH(Calculations!CJ$9,HaverPull!$B:$B,0),MATCH(Calculations!$B26,HaverPull!$B$1:$XZ$1,0))</f>
        <v>1296.5999999999999</v>
      </c>
      <c r="CK26">
        <f>INDEX(HaverPull!$B:$XZ,MATCH(Calculations!CK$9,HaverPull!$B:$B,0),MATCH(Calculations!$B26,HaverPull!$B$1:$XZ$1,0))</f>
        <v>1302.4000000000001</v>
      </c>
      <c r="CL26">
        <f>INDEX(HaverPull!$B:$XZ,MATCH(Calculations!CL$9,HaverPull!$B:$B,0),MATCH(Calculations!$B26,HaverPull!$B$1:$XZ$1,0))</f>
        <v>1306.5</v>
      </c>
      <c r="CM26">
        <f>INDEX(HaverPull!$B:$XZ,MATCH(Calculations!CM$9,HaverPull!$B:$B,0),MATCH(Calculations!$B26,HaverPull!$B$1:$XZ$1,0))</f>
        <v>1326.9</v>
      </c>
      <c r="CN26">
        <f>INDEX(HaverPull!$B:$XZ,MATCH(Calculations!CN$9,HaverPull!$B:$B,0),MATCH(Calculations!$B26,HaverPull!$B$1:$XZ$1,0))</f>
        <v>1338.7</v>
      </c>
      <c r="CO26">
        <f>INDEX(HaverPull!$B:$XZ,MATCH(Calculations!CO$9,HaverPull!$B:$B,0),MATCH(Calculations!$B26,HaverPull!$B$1:$XZ$1,0))</f>
        <v>1355.4</v>
      </c>
      <c r="CP26">
        <f>INDEX(HaverPull!$B:$XZ,MATCH(Calculations!CP$9,HaverPull!$B:$B,0),MATCH(Calculations!$B26,HaverPull!$B$1:$XZ$1,0))</f>
        <v>1360.5</v>
      </c>
      <c r="CQ26">
        <f>INDEX(HaverPull!$B:$XZ,MATCH(Calculations!CQ$9,HaverPull!$B:$B,0),MATCH(Calculations!$B26,HaverPull!$B$1:$XZ$1,0))</f>
        <v>1351.5</v>
      </c>
      <c r="CR26">
        <f>INDEX(HaverPull!$B:$XZ,MATCH(Calculations!CR$9,HaverPull!$B:$B,0),MATCH(Calculations!$B26,HaverPull!$B$1:$XZ$1,0))</f>
        <v>1360.9</v>
      </c>
      <c r="CS26">
        <f>INDEX(HaverPull!$B:$XZ,MATCH(Calculations!CS$9,HaverPull!$B:$B,0),MATCH(Calculations!$B26,HaverPull!$B$1:$XZ$1,0))</f>
        <v>1370.6</v>
      </c>
      <c r="CT26">
        <f>INDEX(HaverPull!$B:$XZ,MATCH(Calculations!CT$9,HaverPull!$B:$B,0),MATCH(Calculations!$B26,HaverPull!$B$1:$XZ$1,0))</f>
        <v>1381.3</v>
      </c>
      <c r="CU26">
        <f>INDEX(HaverPull!$B:$XZ,MATCH(Calculations!CU$9,HaverPull!$B:$B,0),MATCH(Calculations!$B26,HaverPull!$B$1:$XZ$1,0))</f>
        <v>1373.9</v>
      </c>
      <c r="CV26">
        <f>INDEX(HaverPull!$B:$XZ,MATCH(Calculations!CV$9,HaverPull!$B:$B,0),MATCH(Calculations!$B26,HaverPull!$B$1:$XZ$1,0))</f>
        <v>1392.4</v>
      </c>
      <c r="CW26">
        <f>INDEX(HaverPull!$B:$XZ,MATCH(Calculations!CW$9,HaverPull!$B:$B,0),MATCH(Calculations!$B26,HaverPull!$B$1:$XZ$1,0))</f>
        <v>1424.4</v>
      </c>
      <c r="CX26">
        <f>INDEX(HaverPull!$B:$XZ,MATCH(Calculations!CX$9,HaverPull!$B:$B,0),MATCH(Calculations!$B26,HaverPull!$B$1:$XZ$1,0))</f>
        <v>1424.2</v>
      </c>
      <c r="CY26">
        <f>INDEX(HaverPull!$B:$XZ,MATCH(Calculations!CY$9,HaverPull!$B:$B,0),MATCH(Calculations!$B26,HaverPull!$B$1:$XZ$1,0))</f>
        <v>1440</v>
      </c>
      <c r="CZ26">
        <f>INDEX(HaverPull!$B:$XZ,MATCH(Calculations!CZ$9,HaverPull!$B:$B,0),MATCH(Calculations!$B26,HaverPull!$B$1:$XZ$1,0))</f>
        <v>1455.6</v>
      </c>
      <c r="DA26">
        <f>INDEX(HaverPull!$B:$XZ,MATCH(Calculations!DA$9,HaverPull!$B:$B,0),MATCH(Calculations!$B26,HaverPull!$B$1:$XZ$1,0))</f>
        <v>1457.3</v>
      </c>
      <c r="DB26">
        <f>INDEX(HaverPull!$B:$XZ,MATCH(Calculations!DB$9,HaverPull!$B:$B,0),MATCH(Calculations!$B26,HaverPull!$B$1:$XZ$1,0))</f>
        <v>1455.7</v>
      </c>
      <c r="DC26">
        <f>INDEX(HaverPull!$B:$XZ,MATCH(Calculations!DC$9,HaverPull!$B:$B,0),MATCH(Calculations!$B26,HaverPull!$B$1:$XZ$1,0))</f>
        <v>1472.9</v>
      </c>
      <c r="DD26">
        <f>INDEX(HaverPull!$B:$XZ,MATCH(Calculations!DD$9,HaverPull!$B:$B,0),MATCH(Calculations!$B26,HaverPull!$B$1:$XZ$1,0))</f>
        <v>1492.5</v>
      </c>
      <c r="DE26">
        <f>INDEX(HaverPull!$B:$XZ,MATCH(Calculations!DE$9,HaverPull!$B:$B,0),MATCH(Calculations!$B26,HaverPull!$B$1:$XZ$1,0))</f>
        <v>1500.5</v>
      </c>
      <c r="DF26">
        <f>INDEX(HaverPull!$B:$XZ,MATCH(Calculations!DF$9,HaverPull!$B:$B,0),MATCH(Calculations!$B26,HaverPull!$B$1:$XZ$1,0))</f>
        <v>1519.8</v>
      </c>
      <c r="DG26">
        <f>INDEX(HaverPull!$B:$XZ,MATCH(Calculations!DG$9,HaverPull!$B:$B,0),MATCH(Calculations!$B26,HaverPull!$B$1:$XZ$1,0))</f>
        <v>1532.2</v>
      </c>
      <c r="DH26">
        <f>INDEX(HaverPull!$B:$XZ,MATCH(Calculations!DH$9,HaverPull!$B:$B,0),MATCH(Calculations!$B26,HaverPull!$B$1:$XZ$1,0))</f>
        <v>1552.2</v>
      </c>
      <c r="DI26">
        <f>INDEX(HaverPull!$B:$XZ,MATCH(Calculations!DI$9,HaverPull!$B:$B,0),MATCH(Calculations!$B26,HaverPull!$B$1:$XZ$1,0))</f>
        <v>1559.8</v>
      </c>
      <c r="DJ26">
        <f>INDEX(HaverPull!$B:$XZ,MATCH(Calculations!DJ$9,HaverPull!$B:$B,0),MATCH(Calculations!$B26,HaverPull!$B$1:$XZ$1,0))</f>
        <v>1572.4</v>
      </c>
      <c r="DK26">
        <f>INDEX(HaverPull!$B:$XZ,MATCH(Calculations!DK$9,HaverPull!$B:$B,0),MATCH(Calculations!$B26,HaverPull!$B$1:$XZ$1,0))</f>
        <v>1566.7</v>
      </c>
      <c r="DL26">
        <f>INDEX(HaverPull!$B:$XZ,MATCH(Calculations!DL$9,HaverPull!$B:$B,0),MATCH(Calculations!$B26,HaverPull!$B$1:$XZ$1,0))</f>
        <v>1604.4</v>
      </c>
      <c r="DM26">
        <f>INDEX(HaverPull!$B:$XZ,MATCH(Calculations!DM$9,HaverPull!$B:$B,0),MATCH(Calculations!$B26,HaverPull!$B$1:$XZ$1,0))</f>
        <v>1628.6</v>
      </c>
      <c r="DN26">
        <f>INDEX(HaverPull!$B:$XZ,MATCH(Calculations!DN$9,HaverPull!$B:$B,0),MATCH(Calculations!$B26,HaverPull!$B$1:$XZ$1,0))</f>
        <v>1654.3</v>
      </c>
      <c r="DO26">
        <f>INDEX(HaverPull!$B:$XZ,MATCH(Calculations!DO$9,HaverPull!$B:$B,0),MATCH(Calculations!$B26,HaverPull!$B$1:$XZ$1,0))</f>
        <v>1676</v>
      </c>
      <c r="DP26">
        <f>INDEX(HaverPull!$B:$XZ,MATCH(Calculations!DP$9,HaverPull!$B:$B,0),MATCH(Calculations!$B26,HaverPull!$B$1:$XZ$1,0))</f>
        <v>1703.7</v>
      </c>
      <c r="DQ26">
        <f>INDEX(HaverPull!$B:$XZ,MATCH(Calculations!DQ$9,HaverPull!$B:$B,0),MATCH(Calculations!$B26,HaverPull!$B$1:$XZ$1,0))</f>
        <v>1740.2</v>
      </c>
      <c r="DR26">
        <f>INDEX(HaverPull!$B:$XZ,MATCH(Calculations!DR$9,HaverPull!$B:$B,0),MATCH(Calculations!$B26,HaverPull!$B$1:$XZ$1,0))</f>
        <v>1784.2</v>
      </c>
      <c r="DS26">
        <f>INDEX(HaverPull!$B:$XZ,MATCH(Calculations!DS$9,HaverPull!$B:$B,0),MATCH(Calculations!$B26,HaverPull!$B$1:$XZ$1,0))</f>
        <v>1795.1</v>
      </c>
      <c r="DT26">
        <f>INDEX(HaverPull!$B:$XZ,MATCH(Calculations!DT$9,HaverPull!$B:$B,0),MATCH(Calculations!$B26,HaverPull!$B$1:$XZ$1,0))</f>
        <v>1828.9</v>
      </c>
      <c r="DU26">
        <f>INDEX(HaverPull!$B:$XZ,MATCH(Calculations!DU$9,HaverPull!$B:$B,0),MATCH(Calculations!$B26,HaverPull!$B$1:$XZ$1,0))</f>
        <v>1845</v>
      </c>
      <c r="DV26">
        <f>INDEX(HaverPull!$B:$XZ,MATCH(Calculations!DV$9,HaverPull!$B:$B,0),MATCH(Calculations!$B26,HaverPull!$B$1:$XZ$1,0))</f>
        <v>1868.7</v>
      </c>
      <c r="DW26">
        <f>INDEX(HaverPull!$B:$XZ,MATCH(Calculations!DW$9,HaverPull!$B:$B,0),MATCH(Calculations!$B26,HaverPull!$B$1:$XZ$1,0))</f>
        <v>1911.9</v>
      </c>
      <c r="DX26">
        <f>INDEX(HaverPull!$B:$XZ,MATCH(Calculations!DX$9,HaverPull!$B:$B,0),MATCH(Calculations!$B26,HaverPull!$B$1:$XZ$1,0))</f>
        <v>1958.6</v>
      </c>
      <c r="DY26">
        <f>INDEX(HaverPull!$B:$XZ,MATCH(Calculations!DY$9,HaverPull!$B:$B,0),MATCH(Calculations!$B26,HaverPull!$B$1:$XZ$1,0))</f>
        <v>1965.5</v>
      </c>
      <c r="DZ26">
        <f>INDEX(HaverPull!$B:$XZ,MATCH(Calculations!DZ$9,HaverPull!$B:$B,0),MATCH(Calculations!$B26,HaverPull!$B$1:$XZ$1,0))</f>
        <v>1999.1</v>
      </c>
      <c r="EA26">
        <f>INDEX(HaverPull!$B:$XZ,MATCH(Calculations!EA$9,HaverPull!$B:$B,0),MATCH(Calculations!$B26,HaverPull!$B$1:$XZ$1,0))</f>
        <v>2048.3000000000002</v>
      </c>
      <c r="EB26">
        <f>INDEX(HaverPull!$B:$XZ,MATCH(Calculations!EB$9,HaverPull!$B:$B,0),MATCH(Calculations!$B26,HaverPull!$B$1:$XZ$1,0))</f>
        <v>2080.6</v>
      </c>
      <c r="EC26">
        <f>INDEX(HaverPull!$B:$XZ,MATCH(Calculations!EC$9,HaverPull!$B:$B,0),MATCH(Calculations!$B26,HaverPull!$B$1:$XZ$1,0))</f>
        <v>2107.6999999999998</v>
      </c>
      <c r="ED26">
        <f>INDEX(HaverPull!$B:$XZ,MATCH(Calculations!ED$9,HaverPull!$B:$B,0),MATCH(Calculations!$B26,HaverPull!$B$1:$XZ$1,0))</f>
        <v>2143.1</v>
      </c>
      <c r="EE26">
        <f>INDEX(HaverPull!$B:$XZ,MATCH(Calculations!EE$9,HaverPull!$B:$B,0),MATCH(Calculations!$B26,HaverPull!$B$1:$XZ$1,0))</f>
        <v>2178</v>
      </c>
      <c r="EF26">
        <f>INDEX(HaverPull!$B:$XZ,MATCH(Calculations!EF$9,HaverPull!$B:$B,0),MATCH(Calculations!$B26,HaverPull!$B$1:$XZ$1,0))</f>
        <v>2216.9</v>
      </c>
      <c r="EG26">
        <f>INDEX(HaverPull!$B:$XZ,MATCH(Calculations!EG$9,HaverPull!$B:$B,0),MATCH(Calculations!$B26,HaverPull!$B$1:$XZ$1,0))</f>
        <v>2231.1999999999998</v>
      </c>
      <c r="EH26">
        <f>INDEX(HaverPull!$B:$XZ,MATCH(Calculations!EH$9,HaverPull!$B:$B,0),MATCH(Calculations!$B26,HaverPull!$B$1:$XZ$1,0))</f>
        <v>2257.3000000000002</v>
      </c>
      <c r="EI26">
        <f>INDEX(HaverPull!$B:$XZ,MATCH(Calculations!EI$9,HaverPull!$B:$B,0),MATCH(Calculations!$B26,HaverPull!$B$1:$XZ$1,0))</f>
        <v>2303.1</v>
      </c>
      <c r="EJ26">
        <f>INDEX(HaverPull!$B:$XZ,MATCH(Calculations!EJ$9,HaverPull!$B:$B,0),MATCH(Calculations!$B26,HaverPull!$B$1:$XZ$1,0))</f>
        <v>2343.6</v>
      </c>
      <c r="EK26">
        <f>INDEX(HaverPull!$B:$XZ,MATCH(Calculations!EK$9,HaverPull!$B:$B,0),MATCH(Calculations!$B26,HaverPull!$B$1:$XZ$1,0))</f>
        <v>2381.8000000000002</v>
      </c>
      <c r="EL26">
        <f>INDEX(HaverPull!$B:$XZ,MATCH(Calculations!EL$9,HaverPull!$B:$B,0),MATCH(Calculations!$B26,HaverPull!$B$1:$XZ$1,0))</f>
        <v>2401.1999999999998</v>
      </c>
      <c r="EM26">
        <f>INDEX(HaverPull!$B:$XZ,MATCH(Calculations!EM$9,HaverPull!$B:$B,0),MATCH(Calculations!$B26,HaverPull!$B$1:$XZ$1,0))</f>
        <v>2442.1999999999998</v>
      </c>
      <c r="EN26">
        <f>INDEX(HaverPull!$B:$XZ,MATCH(Calculations!EN$9,HaverPull!$B:$B,0),MATCH(Calculations!$B26,HaverPull!$B$1:$XZ$1,0))</f>
        <v>2469.6999999999998</v>
      </c>
      <c r="EO26">
        <f>INDEX(HaverPull!$B:$XZ,MATCH(Calculations!EO$9,HaverPull!$B:$B,0),MATCH(Calculations!$B26,HaverPull!$B$1:$XZ$1,0))</f>
        <v>2521.6</v>
      </c>
      <c r="EP26">
        <f>INDEX(HaverPull!$B:$XZ,MATCH(Calculations!EP$9,HaverPull!$B:$B,0),MATCH(Calculations!$B26,HaverPull!$B$1:$XZ$1,0))</f>
        <v>2541.3000000000002</v>
      </c>
      <c r="EQ26">
        <f>INDEX(HaverPull!$B:$XZ,MATCH(Calculations!EQ$9,HaverPull!$B:$B,0),MATCH(Calculations!$B26,HaverPull!$B$1:$XZ$1,0))</f>
        <v>2592.1999999999998</v>
      </c>
      <c r="ER26">
        <f>INDEX(HaverPull!$B:$XZ,MATCH(Calculations!ER$9,HaverPull!$B:$B,0),MATCH(Calculations!$B26,HaverPull!$B$1:$XZ$1,0))</f>
        <v>2630.7</v>
      </c>
      <c r="ES26">
        <f>INDEX(HaverPull!$B:$XZ,MATCH(Calculations!ES$9,HaverPull!$B:$B,0),MATCH(Calculations!$B26,HaverPull!$B$1:$XZ$1,0))</f>
        <v>2655.4</v>
      </c>
      <c r="ET26">
        <f>INDEX(HaverPull!$B:$XZ,MATCH(Calculations!ET$9,HaverPull!$B:$B,0),MATCH(Calculations!$B26,HaverPull!$B$1:$XZ$1,0))</f>
        <v>2690.6</v>
      </c>
      <c r="EU26">
        <f>INDEX(HaverPull!$B:$XZ,MATCH(Calculations!EU$9,HaverPull!$B:$B,0),MATCH(Calculations!$B26,HaverPull!$B$1:$XZ$1,0))</f>
        <v>2735.6</v>
      </c>
      <c r="EV26">
        <f>INDEX(HaverPull!$B:$XZ,MATCH(Calculations!EV$9,HaverPull!$B:$B,0),MATCH(Calculations!$B26,HaverPull!$B$1:$XZ$1,0))</f>
        <v>2782.5</v>
      </c>
      <c r="EW26">
        <f>INDEX(HaverPull!$B:$XZ,MATCH(Calculations!EW$9,HaverPull!$B:$B,0),MATCH(Calculations!$B26,HaverPull!$B$1:$XZ$1,0))</f>
        <v>2824.3</v>
      </c>
      <c r="EX26">
        <f>INDEX(HaverPull!$B:$XZ,MATCH(Calculations!EX$9,HaverPull!$B:$B,0),MATCH(Calculations!$B26,HaverPull!$B$1:$XZ$1,0))</f>
        <v>2865.3</v>
      </c>
      <c r="EY26">
        <f>INDEX(HaverPull!$B:$XZ,MATCH(Calculations!EY$9,HaverPull!$B:$B,0),MATCH(Calculations!$B26,HaverPull!$B$1:$XZ$1,0))</f>
        <v>2923.8</v>
      </c>
      <c r="EZ26">
        <f>INDEX(HaverPull!$B:$XZ,MATCH(Calculations!EZ$9,HaverPull!$B:$B,0),MATCH(Calculations!$B26,HaverPull!$B$1:$XZ$1,0))</f>
        <v>2983.4</v>
      </c>
      <c r="FA26">
        <f>INDEX(HaverPull!$B:$XZ,MATCH(Calculations!FA$9,HaverPull!$B:$B,0),MATCH(Calculations!$B26,HaverPull!$B$1:$XZ$1,0))</f>
        <v>3055.9</v>
      </c>
      <c r="FB26">
        <f>INDEX(HaverPull!$B:$XZ,MATCH(Calculations!FB$9,HaverPull!$B:$B,0),MATCH(Calculations!$B26,HaverPull!$B$1:$XZ$1,0))</f>
        <v>3049.7</v>
      </c>
      <c r="FC26">
        <f>INDEX(HaverPull!$B:$XZ,MATCH(Calculations!FC$9,HaverPull!$B:$B,0),MATCH(Calculations!$B26,HaverPull!$B$1:$XZ$1,0))</f>
        <v>3035.4</v>
      </c>
      <c r="FD26">
        <f>INDEX(HaverPull!$B:$XZ,MATCH(Calculations!FD$9,HaverPull!$B:$B,0),MATCH(Calculations!$B26,HaverPull!$B$1:$XZ$1,0))</f>
        <v>3086.5</v>
      </c>
      <c r="FE26">
        <f>INDEX(HaverPull!$B:$XZ,MATCH(Calculations!FE$9,HaverPull!$B:$B,0),MATCH(Calculations!$B26,HaverPull!$B$1:$XZ$1,0))</f>
        <v>3112.5</v>
      </c>
      <c r="FF26">
        <f>INDEX(HaverPull!$B:$XZ,MATCH(Calculations!FF$9,HaverPull!$B:$B,0),MATCH(Calculations!$B26,HaverPull!$B$1:$XZ$1,0))</f>
        <v>3122</v>
      </c>
      <c r="FG26">
        <f>INDEX(HaverPull!$B:$XZ,MATCH(Calculations!FG$9,HaverPull!$B:$B,0),MATCH(Calculations!$B26,HaverPull!$B$1:$XZ$1,0))</f>
        <v>3135.7</v>
      </c>
      <c r="FH26">
        <f>INDEX(HaverPull!$B:$XZ,MATCH(Calculations!FH$9,HaverPull!$B:$B,0),MATCH(Calculations!$B26,HaverPull!$B$1:$XZ$1,0))</f>
        <v>3181.5</v>
      </c>
      <c r="FI26">
        <f>INDEX(HaverPull!$B:$XZ,MATCH(Calculations!FI$9,HaverPull!$B:$B,0),MATCH(Calculations!$B26,HaverPull!$B$1:$XZ$1,0))</f>
        <v>3194.7</v>
      </c>
      <c r="FJ26">
        <f>INDEX(HaverPull!$B:$XZ,MATCH(Calculations!FJ$9,HaverPull!$B:$B,0),MATCH(Calculations!$B26,HaverPull!$B$1:$XZ$1,0))</f>
        <v>3184.2</v>
      </c>
      <c r="FK26">
        <f>INDEX(HaverPull!$B:$XZ,MATCH(Calculations!FK$9,HaverPull!$B:$B,0),MATCH(Calculations!$B26,HaverPull!$B$1:$XZ$1,0))</f>
        <v>3153.8</v>
      </c>
      <c r="FL26">
        <f>INDEX(HaverPull!$B:$XZ,MATCH(Calculations!FL$9,HaverPull!$B:$B,0),MATCH(Calculations!$B26,HaverPull!$B$1:$XZ$1,0))</f>
        <v>3183.8</v>
      </c>
      <c r="FM26">
        <f>INDEX(HaverPull!$B:$XZ,MATCH(Calculations!FM$9,HaverPull!$B:$B,0),MATCH(Calculations!$B26,HaverPull!$B$1:$XZ$1,0))</f>
        <v>3176.8</v>
      </c>
      <c r="FN26">
        <f>INDEX(HaverPull!$B:$XZ,MATCH(Calculations!FN$9,HaverPull!$B:$B,0),MATCH(Calculations!$B26,HaverPull!$B$1:$XZ$1,0))</f>
        <v>3160.4</v>
      </c>
      <c r="FO26">
        <f>INDEX(HaverPull!$B:$XZ,MATCH(Calculations!FO$9,HaverPull!$B:$B,0),MATCH(Calculations!$B26,HaverPull!$B$1:$XZ$1,0))</f>
        <v>3166.2</v>
      </c>
      <c r="FP26">
        <f>INDEX(HaverPull!$B:$XZ,MATCH(Calculations!FP$9,HaverPull!$B:$B,0),MATCH(Calculations!$B26,HaverPull!$B$1:$XZ$1,0))</f>
        <v>3163.3</v>
      </c>
      <c r="FQ26">
        <f>INDEX(HaverPull!$B:$XZ,MATCH(Calculations!FQ$9,HaverPull!$B:$B,0),MATCH(Calculations!$B26,HaverPull!$B$1:$XZ$1,0))</f>
        <v>3190.5</v>
      </c>
      <c r="FR26">
        <f>INDEX(HaverPull!$B:$XZ,MATCH(Calculations!FR$9,HaverPull!$B:$B,0),MATCH(Calculations!$B26,HaverPull!$B$1:$XZ$1,0))</f>
        <v>3156.6</v>
      </c>
      <c r="FS26">
        <f>INDEX(HaverPull!$B:$XZ,MATCH(Calculations!FS$9,HaverPull!$B:$B,0),MATCH(Calculations!$B26,HaverPull!$B$1:$XZ$1,0))</f>
        <v>3135.9</v>
      </c>
      <c r="FT26">
        <f>INDEX(HaverPull!$B:$XZ,MATCH(Calculations!FT$9,HaverPull!$B:$B,0),MATCH(Calculations!$B26,HaverPull!$B$1:$XZ$1,0))</f>
        <v>3142.4</v>
      </c>
      <c r="FU26">
        <f>INDEX(HaverPull!$B:$XZ,MATCH(Calculations!FU$9,HaverPull!$B:$B,0),MATCH(Calculations!$B26,HaverPull!$B$1:$XZ$1,0))</f>
        <v>3154.7</v>
      </c>
      <c r="FV26">
        <f>INDEX(HaverPull!$B:$XZ,MATCH(Calculations!FV$9,HaverPull!$B:$B,0),MATCH(Calculations!$B26,HaverPull!$B$1:$XZ$1,0))</f>
        <v>3142.7</v>
      </c>
      <c r="FW26">
        <f>INDEX(HaverPull!$B:$XZ,MATCH(Calculations!FW$9,HaverPull!$B:$B,0),MATCH(Calculations!$B26,HaverPull!$B$1:$XZ$1,0))</f>
        <v>3139.1</v>
      </c>
      <c r="FX26">
        <f>INDEX(HaverPull!$B:$XZ,MATCH(Calculations!FX$9,HaverPull!$B:$B,0),MATCH(Calculations!$B26,HaverPull!$B$1:$XZ$1,0))</f>
        <v>3161.1</v>
      </c>
    </row>
    <row r="27" spans="1:180" x14ac:dyDescent="0.25">
      <c r="B27" t="s">
        <v>377</v>
      </c>
      <c r="C27">
        <f>INDEX(HaverPull!$B:$XZ,MATCH(Calculations!C$9,HaverPull!$B:$B,0),MATCH(Calculations!$B27,HaverPull!$B$1:$XZ$1,0))</f>
        <v>1</v>
      </c>
      <c r="D27">
        <f>INDEX(HaverPull!$B:$XZ,MATCH(Calculations!D$9,HaverPull!$B:$B,0),MATCH(Calculations!$B27,HaverPull!$B$1:$XZ$1,0))</f>
        <v>1</v>
      </c>
      <c r="E27">
        <f>INDEX(HaverPull!$B:$XZ,MATCH(Calculations!E$9,HaverPull!$B:$B,0),MATCH(Calculations!$B27,HaverPull!$B$1:$XZ$1,0))</f>
        <v>1</v>
      </c>
      <c r="F27">
        <f>INDEX(HaverPull!$B:$XZ,MATCH(Calculations!F$9,HaverPull!$B:$B,0),MATCH(Calculations!$B27,HaverPull!$B$1:$XZ$1,0))</f>
        <v>1</v>
      </c>
      <c r="G27">
        <f>INDEX(HaverPull!$B:$XZ,MATCH(Calculations!G$9,HaverPull!$B:$B,0),MATCH(Calculations!$B27,HaverPull!$B$1:$XZ$1,0))</f>
        <v>-1</v>
      </c>
      <c r="H27">
        <f>INDEX(HaverPull!$B:$XZ,MATCH(Calculations!H$9,HaverPull!$B:$B,0),MATCH(Calculations!$B27,HaverPull!$B$1:$XZ$1,0))</f>
        <v>-1</v>
      </c>
      <c r="I27">
        <f>INDEX(HaverPull!$B:$XZ,MATCH(Calculations!I$9,HaverPull!$B:$B,0),MATCH(Calculations!$B27,HaverPull!$B$1:$XZ$1,0))</f>
        <v>-1</v>
      </c>
      <c r="J27">
        <f>INDEX(HaverPull!$B:$XZ,MATCH(Calculations!J$9,HaverPull!$B:$B,0),MATCH(Calculations!$B27,HaverPull!$B$1:$XZ$1,0))</f>
        <v>-1</v>
      </c>
      <c r="K27">
        <f>INDEX(HaverPull!$B:$XZ,MATCH(Calculations!K$9,HaverPull!$B:$B,0),MATCH(Calculations!$B27,HaverPull!$B$1:$XZ$1,0))</f>
        <v>-1</v>
      </c>
      <c r="L27">
        <f>INDEX(HaverPull!$B:$XZ,MATCH(Calculations!L$9,HaverPull!$B:$B,0),MATCH(Calculations!$B27,HaverPull!$B$1:$XZ$1,0))</f>
        <v>-1</v>
      </c>
      <c r="M27">
        <f>INDEX(HaverPull!$B:$XZ,MATCH(Calculations!M$9,HaverPull!$B:$B,0),MATCH(Calculations!$B27,HaverPull!$B$1:$XZ$1,0))</f>
        <v>-1</v>
      </c>
      <c r="N27">
        <f>INDEX(HaverPull!$B:$XZ,MATCH(Calculations!N$9,HaverPull!$B:$B,0),MATCH(Calculations!$B27,HaverPull!$B$1:$XZ$1,0))</f>
        <v>-1</v>
      </c>
      <c r="O27">
        <f>INDEX(HaverPull!$B:$XZ,MATCH(Calculations!O$9,HaverPull!$B:$B,0),MATCH(Calculations!$B27,HaverPull!$B$1:$XZ$1,0))</f>
        <v>-1</v>
      </c>
      <c r="P27">
        <f>INDEX(HaverPull!$B:$XZ,MATCH(Calculations!P$9,HaverPull!$B:$B,0),MATCH(Calculations!$B27,HaverPull!$B$1:$XZ$1,0))</f>
        <v>-1</v>
      </c>
      <c r="Q27">
        <f>INDEX(HaverPull!$B:$XZ,MATCH(Calculations!Q$9,HaverPull!$B:$B,0),MATCH(Calculations!$B27,HaverPull!$B$1:$XZ$1,0))</f>
        <v>-1</v>
      </c>
      <c r="R27">
        <f>INDEX(HaverPull!$B:$XZ,MATCH(Calculations!R$9,HaverPull!$B:$B,0),MATCH(Calculations!$B27,HaverPull!$B$1:$XZ$1,0))</f>
        <v>1</v>
      </c>
      <c r="S27">
        <f>INDEX(HaverPull!$B:$XZ,MATCH(Calculations!S$9,HaverPull!$B:$B,0),MATCH(Calculations!$B27,HaverPull!$B$1:$XZ$1,0))</f>
        <v>1</v>
      </c>
      <c r="T27">
        <f>INDEX(HaverPull!$B:$XZ,MATCH(Calculations!T$9,HaverPull!$B:$B,0),MATCH(Calculations!$B27,HaverPull!$B$1:$XZ$1,0))</f>
        <v>1</v>
      </c>
      <c r="U27">
        <f>INDEX(HaverPull!$B:$XZ,MATCH(Calculations!U$9,HaverPull!$B:$B,0),MATCH(Calculations!$B27,HaverPull!$B$1:$XZ$1,0))</f>
        <v>1</v>
      </c>
      <c r="V27">
        <f>INDEX(HaverPull!$B:$XZ,MATCH(Calculations!V$9,HaverPull!$B:$B,0),MATCH(Calculations!$B27,HaverPull!$B$1:$XZ$1,0))</f>
        <v>1</v>
      </c>
      <c r="W27">
        <f>INDEX(HaverPull!$B:$XZ,MATCH(Calculations!W$9,HaverPull!$B:$B,0),MATCH(Calculations!$B27,HaverPull!$B$1:$XZ$1,0))</f>
        <v>1</v>
      </c>
      <c r="X27">
        <f>INDEX(HaverPull!$B:$XZ,MATCH(Calculations!X$9,HaverPull!$B:$B,0),MATCH(Calculations!$B27,HaverPull!$B$1:$XZ$1,0))</f>
        <v>-1</v>
      </c>
      <c r="Y27">
        <f>INDEX(HaverPull!$B:$XZ,MATCH(Calculations!Y$9,HaverPull!$B:$B,0),MATCH(Calculations!$B27,HaverPull!$B$1:$XZ$1,0))</f>
        <v>-1</v>
      </c>
      <c r="Z27">
        <f>INDEX(HaverPull!$B:$XZ,MATCH(Calculations!Z$9,HaverPull!$B:$B,0),MATCH(Calculations!$B27,HaverPull!$B$1:$XZ$1,0))</f>
        <v>-1</v>
      </c>
      <c r="AA27">
        <f>INDEX(HaverPull!$B:$XZ,MATCH(Calculations!AA$9,HaverPull!$B:$B,0),MATCH(Calculations!$B27,HaverPull!$B$1:$XZ$1,0))</f>
        <v>-1</v>
      </c>
      <c r="AB27">
        <f>INDEX(HaverPull!$B:$XZ,MATCH(Calculations!AB$9,HaverPull!$B:$B,0),MATCH(Calculations!$B27,HaverPull!$B$1:$XZ$1,0))</f>
        <v>-1</v>
      </c>
      <c r="AC27">
        <f>INDEX(HaverPull!$B:$XZ,MATCH(Calculations!AC$9,HaverPull!$B:$B,0),MATCH(Calculations!$B27,HaverPull!$B$1:$XZ$1,0))</f>
        <v>-1</v>
      </c>
      <c r="AD27">
        <f>INDEX(HaverPull!$B:$XZ,MATCH(Calculations!AD$9,HaverPull!$B:$B,0),MATCH(Calculations!$B27,HaverPull!$B$1:$XZ$1,0))</f>
        <v>-1</v>
      </c>
      <c r="AE27">
        <f>INDEX(HaverPull!$B:$XZ,MATCH(Calculations!AE$9,HaverPull!$B:$B,0),MATCH(Calculations!$B27,HaverPull!$B$1:$XZ$1,0))</f>
        <v>-1</v>
      </c>
      <c r="AF27">
        <f>INDEX(HaverPull!$B:$XZ,MATCH(Calculations!AF$9,HaverPull!$B:$B,0),MATCH(Calculations!$B27,HaverPull!$B$1:$XZ$1,0))</f>
        <v>-1</v>
      </c>
      <c r="AG27">
        <f>INDEX(HaverPull!$B:$XZ,MATCH(Calculations!AG$9,HaverPull!$B:$B,0),MATCH(Calculations!$B27,HaverPull!$B$1:$XZ$1,0))</f>
        <v>-1</v>
      </c>
      <c r="AH27">
        <f>INDEX(HaverPull!$B:$XZ,MATCH(Calculations!AH$9,HaverPull!$B:$B,0),MATCH(Calculations!$B27,HaverPull!$B$1:$XZ$1,0))</f>
        <v>-1</v>
      </c>
      <c r="AI27">
        <f>INDEX(HaverPull!$B:$XZ,MATCH(Calculations!AI$9,HaverPull!$B:$B,0),MATCH(Calculations!$B27,HaverPull!$B$1:$XZ$1,0))</f>
        <v>-1</v>
      </c>
      <c r="AJ27">
        <f>INDEX(HaverPull!$B:$XZ,MATCH(Calculations!AJ$9,HaverPull!$B:$B,0),MATCH(Calculations!$B27,HaverPull!$B$1:$XZ$1,0))</f>
        <v>-1</v>
      </c>
      <c r="AK27">
        <f>INDEX(HaverPull!$B:$XZ,MATCH(Calculations!AK$9,HaverPull!$B:$B,0),MATCH(Calculations!$B27,HaverPull!$B$1:$XZ$1,0))</f>
        <v>-1</v>
      </c>
      <c r="AL27">
        <f>INDEX(HaverPull!$B:$XZ,MATCH(Calculations!AL$9,HaverPull!$B:$B,0),MATCH(Calculations!$B27,HaverPull!$B$1:$XZ$1,0))</f>
        <v>-1</v>
      </c>
      <c r="AM27">
        <f>INDEX(HaverPull!$B:$XZ,MATCH(Calculations!AM$9,HaverPull!$B:$B,0),MATCH(Calculations!$B27,HaverPull!$B$1:$XZ$1,0))</f>
        <v>-1</v>
      </c>
      <c r="AN27">
        <f>INDEX(HaverPull!$B:$XZ,MATCH(Calculations!AN$9,HaverPull!$B:$B,0),MATCH(Calculations!$B27,HaverPull!$B$1:$XZ$1,0))</f>
        <v>-1</v>
      </c>
      <c r="AO27">
        <f>INDEX(HaverPull!$B:$XZ,MATCH(Calculations!AO$9,HaverPull!$B:$B,0),MATCH(Calculations!$B27,HaverPull!$B$1:$XZ$1,0))</f>
        <v>-1</v>
      </c>
      <c r="AP27">
        <f>INDEX(HaverPull!$B:$XZ,MATCH(Calculations!AP$9,HaverPull!$B:$B,0),MATCH(Calculations!$B27,HaverPull!$B$1:$XZ$1,0))</f>
        <v>-1</v>
      </c>
      <c r="AQ27">
        <f>INDEX(HaverPull!$B:$XZ,MATCH(Calculations!AQ$9,HaverPull!$B:$B,0),MATCH(Calculations!$B27,HaverPull!$B$1:$XZ$1,0))</f>
        <v>1</v>
      </c>
      <c r="AR27">
        <f>INDEX(HaverPull!$B:$XZ,MATCH(Calculations!AR$9,HaverPull!$B:$B,0),MATCH(Calculations!$B27,HaverPull!$B$1:$XZ$1,0))</f>
        <v>1</v>
      </c>
      <c r="AS27">
        <f>INDEX(HaverPull!$B:$XZ,MATCH(Calculations!AS$9,HaverPull!$B:$B,0),MATCH(Calculations!$B27,HaverPull!$B$1:$XZ$1,0))</f>
        <v>1</v>
      </c>
      <c r="AT27">
        <f>INDEX(HaverPull!$B:$XZ,MATCH(Calculations!AT$9,HaverPull!$B:$B,0),MATCH(Calculations!$B27,HaverPull!$B$1:$XZ$1,0))</f>
        <v>-1</v>
      </c>
      <c r="AU27">
        <f>INDEX(HaverPull!$B:$XZ,MATCH(Calculations!AU$9,HaverPull!$B:$B,0),MATCH(Calculations!$B27,HaverPull!$B$1:$XZ$1,0))</f>
        <v>-1</v>
      </c>
      <c r="AV27">
        <f>INDEX(HaverPull!$B:$XZ,MATCH(Calculations!AV$9,HaverPull!$B:$B,0),MATCH(Calculations!$B27,HaverPull!$B$1:$XZ$1,0))</f>
        <v>-1</v>
      </c>
      <c r="AW27">
        <f>INDEX(HaverPull!$B:$XZ,MATCH(Calculations!AW$9,HaverPull!$B:$B,0),MATCH(Calculations!$B27,HaverPull!$B$1:$XZ$1,0))</f>
        <v>1</v>
      </c>
      <c r="AX27">
        <f>INDEX(HaverPull!$B:$XZ,MATCH(Calculations!AX$9,HaverPull!$B:$B,0),MATCH(Calculations!$B27,HaverPull!$B$1:$XZ$1,0))</f>
        <v>1</v>
      </c>
      <c r="AY27">
        <f>INDEX(HaverPull!$B:$XZ,MATCH(Calculations!AY$9,HaverPull!$B:$B,0),MATCH(Calculations!$B27,HaverPull!$B$1:$XZ$1,0))</f>
        <v>1</v>
      </c>
      <c r="AZ27">
        <f>INDEX(HaverPull!$B:$XZ,MATCH(Calculations!AZ$9,HaverPull!$B:$B,0),MATCH(Calculations!$B27,HaverPull!$B$1:$XZ$1,0))</f>
        <v>1</v>
      </c>
      <c r="BA27">
        <f>INDEX(HaverPull!$B:$XZ,MATCH(Calculations!BA$9,HaverPull!$B:$B,0),MATCH(Calculations!$B27,HaverPull!$B$1:$XZ$1,0))</f>
        <v>1</v>
      </c>
      <c r="BB27">
        <f>INDEX(HaverPull!$B:$XZ,MATCH(Calculations!BB$9,HaverPull!$B:$B,0),MATCH(Calculations!$B27,HaverPull!$B$1:$XZ$1,0))</f>
        <v>1</v>
      </c>
      <c r="BC27">
        <f>INDEX(HaverPull!$B:$XZ,MATCH(Calculations!BC$9,HaverPull!$B:$B,0),MATCH(Calculations!$B27,HaverPull!$B$1:$XZ$1,0))</f>
        <v>-1</v>
      </c>
      <c r="BD27">
        <f>INDEX(HaverPull!$B:$XZ,MATCH(Calculations!BD$9,HaverPull!$B:$B,0),MATCH(Calculations!$B27,HaverPull!$B$1:$XZ$1,0))</f>
        <v>-1</v>
      </c>
      <c r="BE27">
        <f>INDEX(HaverPull!$B:$XZ,MATCH(Calculations!BE$9,HaverPull!$B:$B,0),MATCH(Calculations!$B27,HaverPull!$B$1:$XZ$1,0))</f>
        <v>-1</v>
      </c>
      <c r="BF27">
        <f>INDEX(HaverPull!$B:$XZ,MATCH(Calculations!BF$9,HaverPull!$B:$B,0),MATCH(Calculations!$B27,HaverPull!$B$1:$XZ$1,0))</f>
        <v>-1</v>
      </c>
      <c r="BG27">
        <f>INDEX(HaverPull!$B:$XZ,MATCH(Calculations!BG$9,HaverPull!$B:$B,0),MATCH(Calculations!$B27,HaverPull!$B$1:$XZ$1,0))</f>
        <v>-1</v>
      </c>
      <c r="BH27">
        <f>INDEX(HaverPull!$B:$XZ,MATCH(Calculations!BH$9,HaverPull!$B:$B,0),MATCH(Calculations!$B27,HaverPull!$B$1:$XZ$1,0))</f>
        <v>-1</v>
      </c>
      <c r="BI27">
        <f>INDEX(HaverPull!$B:$XZ,MATCH(Calculations!BI$9,HaverPull!$B:$B,0),MATCH(Calculations!$B27,HaverPull!$B$1:$XZ$1,0))</f>
        <v>-1</v>
      </c>
      <c r="BJ27">
        <f>INDEX(HaverPull!$B:$XZ,MATCH(Calculations!BJ$9,HaverPull!$B:$B,0),MATCH(Calculations!$B27,HaverPull!$B$1:$XZ$1,0))</f>
        <v>-1</v>
      </c>
      <c r="BK27">
        <f>INDEX(HaverPull!$B:$XZ,MATCH(Calculations!BK$9,HaverPull!$B:$B,0),MATCH(Calculations!$B27,HaverPull!$B$1:$XZ$1,0))</f>
        <v>-1</v>
      </c>
      <c r="BL27">
        <f>INDEX(HaverPull!$B:$XZ,MATCH(Calculations!BL$9,HaverPull!$B:$B,0),MATCH(Calculations!$B27,HaverPull!$B$1:$XZ$1,0))</f>
        <v>-1</v>
      </c>
      <c r="BM27">
        <f>INDEX(HaverPull!$B:$XZ,MATCH(Calculations!BM$9,HaverPull!$B:$B,0),MATCH(Calculations!$B27,HaverPull!$B$1:$XZ$1,0))</f>
        <v>-1</v>
      </c>
      <c r="BN27">
        <f>INDEX(HaverPull!$B:$XZ,MATCH(Calculations!BN$9,HaverPull!$B:$B,0),MATCH(Calculations!$B27,HaverPull!$B$1:$XZ$1,0))</f>
        <v>-1</v>
      </c>
      <c r="BO27">
        <f>INDEX(HaverPull!$B:$XZ,MATCH(Calculations!BO$9,HaverPull!$B:$B,0),MATCH(Calculations!$B27,HaverPull!$B$1:$XZ$1,0))</f>
        <v>-1</v>
      </c>
      <c r="BP27">
        <f>INDEX(HaverPull!$B:$XZ,MATCH(Calculations!BP$9,HaverPull!$B:$B,0),MATCH(Calculations!$B27,HaverPull!$B$1:$XZ$1,0))</f>
        <v>-1</v>
      </c>
      <c r="BQ27">
        <f>INDEX(HaverPull!$B:$XZ,MATCH(Calculations!BQ$9,HaverPull!$B:$B,0),MATCH(Calculations!$B27,HaverPull!$B$1:$XZ$1,0))</f>
        <v>-1</v>
      </c>
      <c r="BR27">
        <f>INDEX(HaverPull!$B:$XZ,MATCH(Calculations!BR$9,HaverPull!$B:$B,0),MATCH(Calculations!$B27,HaverPull!$B$1:$XZ$1,0))</f>
        <v>-1</v>
      </c>
      <c r="BS27">
        <f>INDEX(HaverPull!$B:$XZ,MATCH(Calculations!BS$9,HaverPull!$B:$B,0),MATCH(Calculations!$B27,HaverPull!$B$1:$XZ$1,0))</f>
        <v>-1</v>
      </c>
      <c r="BT27">
        <f>INDEX(HaverPull!$B:$XZ,MATCH(Calculations!BT$9,HaverPull!$B:$B,0),MATCH(Calculations!$B27,HaverPull!$B$1:$XZ$1,0))</f>
        <v>-1</v>
      </c>
      <c r="BU27">
        <f>INDEX(HaverPull!$B:$XZ,MATCH(Calculations!BU$9,HaverPull!$B:$B,0),MATCH(Calculations!$B27,HaverPull!$B$1:$XZ$1,0))</f>
        <v>-1</v>
      </c>
      <c r="BV27">
        <f>INDEX(HaverPull!$B:$XZ,MATCH(Calculations!BV$9,HaverPull!$B:$B,0),MATCH(Calculations!$B27,HaverPull!$B$1:$XZ$1,0))</f>
        <v>-1</v>
      </c>
      <c r="BW27">
        <f>INDEX(HaverPull!$B:$XZ,MATCH(Calculations!BW$9,HaverPull!$B:$B,0),MATCH(Calculations!$B27,HaverPull!$B$1:$XZ$1,0))</f>
        <v>-1</v>
      </c>
      <c r="BX27">
        <f>INDEX(HaverPull!$B:$XZ,MATCH(Calculations!BX$9,HaverPull!$B:$B,0),MATCH(Calculations!$B27,HaverPull!$B$1:$XZ$1,0))</f>
        <v>-1</v>
      </c>
      <c r="BY27">
        <f>INDEX(HaverPull!$B:$XZ,MATCH(Calculations!BY$9,HaverPull!$B:$B,0),MATCH(Calculations!$B27,HaverPull!$B$1:$XZ$1,0))</f>
        <v>-1</v>
      </c>
      <c r="BZ27">
        <f>INDEX(HaverPull!$B:$XZ,MATCH(Calculations!BZ$9,HaverPull!$B:$B,0),MATCH(Calculations!$B27,HaverPull!$B$1:$XZ$1,0))</f>
        <v>-1</v>
      </c>
      <c r="CA27">
        <f>INDEX(HaverPull!$B:$XZ,MATCH(Calculations!CA$9,HaverPull!$B:$B,0),MATCH(Calculations!$B27,HaverPull!$B$1:$XZ$1,0))</f>
        <v>-1</v>
      </c>
      <c r="CB27">
        <f>INDEX(HaverPull!$B:$XZ,MATCH(Calculations!CB$9,HaverPull!$B:$B,0),MATCH(Calculations!$B27,HaverPull!$B$1:$XZ$1,0))</f>
        <v>-1</v>
      </c>
      <c r="CC27">
        <f>INDEX(HaverPull!$B:$XZ,MATCH(Calculations!CC$9,HaverPull!$B:$B,0),MATCH(Calculations!$B27,HaverPull!$B$1:$XZ$1,0))</f>
        <v>-1</v>
      </c>
      <c r="CD27">
        <f>INDEX(HaverPull!$B:$XZ,MATCH(Calculations!CD$9,HaverPull!$B:$B,0),MATCH(Calculations!$B27,HaverPull!$B$1:$XZ$1,0))</f>
        <v>-1</v>
      </c>
      <c r="CE27">
        <f>INDEX(HaverPull!$B:$XZ,MATCH(Calculations!CE$9,HaverPull!$B:$B,0),MATCH(Calculations!$B27,HaverPull!$B$1:$XZ$1,0))</f>
        <v>-1</v>
      </c>
      <c r="CF27">
        <f>INDEX(HaverPull!$B:$XZ,MATCH(Calculations!CF$9,HaverPull!$B:$B,0),MATCH(Calculations!$B27,HaverPull!$B$1:$XZ$1,0))</f>
        <v>-1</v>
      </c>
      <c r="CG27">
        <f>INDEX(HaverPull!$B:$XZ,MATCH(Calculations!CG$9,HaverPull!$B:$B,0),MATCH(Calculations!$B27,HaverPull!$B$1:$XZ$1,0))</f>
        <v>1</v>
      </c>
      <c r="CH27">
        <f>INDEX(HaverPull!$B:$XZ,MATCH(Calculations!CH$9,HaverPull!$B:$B,0),MATCH(Calculations!$B27,HaverPull!$B$1:$XZ$1,0))</f>
        <v>1</v>
      </c>
      <c r="CI27">
        <f>INDEX(HaverPull!$B:$XZ,MATCH(Calculations!CI$9,HaverPull!$B:$B,0),MATCH(Calculations!$B27,HaverPull!$B$1:$XZ$1,0))</f>
        <v>1</v>
      </c>
      <c r="CJ27">
        <f>INDEX(HaverPull!$B:$XZ,MATCH(Calculations!CJ$9,HaverPull!$B:$B,0),MATCH(Calculations!$B27,HaverPull!$B$1:$XZ$1,0))</f>
        <v>-1</v>
      </c>
      <c r="CK27">
        <f>INDEX(HaverPull!$B:$XZ,MATCH(Calculations!CK$9,HaverPull!$B:$B,0),MATCH(Calculations!$B27,HaverPull!$B$1:$XZ$1,0))</f>
        <v>-1</v>
      </c>
      <c r="CL27">
        <f>INDEX(HaverPull!$B:$XZ,MATCH(Calculations!CL$9,HaverPull!$B:$B,0),MATCH(Calculations!$B27,HaverPull!$B$1:$XZ$1,0))</f>
        <v>-1</v>
      </c>
      <c r="CM27">
        <f>INDEX(HaverPull!$B:$XZ,MATCH(Calculations!CM$9,HaverPull!$B:$B,0),MATCH(Calculations!$B27,HaverPull!$B$1:$XZ$1,0))</f>
        <v>-1</v>
      </c>
      <c r="CN27">
        <f>INDEX(HaverPull!$B:$XZ,MATCH(Calculations!CN$9,HaverPull!$B:$B,0),MATCH(Calculations!$B27,HaverPull!$B$1:$XZ$1,0))</f>
        <v>-1</v>
      </c>
      <c r="CO27">
        <f>INDEX(HaverPull!$B:$XZ,MATCH(Calculations!CO$9,HaverPull!$B:$B,0),MATCH(Calculations!$B27,HaverPull!$B$1:$XZ$1,0))</f>
        <v>-1</v>
      </c>
      <c r="CP27">
        <f>INDEX(HaverPull!$B:$XZ,MATCH(Calculations!CP$9,HaverPull!$B:$B,0),MATCH(Calculations!$B27,HaverPull!$B$1:$XZ$1,0))</f>
        <v>-1</v>
      </c>
      <c r="CQ27">
        <f>INDEX(HaverPull!$B:$XZ,MATCH(Calculations!CQ$9,HaverPull!$B:$B,0),MATCH(Calculations!$B27,HaverPull!$B$1:$XZ$1,0))</f>
        <v>-1</v>
      </c>
      <c r="CR27">
        <f>INDEX(HaverPull!$B:$XZ,MATCH(Calculations!CR$9,HaverPull!$B:$B,0),MATCH(Calculations!$B27,HaverPull!$B$1:$XZ$1,0))</f>
        <v>-1</v>
      </c>
      <c r="CS27">
        <f>INDEX(HaverPull!$B:$XZ,MATCH(Calculations!CS$9,HaverPull!$B:$B,0),MATCH(Calculations!$B27,HaverPull!$B$1:$XZ$1,0))</f>
        <v>-1</v>
      </c>
      <c r="CT27">
        <f>INDEX(HaverPull!$B:$XZ,MATCH(Calculations!CT$9,HaverPull!$B:$B,0),MATCH(Calculations!$B27,HaverPull!$B$1:$XZ$1,0))</f>
        <v>-1</v>
      </c>
      <c r="CU27">
        <f>INDEX(HaverPull!$B:$XZ,MATCH(Calculations!CU$9,HaverPull!$B:$B,0),MATCH(Calculations!$B27,HaverPull!$B$1:$XZ$1,0))</f>
        <v>-1</v>
      </c>
      <c r="CV27">
        <f>INDEX(HaverPull!$B:$XZ,MATCH(Calculations!CV$9,HaverPull!$B:$B,0),MATCH(Calculations!$B27,HaverPull!$B$1:$XZ$1,0))</f>
        <v>-1</v>
      </c>
      <c r="CW27">
        <f>INDEX(HaverPull!$B:$XZ,MATCH(Calculations!CW$9,HaverPull!$B:$B,0),MATCH(Calculations!$B27,HaverPull!$B$1:$XZ$1,0))</f>
        <v>-1</v>
      </c>
      <c r="CX27">
        <f>INDEX(HaverPull!$B:$XZ,MATCH(Calculations!CX$9,HaverPull!$B:$B,0),MATCH(Calculations!$B27,HaverPull!$B$1:$XZ$1,0))</f>
        <v>-1</v>
      </c>
      <c r="CY27">
        <f>INDEX(HaverPull!$B:$XZ,MATCH(Calculations!CY$9,HaverPull!$B:$B,0),MATCH(Calculations!$B27,HaverPull!$B$1:$XZ$1,0))</f>
        <v>-1</v>
      </c>
      <c r="CZ27">
        <f>INDEX(HaverPull!$B:$XZ,MATCH(Calculations!CZ$9,HaverPull!$B:$B,0),MATCH(Calculations!$B27,HaverPull!$B$1:$XZ$1,0))</f>
        <v>-1</v>
      </c>
      <c r="DA27">
        <f>INDEX(HaverPull!$B:$XZ,MATCH(Calculations!DA$9,HaverPull!$B:$B,0),MATCH(Calculations!$B27,HaverPull!$B$1:$XZ$1,0))</f>
        <v>-1</v>
      </c>
      <c r="DB27">
        <f>INDEX(HaverPull!$B:$XZ,MATCH(Calculations!DB$9,HaverPull!$B:$B,0),MATCH(Calculations!$B27,HaverPull!$B$1:$XZ$1,0))</f>
        <v>-1</v>
      </c>
      <c r="DC27">
        <f>INDEX(HaverPull!$B:$XZ,MATCH(Calculations!DC$9,HaverPull!$B:$B,0),MATCH(Calculations!$B27,HaverPull!$B$1:$XZ$1,0))</f>
        <v>-1</v>
      </c>
      <c r="DD27">
        <f>INDEX(HaverPull!$B:$XZ,MATCH(Calculations!DD$9,HaverPull!$B:$B,0),MATCH(Calculations!$B27,HaverPull!$B$1:$XZ$1,0))</f>
        <v>-1</v>
      </c>
      <c r="DE27">
        <f>INDEX(HaverPull!$B:$XZ,MATCH(Calculations!DE$9,HaverPull!$B:$B,0),MATCH(Calculations!$B27,HaverPull!$B$1:$XZ$1,0))</f>
        <v>-1</v>
      </c>
      <c r="DF27">
        <f>INDEX(HaverPull!$B:$XZ,MATCH(Calculations!DF$9,HaverPull!$B:$B,0),MATCH(Calculations!$B27,HaverPull!$B$1:$XZ$1,0))</f>
        <v>-1</v>
      </c>
      <c r="DG27">
        <f>INDEX(HaverPull!$B:$XZ,MATCH(Calculations!DG$9,HaverPull!$B:$B,0),MATCH(Calculations!$B27,HaverPull!$B$1:$XZ$1,0))</f>
        <v>-1</v>
      </c>
      <c r="DH27">
        <f>INDEX(HaverPull!$B:$XZ,MATCH(Calculations!DH$9,HaverPull!$B:$B,0),MATCH(Calculations!$B27,HaverPull!$B$1:$XZ$1,0))</f>
        <v>-1</v>
      </c>
      <c r="DI27">
        <f>INDEX(HaverPull!$B:$XZ,MATCH(Calculations!DI$9,HaverPull!$B:$B,0),MATCH(Calculations!$B27,HaverPull!$B$1:$XZ$1,0))</f>
        <v>-1</v>
      </c>
      <c r="DJ27">
        <f>INDEX(HaverPull!$B:$XZ,MATCH(Calculations!DJ$9,HaverPull!$B:$B,0),MATCH(Calculations!$B27,HaverPull!$B$1:$XZ$1,0))</f>
        <v>-1</v>
      </c>
      <c r="DK27">
        <f>INDEX(HaverPull!$B:$XZ,MATCH(Calculations!DK$9,HaverPull!$B:$B,0),MATCH(Calculations!$B27,HaverPull!$B$1:$XZ$1,0))</f>
        <v>-1</v>
      </c>
      <c r="DL27">
        <f>INDEX(HaverPull!$B:$XZ,MATCH(Calculations!DL$9,HaverPull!$B:$B,0),MATCH(Calculations!$B27,HaverPull!$B$1:$XZ$1,0))</f>
        <v>-1</v>
      </c>
      <c r="DM27">
        <f>INDEX(HaverPull!$B:$XZ,MATCH(Calculations!DM$9,HaverPull!$B:$B,0),MATCH(Calculations!$B27,HaverPull!$B$1:$XZ$1,0))</f>
        <v>-1</v>
      </c>
      <c r="DN27">
        <f>INDEX(HaverPull!$B:$XZ,MATCH(Calculations!DN$9,HaverPull!$B:$B,0),MATCH(Calculations!$B27,HaverPull!$B$1:$XZ$1,0))</f>
        <v>-1</v>
      </c>
      <c r="DO27">
        <f>INDEX(HaverPull!$B:$XZ,MATCH(Calculations!DO$9,HaverPull!$B:$B,0),MATCH(Calculations!$B27,HaverPull!$B$1:$XZ$1,0))</f>
        <v>-1</v>
      </c>
      <c r="DP27">
        <f>INDEX(HaverPull!$B:$XZ,MATCH(Calculations!DP$9,HaverPull!$B:$B,0),MATCH(Calculations!$B27,HaverPull!$B$1:$XZ$1,0))</f>
        <v>-1</v>
      </c>
      <c r="DQ27">
        <f>INDEX(HaverPull!$B:$XZ,MATCH(Calculations!DQ$9,HaverPull!$B:$B,0),MATCH(Calculations!$B27,HaverPull!$B$1:$XZ$1,0))</f>
        <v>-1</v>
      </c>
      <c r="DR27">
        <f>INDEX(HaverPull!$B:$XZ,MATCH(Calculations!DR$9,HaverPull!$B:$B,0),MATCH(Calculations!$B27,HaverPull!$B$1:$XZ$1,0))</f>
        <v>-1</v>
      </c>
      <c r="DS27">
        <f>INDEX(HaverPull!$B:$XZ,MATCH(Calculations!DS$9,HaverPull!$B:$B,0),MATCH(Calculations!$B27,HaverPull!$B$1:$XZ$1,0))</f>
        <v>-1</v>
      </c>
      <c r="DT27">
        <f>INDEX(HaverPull!$B:$XZ,MATCH(Calculations!DT$9,HaverPull!$B:$B,0),MATCH(Calculations!$B27,HaverPull!$B$1:$XZ$1,0))</f>
        <v>-1</v>
      </c>
      <c r="DU27">
        <f>INDEX(HaverPull!$B:$XZ,MATCH(Calculations!DU$9,HaverPull!$B:$B,0),MATCH(Calculations!$B27,HaverPull!$B$1:$XZ$1,0))</f>
        <v>-1</v>
      </c>
      <c r="DV27">
        <f>INDEX(HaverPull!$B:$XZ,MATCH(Calculations!DV$9,HaverPull!$B:$B,0),MATCH(Calculations!$B27,HaverPull!$B$1:$XZ$1,0))</f>
        <v>-1</v>
      </c>
      <c r="DW27">
        <f>INDEX(HaverPull!$B:$XZ,MATCH(Calculations!DW$9,HaverPull!$B:$B,0),MATCH(Calculations!$B27,HaverPull!$B$1:$XZ$1,0))</f>
        <v>1</v>
      </c>
      <c r="DX27">
        <f>INDEX(HaverPull!$B:$XZ,MATCH(Calculations!DX$9,HaverPull!$B:$B,0),MATCH(Calculations!$B27,HaverPull!$B$1:$XZ$1,0))</f>
        <v>1</v>
      </c>
      <c r="DY27">
        <f>INDEX(HaverPull!$B:$XZ,MATCH(Calculations!DY$9,HaverPull!$B:$B,0),MATCH(Calculations!$B27,HaverPull!$B$1:$XZ$1,0))</f>
        <v>1</v>
      </c>
      <c r="DZ27">
        <f>INDEX(HaverPull!$B:$XZ,MATCH(Calculations!DZ$9,HaverPull!$B:$B,0),MATCH(Calculations!$B27,HaverPull!$B$1:$XZ$1,0))</f>
        <v>1</v>
      </c>
      <c r="EA27">
        <f>INDEX(HaverPull!$B:$XZ,MATCH(Calculations!EA$9,HaverPull!$B:$B,0),MATCH(Calculations!$B27,HaverPull!$B$1:$XZ$1,0))</f>
        <v>-1</v>
      </c>
      <c r="EB27">
        <f>INDEX(HaverPull!$B:$XZ,MATCH(Calculations!EB$9,HaverPull!$B:$B,0),MATCH(Calculations!$B27,HaverPull!$B$1:$XZ$1,0))</f>
        <v>-1</v>
      </c>
      <c r="EC27">
        <f>INDEX(HaverPull!$B:$XZ,MATCH(Calculations!EC$9,HaverPull!$B:$B,0),MATCH(Calculations!$B27,HaverPull!$B$1:$XZ$1,0))</f>
        <v>-1</v>
      </c>
      <c r="ED27">
        <f>INDEX(HaverPull!$B:$XZ,MATCH(Calculations!ED$9,HaverPull!$B:$B,0),MATCH(Calculations!$B27,HaverPull!$B$1:$XZ$1,0))</f>
        <v>-1</v>
      </c>
      <c r="EE27">
        <f>INDEX(HaverPull!$B:$XZ,MATCH(Calculations!EE$9,HaverPull!$B:$B,0),MATCH(Calculations!$B27,HaverPull!$B$1:$XZ$1,0))</f>
        <v>-1</v>
      </c>
      <c r="EF27">
        <f>INDEX(HaverPull!$B:$XZ,MATCH(Calculations!EF$9,HaverPull!$B:$B,0),MATCH(Calculations!$B27,HaverPull!$B$1:$XZ$1,0))</f>
        <v>-1</v>
      </c>
      <c r="EG27">
        <f>INDEX(HaverPull!$B:$XZ,MATCH(Calculations!EG$9,HaverPull!$B:$B,0),MATCH(Calculations!$B27,HaverPull!$B$1:$XZ$1,0))</f>
        <v>-1</v>
      </c>
      <c r="EH27">
        <f>INDEX(HaverPull!$B:$XZ,MATCH(Calculations!EH$9,HaverPull!$B:$B,0),MATCH(Calculations!$B27,HaverPull!$B$1:$XZ$1,0))</f>
        <v>-1</v>
      </c>
      <c r="EI27">
        <f>INDEX(HaverPull!$B:$XZ,MATCH(Calculations!EI$9,HaverPull!$B:$B,0),MATCH(Calculations!$B27,HaverPull!$B$1:$XZ$1,0))</f>
        <v>-1</v>
      </c>
      <c r="EJ27">
        <f>INDEX(HaverPull!$B:$XZ,MATCH(Calculations!EJ$9,HaverPull!$B:$B,0),MATCH(Calculations!$B27,HaverPull!$B$1:$XZ$1,0))</f>
        <v>-1</v>
      </c>
      <c r="EK27">
        <f>INDEX(HaverPull!$B:$XZ,MATCH(Calculations!EK$9,HaverPull!$B:$B,0),MATCH(Calculations!$B27,HaverPull!$B$1:$XZ$1,0))</f>
        <v>-1</v>
      </c>
      <c r="EL27">
        <f>INDEX(HaverPull!$B:$XZ,MATCH(Calculations!EL$9,HaverPull!$B:$B,0),MATCH(Calculations!$B27,HaverPull!$B$1:$XZ$1,0))</f>
        <v>-1</v>
      </c>
      <c r="EM27">
        <f>INDEX(HaverPull!$B:$XZ,MATCH(Calculations!EM$9,HaverPull!$B:$B,0),MATCH(Calculations!$B27,HaverPull!$B$1:$XZ$1,0))</f>
        <v>-1</v>
      </c>
      <c r="EN27">
        <f>INDEX(HaverPull!$B:$XZ,MATCH(Calculations!EN$9,HaverPull!$B:$B,0),MATCH(Calculations!$B27,HaverPull!$B$1:$XZ$1,0))</f>
        <v>-1</v>
      </c>
      <c r="EO27">
        <f>INDEX(HaverPull!$B:$XZ,MATCH(Calculations!EO$9,HaverPull!$B:$B,0),MATCH(Calculations!$B27,HaverPull!$B$1:$XZ$1,0))</f>
        <v>-1</v>
      </c>
      <c r="EP27">
        <f>INDEX(HaverPull!$B:$XZ,MATCH(Calculations!EP$9,HaverPull!$B:$B,0),MATCH(Calculations!$B27,HaverPull!$B$1:$XZ$1,0))</f>
        <v>-1</v>
      </c>
      <c r="EQ27">
        <f>INDEX(HaverPull!$B:$XZ,MATCH(Calculations!EQ$9,HaverPull!$B:$B,0),MATCH(Calculations!$B27,HaverPull!$B$1:$XZ$1,0))</f>
        <v>-1</v>
      </c>
      <c r="ER27">
        <f>INDEX(HaverPull!$B:$XZ,MATCH(Calculations!ER$9,HaverPull!$B:$B,0),MATCH(Calculations!$B27,HaverPull!$B$1:$XZ$1,0))</f>
        <v>-1</v>
      </c>
      <c r="ES27">
        <f>INDEX(HaverPull!$B:$XZ,MATCH(Calculations!ES$9,HaverPull!$B:$B,0),MATCH(Calculations!$B27,HaverPull!$B$1:$XZ$1,0))</f>
        <v>-1</v>
      </c>
      <c r="ET27">
        <f>INDEX(HaverPull!$B:$XZ,MATCH(Calculations!ET$9,HaverPull!$B:$B,0),MATCH(Calculations!$B27,HaverPull!$B$1:$XZ$1,0))</f>
        <v>-1</v>
      </c>
      <c r="EU27">
        <f>INDEX(HaverPull!$B:$XZ,MATCH(Calculations!EU$9,HaverPull!$B:$B,0),MATCH(Calculations!$B27,HaverPull!$B$1:$XZ$1,0))</f>
        <v>-1</v>
      </c>
      <c r="EV27">
        <f>INDEX(HaverPull!$B:$XZ,MATCH(Calculations!EV$9,HaverPull!$B:$B,0),MATCH(Calculations!$B27,HaverPull!$B$1:$XZ$1,0))</f>
        <v>-1</v>
      </c>
      <c r="EW27">
        <f>INDEX(HaverPull!$B:$XZ,MATCH(Calculations!EW$9,HaverPull!$B:$B,0),MATCH(Calculations!$B27,HaverPull!$B$1:$XZ$1,0))</f>
        <v>-1</v>
      </c>
      <c r="EX27">
        <f>INDEX(HaverPull!$B:$XZ,MATCH(Calculations!EX$9,HaverPull!$B:$B,0),MATCH(Calculations!$B27,HaverPull!$B$1:$XZ$1,0))</f>
        <v>1</v>
      </c>
      <c r="EY27">
        <f>INDEX(HaverPull!$B:$XZ,MATCH(Calculations!EY$9,HaverPull!$B:$B,0),MATCH(Calculations!$B27,HaverPull!$B$1:$XZ$1,0))</f>
        <v>1</v>
      </c>
      <c r="EZ27">
        <f>INDEX(HaverPull!$B:$XZ,MATCH(Calculations!EZ$9,HaverPull!$B:$B,0),MATCH(Calculations!$B27,HaverPull!$B$1:$XZ$1,0))</f>
        <v>1</v>
      </c>
      <c r="FA27">
        <f>INDEX(HaverPull!$B:$XZ,MATCH(Calculations!FA$9,HaverPull!$B:$B,0),MATCH(Calculations!$B27,HaverPull!$B$1:$XZ$1,0))</f>
        <v>1</v>
      </c>
      <c r="FB27">
        <f>INDEX(HaverPull!$B:$XZ,MATCH(Calculations!FB$9,HaverPull!$B:$B,0),MATCH(Calculations!$B27,HaverPull!$B$1:$XZ$1,0))</f>
        <v>1</v>
      </c>
      <c r="FC27">
        <f>INDEX(HaverPull!$B:$XZ,MATCH(Calculations!FC$9,HaverPull!$B:$B,0),MATCH(Calculations!$B27,HaverPull!$B$1:$XZ$1,0))</f>
        <v>1</v>
      </c>
      <c r="FD27">
        <f>INDEX(HaverPull!$B:$XZ,MATCH(Calculations!FD$9,HaverPull!$B:$B,0),MATCH(Calculations!$B27,HaverPull!$B$1:$XZ$1,0))</f>
        <v>1</v>
      </c>
      <c r="FE27">
        <f>INDEX(HaverPull!$B:$XZ,MATCH(Calculations!FE$9,HaverPull!$B:$B,0),MATCH(Calculations!$B27,HaverPull!$B$1:$XZ$1,0))</f>
        <v>-1</v>
      </c>
      <c r="FF27">
        <f>INDEX(HaverPull!$B:$XZ,MATCH(Calculations!FF$9,HaverPull!$B:$B,0),MATCH(Calculations!$B27,HaverPull!$B$1:$XZ$1,0))</f>
        <v>-1</v>
      </c>
      <c r="FG27">
        <f>INDEX(HaverPull!$B:$XZ,MATCH(Calculations!FG$9,HaverPull!$B:$B,0),MATCH(Calculations!$B27,HaverPull!$B$1:$XZ$1,0))</f>
        <v>-1</v>
      </c>
      <c r="FH27">
        <f>INDEX(HaverPull!$B:$XZ,MATCH(Calculations!FH$9,HaverPull!$B:$B,0),MATCH(Calculations!$B27,HaverPull!$B$1:$XZ$1,0))</f>
        <v>-1</v>
      </c>
      <c r="FI27">
        <f>INDEX(HaverPull!$B:$XZ,MATCH(Calculations!FI$9,HaverPull!$B:$B,0),MATCH(Calculations!$B27,HaverPull!$B$1:$XZ$1,0))</f>
        <v>-1</v>
      </c>
      <c r="FJ27">
        <f>INDEX(HaverPull!$B:$XZ,MATCH(Calculations!FJ$9,HaverPull!$B:$B,0),MATCH(Calculations!$B27,HaverPull!$B$1:$XZ$1,0))</f>
        <v>-1</v>
      </c>
      <c r="FK27">
        <f>INDEX(HaverPull!$B:$XZ,MATCH(Calculations!FK$9,HaverPull!$B:$B,0),MATCH(Calculations!$B27,HaverPull!$B$1:$XZ$1,0))</f>
        <v>-1</v>
      </c>
      <c r="FL27">
        <f>INDEX(HaverPull!$B:$XZ,MATCH(Calculations!FL$9,HaverPull!$B:$B,0),MATCH(Calculations!$B27,HaverPull!$B$1:$XZ$1,0))</f>
        <v>-1</v>
      </c>
      <c r="FM27">
        <f>INDEX(HaverPull!$B:$XZ,MATCH(Calculations!FM$9,HaverPull!$B:$B,0),MATCH(Calculations!$B27,HaverPull!$B$1:$XZ$1,0))</f>
        <v>-1</v>
      </c>
      <c r="FN27">
        <f>INDEX(HaverPull!$B:$XZ,MATCH(Calculations!FN$9,HaverPull!$B:$B,0),MATCH(Calculations!$B27,HaverPull!$B$1:$XZ$1,0))</f>
        <v>-1</v>
      </c>
      <c r="FO27">
        <f>INDEX(HaverPull!$B:$XZ,MATCH(Calculations!FO$9,HaverPull!$B:$B,0),MATCH(Calculations!$B27,HaverPull!$B$1:$XZ$1,0))</f>
        <v>-1</v>
      </c>
      <c r="FP27">
        <f>INDEX(HaverPull!$B:$XZ,MATCH(Calculations!FP$9,HaverPull!$B:$B,0),MATCH(Calculations!$B27,HaverPull!$B$1:$XZ$1,0))</f>
        <v>-1</v>
      </c>
      <c r="FQ27">
        <f>INDEX(HaverPull!$B:$XZ,MATCH(Calculations!FQ$9,HaverPull!$B:$B,0),MATCH(Calculations!$B27,HaverPull!$B$1:$XZ$1,0))</f>
        <v>-1</v>
      </c>
      <c r="FR27">
        <f>INDEX(HaverPull!$B:$XZ,MATCH(Calculations!FR$9,HaverPull!$B:$B,0),MATCH(Calculations!$B27,HaverPull!$B$1:$XZ$1,0))</f>
        <v>-1</v>
      </c>
      <c r="FS27">
        <f>INDEX(HaverPull!$B:$XZ,MATCH(Calculations!FS$9,HaverPull!$B:$B,0),MATCH(Calculations!$B27,HaverPull!$B$1:$XZ$1,0))</f>
        <v>-1</v>
      </c>
      <c r="FT27">
        <f>INDEX(HaverPull!$B:$XZ,MATCH(Calculations!FT$9,HaverPull!$B:$B,0),MATCH(Calculations!$B27,HaverPull!$B$1:$XZ$1,0))</f>
        <v>-1</v>
      </c>
      <c r="FU27">
        <f>INDEX(HaverPull!$B:$XZ,MATCH(Calculations!FU$9,HaverPull!$B:$B,0),MATCH(Calculations!$B27,HaverPull!$B$1:$XZ$1,0))</f>
        <v>-1</v>
      </c>
      <c r="FV27">
        <f>INDEX(HaverPull!$B:$XZ,MATCH(Calculations!FV$9,HaverPull!$B:$B,0),MATCH(Calculations!$B27,HaverPull!$B$1:$XZ$1,0))</f>
        <v>-1</v>
      </c>
      <c r="FW27">
        <f>INDEX(HaverPull!$B:$XZ,MATCH(Calculations!FW$9,HaverPull!$B:$B,0),MATCH(Calculations!$B27,HaverPull!$B$1:$XZ$1,0))</f>
        <v>-1</v>
      </c>
      <c r="FX27">
        <f>INDEX(HaverPull!$B:$XZ,MATCH(Calculations!FX$9,HaverPull!$B:$B,0),MATCH(Calculations!$B27,HaverPull!$B$1:$XZ$1,0))</f>
        <v>-1</v>
      </c>
    </row>
    <row r="28" spans="1:180" x14ac:dyDescent="0.25">
      <c r="B28" t="s">
        <v>376</v>
      </c>
      <c r="C28">
        <f>IF(C27&lt;0, 0, C27)</f>
        <v>1</v>
      </c>
      <c r="D28">
        <f t="shared" ref="D28:BO28" si="0">IF(D27&lt;0, 0, D27)</f>
        <v>1</v>
      </c>
      <c r="E28">
        <f t="shared" si="0"/>
        <v>1</v>
      </c>
      <c r="F28">
        <f t="shared" si="0"/>
        <v>1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  <c r="P28">
        <f t="shared" si="0"/>
        <v>0</v>
      </c>
      <c r="Q28">
        <f t="shared" si="0"/>
        <v>0</v>
      </c>
      <c r="R28">
        <f t="shared" si="0"/>
        <v>1</v>
      </c>
      <c r="S28">
        <f t="shared" si="0"/>
        <v>1</v>
      </c>
      <c r="T28">
        <f t="shared" si="0"/>
        <v>1</v>
      </c>
      <c r="U28">
        <f t="shared" si="0"/>
        <v>1</v>
      </c>
      <c r="V28">
        <f t="shared" si="0"/>
        <v>1</v>
      </c>
      <c r="W28">
        <f t="shared" si="0"/>
        <v>1</v>
      </c>
      <c r="X28">
        <f t="shared" si="0"/>
        <v>0</v>
      </c>
      <c r="Y28">
        <f t="shared" si="0"/>
        <v>0</v>
      </c>
      <c r="Z28">
        <f t="shared" si="0"/>
        <v>0</v>
      </c>
      <c r="AA28">
        <f t="shared" si="0"/>
        <v>0</v>
      </c>
      <c r="AB28">
        <f t="shared" si="0"/>
        <v>0</v>
      </c>
      <c r="AC28">
        <f t="shared" si="0"/>
        <v>0</v>
      </c>
      <c r="AD28">
        <f t="shared" si="0"/>
        <v>0</v>
      </c>
      <c r="AE28">
        <f t="shared" si="0"/>
        <v>0</v>
      </c>
      <c r="AF28">
        <f t="shared" si="0"/>
        <v>0</v>
      </c>
      <c r="AG28">
        <f t="shared" si="0"/>
        <v>0</v>
      </c>
      <c r="AH28">
        <f t="shared" si="0"/>
        <v>0</v>
      </c>
      <c r="AI28">
        <f t="shared" si="0"/>
        <v>0</v>
      </c>
      <c r="AJ28">
        <f t="shared" si="0"/>
        <v>0</v>
      </c>
      <c r="AK28">
        <f t="shared" si="0"/>
        <v>0</v>
      </c>
      <c r="AL28">
        <f t="shared" si="0"/>
        <v>0</v>
      </c>
      <c r="AM28">
        <f t="shared" si="0"/>
        <v>0</v>
      </c>
      <c r="AN28">
        <f t="shared" si="0"/>
        <v>0</v>
      </c>
      <c r="AO28">
        <f t="shared" si="0"/>
        <v>0</v>
      </c>
      <c r="AP28">
        <f t="shared" si="0"/>
        <v>0</v>
      </c>
      <c r="AQ28">
        <f t="shared" si="0"/>
        <v>1</v>
      </c>
      <c r="AR28">
        <f t="shared" si="0"/>
        <v>1</v>
      </c>
      <c r="AS28">
        <f t="shared" si="0"/>
        <v>1</v>
      </c>
      <c r="AT28">
        <f t="shared" si="0"/>
        <v>0</v>
      </c>
      <c r="AU28">
        <f t="shared" si="0"/>
        <v>0</v>
      </c>
      <c r="AV28">
        <f t="shared" si="0"/>
        <v>0</v>
      </c>
      <c r="AW28">
        <f t="shared" si="0"/>
        <v>1</v>
      </c>
      <c r="AX28">
        <f t="shared" si="0"/>
        <v>1</v>
      </c>
      <c r="AY28">
        <f t="shared" si="0"/>
        <v>1</v>
      </c>
      <c r="AZ28">
        <f t="shared" si="0"/>
        <v>1</v>
      </c>
      <c r="BA28">
        <f t="shared" si="0"/>
        <v>1</v>
      </c>
      <c r="BB28">
        <f t="shared" si="0"/>
        <v>1</v>
      </c>
      <c r="BC28">
        <f t="shared" si="0"/>
        <v>0</v>
      </c>
      <c r="BD28">
        <f t="shared" si="0"/>
        <v>0</v>
      </c>
      <c r="BE28">
        <f t="shared" si="0"/>
        <v>0</v>
      </c>
      <c r="BF28">
        <f t="shared" si="0"/>
        <v>0</v>
      </c>
      <c r="BG28">
        <f t="shared" si="0"/>
        <v>0</v>
      </c>
      <c r="BH28">
        <f t="shared" si="0"/>
        <v>0</v>
      </c>
      <c r="BI28">
        <f t="shared" si="0"/>
        <v>0</v>
      </c>
      <c r="BJ28">
        <f t="shared" si="0"/>
        <v>0</v>
      </c>
      <c r="BK28">
        <f t="shared" si="0"/>
        <v>0</v>
      </c>
      <c r="BL28">
        <f t="shared" si="0"/>
        <v>0</v>
      </c>
      <c r="BM28">
        <f t="shared" si="0"/>
        <v>0</v>
      </c>
      <c r="BN28">
        <f t="shared" si="0"/>
        <v>0</v>
      </c>
      <c r="BO28">
        <f t="shared" si="0"/>
        <v>0</v>
      </c>
      <c r="BP28">
        <f t="shared" ref="BP28:EA28" si="1">IF(BP27&lt;0, 0, BP27)</f>
        <v>0</v>
      </c>
      <c r="BQ28">
        <f t="shared" si="1"/>
        <v>0</v>
      </c>
      <c r="BR28">
        <f t="shared" si="1"/>
        <v>0</v>
      </c>
      <c r="BS28">
        <f t="shared" si="1"/>
        <v>0</v>
      </c>
      <c r="BT28">
        <f t="shared" si="1"/>
        <v>0</v>
      </c>
      <c r="BU28">
        <f t="shared" si="1"/>
        <v>0</v>
      </c>
      <c r="BV28">
        <f t="shared" si="1"/>
        <v>0</v>
      </c>
      <c r="BW28">
        <f t="shared" si="1"/>
        <v>0</v>
      </c>
      <c r="BX28">
        <f t="shared" si="1"/>
        <v>0</v>
      </c>
      <c r="BY28">
        <f t="shared" si="1"/>
        <v>0</v>
      </c>
      <c r="BZ28">
        <f t="shared" si="1"/>
        <v>0</v>
      </c>
      <c r="CA28">
        <f t="shared" si="1"/>
        <v>0</v>
      </c>
      <c r="CB28">
        <f t="shared" si="1"/>
        <v>0</v>
      </c>
      <c r="CC28">
        <f t="shared" si="1"/>
        <v>0</v>
      </c>
      <c r="CD28">
        <f t="shared" si="1"/>
        <v>0</v>
      </c>
      <c r="CE28">
        <f t="shared" si="1"/>
        <v>0</v>
      </c>
      <c r="CF28">
        <f t="shared" si="1"/>
        <v>0</v>
      </c>
      <c r="CG28">
        <f t="shared" si="1"/>
        <v>1</v>
      </c>
      <c r="CH28">
        <f t="shared" si="1"/>
        <v>1</v>
      </c>
      <c r="CI28">
        <f t="shared" si="1"/>
        <v>1</v>
      </c>
      <c r="CJ28">
        <f t="shared" si="1"/>
        <v>0</v>
      </c>
      <c r="CK28">
        <f t="shared" si="1"/>
        <v>0</v>
      </c>
      <c r="CL28">
        <f t="shared" si="1"/>
        <v>0</v>
      </c>
      <c r="CM28">
        <f t="shared" si="1"/>
        <v>0</v>
      </c>
      <c r="CN28">
        <f t="shared" si="1"/>
        <v>0</v>
      </c>
      <c r="CO28">
        <f t="shared" si="1"/>
        <v>0</v>
      </c>
      <c r="CP28">
        <f t="shared" si="1"/>
        <v>0</v>
      </c>
      <c r="CQ28">
        <f t="shared" si="1"/>
        <v>0</v>
      </c>
      <c r="CR28">
        <f t="shared" si="1"/>
        <v>0</v>
      </c>
      <c r="CS28">
        <f t="shared" si="1"/>
        <v>0</v>
      </c>
      <c r="CT28">
        <f t="shared" si="1"/>
        <v>0</v>
      </c>
      <c r="CU28">
        <f t="shared" si="1"/>
        <v>0</v>
      </c>
      <c r="CV28">
        <f t="shared" si="1"/>
        <v>0</v>
      </c>
      <c r="CW28">
        <f t="shared" si="1"/>
        <v>0</v>
      </c>
      <c r="CX28">
        <f t="shared" si="1"/>
        <v>0</v>
      </c>
      <c r="CY28">
        <f t="shared" si="1"/>
        <v>0</v>
      </c>
      <c r="CZ28">
        <f t="shared" si="1"/>
        <v>0</v>
      </c>
      <c r="DA28">
        <f t="shared" si="1"/>
        <v>0</v>
      </c>
      <c r="DB28">
        <f t="shared" si="1"/>
        <v>0</v>
      </c>
      <c r="DC28">
        <f t="shared" si="1"/>
        <v>0</v>
      </c>
      <c r="DD28">
        <f t="shared" si="1"/>
        <v>0</v>
      </c>
      <c r="DE28">
        <f t="shared" si="1"/>
        <v>0</v>
      </c>
      <c r="DF28">
        <f t="shared" si="1"/>
        <v>0</v>
      </c>
      <c r="DG28">
        <f t="shared" si="1"/>
        <v>0</v>
      </c>
      <c r="DH28">
        <f t="shared" si="1"/>
        <v>0</v>
      </c>
      <c r="DI28">
        <f t="shared" si="1"/>
        <v>0</v>
      </c>
      <c r="DJ28">
        <f t="shared" si="1"/>
        <v>0</v>
      </c>
      <c r="DK28">
        <f t="shared" si="1"/>
        <v>0</v>
      </c>
      <c r="DL28">
        <f t="shared" si="1"/>
        <v>0</v>
      </c>
      <c r="DM28">
        <f t="shared" si="1"/>
        <v>0</v>
      </c>
      <c r="DN28">
        <f t="shared" si="1"/>
        <v>0</v>
      </c>
      <c r="DO28">
        <f t="shared" si="1"/>
        <v>0</v>
      </c>
      <c r="DP28">
        <f t="shared" si="1"/>
        <v>0</v>
      </c>
      <c r="DQ28">
        <f t="shared" si="1"/>
        <v>0</v>
      </c>
      <c r="DR28">
        <f t="shared" si="1"/>
        <v>0</v>
      </c>
      <c r="DS28">
        <f t="shared" si="1"/>
        <v>0</v>
      </c>
      <c r="DT28">
        <f t="shared" si="1"/>
        <v>0</v>
      </c>
      <c r="DU28">
        <f t="shared" si="1"/>
        <v>0</v>
      </c>
      <c r="DV28">
        <f t="shared" si="1"/>
        <v>0</v>
      </c>
      <c r="DW28">
        <f t="shared" si="1"/>
        <v>1</v>
      </c>
      <c r="DX28">
        <f t="shared" si="1"/>
        <v>1</v>
      </c>
      <c r="DY28">
        <f t="shared" si="1"/>
        <v>1</v>
      </c>
      <c r="DZ28">
        <f t="shared" si="1"/>
        <v>1</v>
      </c>
      <c r="EA28">
        <f t="shared" si="1"/>
        <v>0</v>
      </c>
      <c r="EB28">
        <f t="shared" ref="EB28:FX28" si="2">IF(EB27&lt;0, 0, EB27)</f>
        <v>0</v>
      </c>
      <c r="EC28">
        <f t="shared" si="2"/>
        <v>0</v>
      </c>
      <c r="ED28">
        <f t="shared" si="2"/>
        <v>0</v>
      </c>
      <c r="EE28">
        <f t="shared" si="2"/>
        <v>0</v>
      </c>
      <c r="EF28">
        <f t="shared" si="2"/>
        <v>0</v>
      </c>
      <c r="EG28">
        <f t="shared" si="2"/>
        <v>0</v>
      </c>
      <c r="EH28">
        <f t="shared" si="2"/>
        <v>0</v>
      </c>
      <c r="EI28">
        <f t="shared" si="2"/>
        <v>0</v>
      </c>
      <c r="EJ28">
        <f t="shared" si="2"/>
        <v>0</v>
      </c>
      <c r="EK28">
        <f t="shared" si="2"/>
        <v>0</v>
      </c>
      <c r="EL28">
        <f t="shared" si="2"/>
        <v>0</v>
      </c>
      <c r="EM28">
        <f t="shared" si="2"/>
        <v>0</v>
      </c>
      <c r="EN28">
        <f t="shared" si="2"/>
        <v>0</v>
      </c>
      <c r="EO28">
        <f t="shared" si="2"/>
        <v>0</v>
      </c>
      <c r="EP28">
        <f t="shared" si="2"/>
        <v>0</v>
      </c>
      <c r="EQ28">
        <f t="shared" si="2"/>
        <v>0</v>
      </c>
      <c r="ER28">
        <f t="shared" si="2"/>
        <v>0</v>
      </c>
      <c r="ES28">
        <f t="shared" si="2"/>
        <v>0</v>
      </c>
      <c r="ET28">
        <f t="shared" si="2"/>
        <v>0</v>
      </c>
      <c r="EU28">
        <f t="shared" si="2"/>
        <v>0</v>
      </c>
      <c r="EV28">
        <f t="shared" si="2"/>
        <v>0</v>
      </c>
      <c r="EW28">
        <f t="shared" si="2"/>
        <v>0</v>
      </c>
      <c r="EX28">
        <f t="shared" si="2"/>
        <v>1</v>
      </c>
      <c r="EY28">
        <f t="shared" si="2"/>
        <v>1</v>
      </c>
      <c r="EZ28">
        <f t="shared" si="2"/>
        <v>1</v>
      </c>
      <c r="FA28">
        <f t="shared" si="2"/>
        <v>1</v>
      </c>
      <c r="FB28">
        <f t="shared" si="2"/>
        <v>1</v>
      </c>
      <c r="FC28">
        <f t="shared" si="2"/>
        <v>1</v>
      </c>
      <c r="FD28">
        <f t="shared" si="2"/>
        <v>1</v>
      </c>
      <c r="FE28">
        <f t="shared" si="2"/>
        <v>0</v>
      </c>
      <c r="FF28">
        <f t="shared" si="2"/>
        <v>0</v>
      </c>
      <c r="FG28">
        <f t="shared" si="2"/>
        <v>0</v>
      </c>
      <c r="FH28">
        <f t="shared" si="2"/>
        <v>0</v>
      </c>
      <c r="FI28">
        <f t="shared" si="2"/>
        <v>0</v>
      </c>
      <c r="FJ28">
        <f t="shared" si="2"/>
        <v>0</v>
      </c>
      <c r="FK28">
        <f t="shared" si="2"/>
        <v>0</v>
      </c>
      <c r="FL28">
        <f t="shared" si="2"/>
        <v>0</v>
      </c>
      <c r="FM28">
        <f t="shared" si="2"/>
        <v>0</v>
      </c>
      <c r="FN28">
        <f t="shared" si="2"/>
        <v>0</v>
      </c>
      <c r="FO28">
        <f t="shared" si="2"/>
        <v>0</v>
      </c>
      <c r="FP28">
        <f t="shared" si="2"/>
        <v>0</v>
      </c>
      <c r="FQ28">
        <f t="shared" si="2"/>
        <v>0</v>
      </c>
      <c r="FR28">
        <f t="shared" si="2"/>
        <v>0</v>
      </c>
      <c r="FS28">
        <f t="shared" si="2"/>
        <v>0</v>
      </c>
      <c r="FT28">
        <f t="shared" si="2"/>
        <v>0</v>
      </c>
      <c r="FU28">
        <f t="shared" si="2"/>
        <v>0</v>
      </c>
      <c r="FV28">
        <f t="shared" si="2"/>
        <v>0</v>
      </c>
      <c r="FW28">
        <f t="shared" si="2"/>
        <v>0</v>
      </c>
      <c r="FX28">
        <f t="shared" si="2"/>
        <v>0</v>
      </c>
    </row>
    <row r="29" spans="1:180" s="3" customFormat="1" x14ac:dyDescent="0.25">
      <c r="A29" s="12" t="s">
        <v>177</v>
      </c>
    </row>
    <row r="30" spans="1:180" s="9" customFormat="1" x14ac:dyDescent="0.25">
      <c r="A30" s="13" t="s">
        <v>178</v>
      </c>
    </row>
    <row r="31" spans="1:180" x14ac:dyDescent="0.25">
      <c r="A31" s="8" t="s">
        <v>193</v>
      </c>
      <c r="B31" t="s">
        <v>27</v>
      </c>
      <c r="C31">
        <f t="shared" ref="C31:H31" si="3">SUM(C11:C12)</f>
        <v>12</v>
      </c>
      <c r="D31">
        <f t="shared" si="3"/>
        <v>12.5</v>
      </c>
      <c r="E31">
        <f t="shared" si="3"/>
        <v>12.899999999999999</v>
      </c>
      <c r="F31">
        <f t="shared" si="3"/>
        <v>13.4</v>
      </c>
      <c r="G31">
        <f t="shared" si="3"/>
        <v>14</v>
      </c>
      <c r="H31">
        <f t="shared" si="3"/>
        <v>14.6</v>
      </c>
      <c r="I31">
        <f t="shared" ref="I31:W31" si="4">SUM(I11:I12)</f>
        <v>15</v>
      </c>
      <c r="J31">
        <f t="shared" si="4"/>
        <v>15.600000000000001</v>
      </c>
      <c r="K31">
        <f t="shared" si="4"/>
        <v>16.3</v>
      </c>
      <c r="L31">
        <f t="shared" si="4"/>
        <v>16.7</v>
      </c>
      <c r="M31">
        <f t="shared" si="4"/>
        <v>17.5</v>
      </c>
      <c r="N31">
        <f t="shared" si="4"/>
        <v>17.7</v>
      </c>
      <c r="O31">
        <f t="shared" si="4"/>
        <v>18.5</v>
      </c>
      <c r="P31">
        <f t="shared" si="4"/>
        <v>19.600000000000001</v>
      </c>
      <c r="Q31">
        <f t="shared" si="4"/>
        <v>20.2</v>
      </c>
      <c r="R31">
        <f t="shared" si="4"/>
        <v>21.1</v>
      </c>
      <c r="S31">
        <f t="shared" si="4"/>
        <v>21.9</v>
      </c>
      <c r="T31">
        <f t="shared" si="4"/>
        <v>23.5</v>
      </c>
      <c r="U31">
        <f t="shared" si="4"/>
        <v>24.5</v>
      </c>
      <c r="V31">
        <f t="shared" si="4"/>
        <v>25.8</v>
      </c>
      <c r="W31">
        <f t="shared" si="4"/>
        <v>27.8</v>
      </c>
      <c r="X31">
        <f>SUM(X11:X12)</f>
        <v>29</v>
      </c>
      <c r="Y31">
        <f>SUM(Y11:Y12)</f>
        <v>29.8</v>
      </c>
      <c r="Z31">
        <f>SUM(Z11:Z12)</f>
        <v>31.4</v>
      </c>
      <c r="AA31">
        <f>SUM(AA11:AA12)</f>
        <v>32.799999999999997</v>
      </c>
      <c r="AB31">
        <f>SUM(AB11:AB12)</f>
        <v>33.299999999999997</v>
      </c>
      <c r="AC31">
        <f>SUM(AC11:AC12)</f>
        <v>35.1</v>
      </c>
      <c r="AD31">
        <f>SUM(AD11:AD12)</f>
        <v>35.9</v>
      </c>
      <c r="AE31">
        <f>SUM(AE11:AE12)</f>
        <v>37.099999999999994</v>
      </c>
      <c r="AF31">
        <f>SUM(AF11:AF12)</f>
        <v>39.200000000000003</v>
      </c>
      <c r="AG31">
        <f>SUM(AG11:AG12)</f>
        <v>39.200000000000003</v>
      </c>
      <c r="AH31">
        <f>SUM(AH11:AH12)</f>
        <v>39.799999999999997</v>
      </c>
      <c r="AI31">
        <f>SUM(AI11:AI12)</f>
        <v>41.7</v>
      </c>
      <c r="AJ31">
        <f>SUM(AJ11:AJ12)</f>
        <v>43.6</v>
      </c>
      <c r="AK31">
        <f>SUM(AK11:AK12)</f>
        <v>44.9</v>
      </c>
      <c r="AL31">
        <f>SUM(AL11:AL12)</f>
        <v>46.5</v>
      </c>
      <c r="AM31">
        <f>SUM(AM11:AM12)</f>
        <v>48</v>
      </c>
      <c r="AN31">
        <f>SUM(AN11:AN12)</f>
        <v>50</v>
      </c>
      <c r="AO31">
        <f>SUM(AO11:AO12)</f>
        <v>51.6</v>
      </c>
      <c r="AP31">
        <f>SUM(AP11:AP12)</f>
        <v>54.4</v>
      </c>
      <c r="AQ31">
        <f>SUM(AQ11:AQ12)</f>
        <v>57</v>
      </c>
      <c r="AR31">
        <f>SUM(AR11:AR12)</f>
        <v>57.5</v>
      </c>
      <c r="AS31">
        <f>SUM(AS11:AS12)</f>
        <v>61.2</v>
      </c>
      <c r="AT31">
        <f>SUM(AT11:AT12)</f>
        <v>64.400000000000006</v>
      </c>
      <c r="AU31">
        <f>SUM(AU11:AU12)</f>
        <v>67.2</v>
      </c>
      <c r="AV31">
        <f>SUM(AV11:AV12)</f>
        <v>70.7</v>
      </c>
      <c r="AW31">
        <f>SUM(AW11:AW12)</f>
        <v>72.7</v>
      </c>
      <c r="AX31">
        <f>SUM(AX11:AX12)</f>
        <v>74.3</v>
      </c>
      <c r="AY31">
        <f>SUM(AY11:AY12)</f>
        <v>77</v>
      </c>
      <c r="AZ31">
        <f>SUM(AZ11:AZ12)</f>
        <v>80.3</v>
      </c>
      <c r="BA31">
        <f>SUM(BA11:BA12)</f>
        <v>82.6</v>
      </c>
      <c r="BB31">
        <f>SUM(BB11:BB12)</f>
        <v>84.4</v>
      </c>
      <c r="BC31">
        <f>SUM(BC11:BC12)</f>
        <v>88.4</v>
      </c>
      <c r="BD31">
        <f>SUM(BD11:BD12)</f>
        <v>90.3</v>
      </c>
      <c r="BE31">
        <f>SUM(BE11:BE12)</f>
        <v>92.7</v>
      </c>
      <c r="BF31">
        <f>SUM(BF11:BF12)</f>
        <v>95.3</v>
      </c>
      <c r="BG31">
        <f>SUM(BG11:BG12)</f>
        <v>98.2</v>
      </c>
      <c r="BH31">
        <f>SUM(BH11:BH12)</f>
        <v>100.3</v>
      </c>
      <c r="BI31">
        <f>SUM(BI11:BI12)</f>
        <v>102.39999999999999</v>
      </c>
      <c r="BJ31">
        <f>SUM(BJ11:BJ12)</f>
        <v>104.5</v>
      </c>
      <c r="BK31">
        <f>SUM(BK11:BK12)</f>
        <v>106.30000000000001</v>
      </c>
      <c r="BL31">
        <f>SUM(BL11:BL12)</f>
        <v>108.3</v>
      </c>
      <c r="BM31">
        <f>SUM(BM11:BM12)</f>
        <v>110.4</v>
      </c>
      <c r="BN31">
        <f>SUM(BN11:BN12)</f>
        <v>112.69999999999999</v>
      </c>
      <c r="BO31">
        <f>SUM(BO11:BO12)</f>
        <v>115.1</v>
      </c>
      <c r="BP31">
        <f>SUM(BP11:BP12)</f>
        <v>117.6</v>
      </c>
      <c r="BQ31">
        <f>SUM(BQ11:BQ12)</f>
        <v>120.1</v>
      </c>
      <c r="BR31">
        <f>SUM(BR11:BR12)</f>
        <v>122.8</v>
      </c>
      <c r="BS31">
        <f>SUM(BS11:BS12)</f>
        <v>125.8</v>
      </c>
      <c r="BT31">
        <f>SUM(BT11:BT12)</f>
        <v>128.39999999999998</v>
      </c>
      <c r="BU31">
        <f>SUM(BU11:BU12)</f>
        <v>130.69999999999999</v>
      </c>
      <c r="BV31">
        <f>SUM(BV11:BV12)</f>
        <v>132.69999999999999</v>
      </c>
      <c r="BW31">
        <f>SUM(BW11:BW12)</f>
        <v>134.30000000000001</v>
      </c>
      <c r="BX31">
        <f>SUM(BX11:BX12)</f>
        <v>137.19999999999999</v>
      </c>
      <c r="BY31">
        <f>SUM(BY11:BY12)</f>
        <v>140.69999999999999</v>
      </c>
      <c r="BZ31">
        <f>SUM(BZ11:BZ12)</f>
        <v>145.1</v>
      </c>
      <c r="CA31">
        <f>SUM(CA11:CA12)</f>
        <v>151.19999999999999</v>
      </c>
      <c r="CB31">
        <f>SUM(CB11:CB12)</f>
        <v>156.5</v>
      </c>
      <c r="CC31">
        <f>SUM(CC11:CC12)</f>
        <v>161.6</v>
      </c>
      <c r="CD31">
        <f>SUM(CD11:CD12)</f>
        <v>166.7</v>
      </c>
      <c r="CE31">
        <f>SUM(CE11:CE12)</f>
        <v>170.89999999999998</v>
      </c>
      <c r="CF31">
        <f>SUM(CF11:CF12)</f>
        <v>176.8</v>
      </c>
      <c r="CG31">
        <f>SUM(CG11:CG12)</f>
        <v>183.60000000000002</v>
      </c>
      <c r="CH31">
        <f>SUM(CH11:CH12)</f>
        <v>191.7</v>
      </c>
      <c r="CI31">
        <f>SUM(CI11:CI12)</f>
        <v>196.60000000000002</v>
      </c>
      <c r="CJ31">
        <f>SUM(CJ11:CJ12)</f>
        <v>208.8</v>
      </c>
      <c r="CK31">
        <f>SUM(CK11:CK12)</f>
        <v>217.3</v>
      </c>
      <c r="CL31">
        <f>SUM(CL11:CL12)</f>
        <v>235</v>
      </c>
      <c r="CM31">
        <f>SUM(CM11:CM12)</f>
        <v>235.5</v>
      </c>
      <c r="CN31">
        <f>SUM(CN11:CN12)</f>
        <v>246.4</v>
      </c>
      <c r="CO31">
        <f>SUM(CO11:CO12)</f>
        <v>255.1</v>
      </c>
      <c r="CP31">
        <f>SUM(CP11:CP12)</f>
        <v>258.5</v>
      </c>
      <c r="CQ31">
        <f>SUM(CQ11:CQ12)</f>
        <v>267.8</v>
      </c>
      <c r="CR31">
        <f>SUM(CR11:CR12)</f>
        <v>269.5</v>
      </c>
      <c r="CS31">
        <f>SUM(CS11:CS12)</f>
        <v>282.7</v>
      </c>
      <c r="CT31">
        <f>SUM(CT11:CT12)</f>
        <v>287.60000000000002</v>
      </c>
      <c r="CU31">
        <f>SUM(CU11:CU12)</f>
        <v>293.5</v>
      </c>
      <c r="CV31">
        <f>SUM(CV11:CV12)</f>
        <v>299.29999999999995</v>
      </c>
      <c r="CW31">
        <f>SUM(CW11:CW12)</f>
        <v>303.29999999999995</v>
      </c>
      <c r="CX31">
        <f>SUM(CX11:CX12)</f>
        <v>319.39999999999998</v>
      </c>
      <c r="CY31">
        <f>SUM(CY11:CY12)</f>
        <v>328.2</v>
      </c>
      <c r="CZ31">
        <f>SUM(CZ11:CZ12)</f>
        <v>332.1</v>
      </c>
      <c r="DA31">
        <f>SUM(DA11:DA12)</f>
        <v>335.9</v>
      </c>
      <c r="DB31">
        <f>SUM(DB11:DB12)</f>
        <v>327.2</v>
      </c>
      <c r="DC31">
        <f>SUM(DC11:DC12)</f>
        <v>340.9</v>
      </c>
      <c r="DD31">
        <f>SUM(DD11:DD12)</f>
        <v>358.70000000000005</v>
      </c>
      <c r="DE31">
        <f>SUM(DE11:DE12)</f>
        <v>355.3</v>
      </c>
      <c r="DF31">
        <f>SUM(DF11:DF12)</f>
        <v>357.3</v>
      </c>
      <c r="DG31">
        <f>SUM(DG11:DG12)</f>
        <v>365.8</v>
      </c>
      <c r="DH31">
        <f>SUM(DH11:DH12)</f>
        <v>366.5</v>
      </c>
      <c r="DI31">
        <f>SUM(DI11:DI12)</f>
        <v>372</v>
      </c>
      <c r="DJ31">
        <f>SUM(DJ11:DJ12)</f>
        <v>375.9</v>
      </c>
      <c r="DK31">
        <f>SUM(DK11:DK12)</f>
        <v>373.6</v>
      </c>
      <c r="DL31">
        <f>SUM(DL11:DL12)</f>
        <v>375.3</v>
      </c>
      <c r="DM31">
        <f>SUM(DM11:DM12)</f>
        <v>373.1</v>
      </c>
      <c r="DN31">
        <f>SUM(DN11:DN12)</f>
        <v>380.9</v>
      </c>
      <c r="DO31">
        <f>SUM(DO11:DO12)</f>
        <v>387.7</v>
      </c>
      <c r="DP31">
        <f>SUM(DP11:DP12)</f>
        <v>387</v>
      </c>
      <c r="DQ31">
        <f>SUM(DQ11:DQ12)</f>
        <v>396.1</v>
      </c>
      <c r="DR31">
        <f>SUM(DR11:DR12)</f>
        <v>402.3</v>
      </c>
      <c r="DS31">
        <f>SUM(DS11:DS12)</f>
        <v>403.2</v>
      </c>
      <c r="DT31">
        <f>SUM(DT11:DT12)</f>
        <v>414.4</v>
      </c>
      <c r="DU31">
        <f>SUM(DU11:DU12)</f>
        <v>425.5</v>
      </c>
      <c r="DV31">
        <f>SUM(DV11:DV12)</f>
        <v>431.5</v>
      </c>
      <c r="DW31">
        <f>SUM(DW11:DW12)</f>
        <v>448.8</v>
      </c>
      <c r="DX31">
        <f>SUM(DX11:DX12)</f>
        <v>470.5</v>
      </c>
      <c r="DY31">
        <f>SUM(DY11:DY12)</f>
        <v>463.20000000000005</v>
      </c>
      <c r="DZ31">
        <f>SUM(DZ11:DZ12)</f>
        <v>496.8</v>
      </c>
      <c r="EA31">
        <f>SUM(EA11:EA12)</f>
        <v>498.70000000000005</v>
      </c>
      <c r="EB31">
        <f>SUM(EB11:EB12)</f>
        <v>501.1</v>
      </c>
      <c r="EC31">
        <f>SUM(EC11:EC12)</f>
        <v>512</v>
      </c>
      <c r="ED31">
        <f>SUM(ED11:ED12)</f>
        <v>525</v>
      </c>
      <c r="EE31">
        <f>SUM(EE11:EE12)</f>
        <v>529.4</v>
      </c>
      <c r="EF31">
        <f>SUM(EF11:EF12)</f>
        <v>533.5</v>
      </c>
      <c r="EG31">
        <f>SUM(EG11:EG12)</f>
        <v>550.79999999999995</v>
      </c>
      <c r="EH31">
        <f>SUM(EH11:EH12)</f>
        <v>551.4</v>
      </c>
      <c r="EI31">
        <f>SUM(EI11:EI12)</f>
        <v>576.5</v>
      </c>
      <c r="EJ31">
        <f>SUM(EJ11:EJ12)</f>
        <v>593.5</v>
      </c>
      <c r="EK31">
        <f>SUM(EK11:EK12)</f>
        <v>596.90000000000009</v>
      </c>
      <c r="EL31">
        <f>SUM(EL11:EL12)</f>
        <v>610</v>
      </c>
      <c r="EM31">
        <f>SUM(EM11:EM12)</f>
        <v>624.5</v>
      </c>
      <c r="EN31">
        <f>SUM(EN11:EN12)</f>
        <v>640</v>
      </c>
      <c r="EO31">
        <f>SUM(EO11:EO12)</f>
        <v>635.29999999999995</v>
      </c>
      <c r="EP31">
        <f>SUM(EP11:EP12)</f>
        <v>646.4</v>
      </c>
      <c r="EQ31">
        <f>SUM(EQ11:EQ12)</f>
        <v>680.8</v>
      </c>
      <c r="ER31">
        <f>SUM(ER11:ER12)</f>
        <v>690.5</v>
      </c>
      <c r="ES31">
        <f>SUM(ES11:ES12)</f>
        <v>710.9</v>
      </c>
      <c r="ET31">
        <f>SUM(ET11:ET12)</f>
        <v>710.8</v>
      </c>
      <c r="EU31">
        <f>SUM(EU11:EU12)</f>
        <v>749.8</v>
      </c>
      <c r="EV31">
        <f>SUM(EV11:EV12)</f>
        <v>739</v>
      </c>
      <c r="EW31">
        <f>SUM(EW11:EW12)</f>
        <v>752.8</v>
      </c>
      <c r="EX31">
        <f>SUM(EX11:EX12)</f>
        <v>771.2</v>
      </c>
      <c r="EY31">
        <f>SUM(EY11:EY12)</f>
        <v>781.8</v>
      </c>
      <c r="EZ31">
        <f>SUM(EZ11:EZ12)</f>
        <v>797.1</v>
      </c>
      <c r="FA31">
        <f>SUM(FA11:FA12)</f>
        <v>808.3</v>
      </c>
      <c r="FB31">
        <f>SUM(FB11:FB12)</f>
        <v>817.90000000000009</v>
      </c>
      <c r="FC31">
        <f>SUM(FC11:FC12)</f>
        <v>842.59999999999991</v>
      </c>
      <c r="FD31">
        <f>SUM(FD11:FD12)</f>
        <v>860.9</v>
      </c>
      <c r="FE31">
        <f>SUM(FE11:FE12)</f>
        <v>876.5</v>
      </c>
      <c r="FF31">
        <f>SUM(FF11:FF12)</f>
        <v>875.40000000000009</v>
      </c>
      <c r="FG31">
        <f>SUM(FG11:FG12)</f>
        <v>886.8</v>
      </c>
      <c r="FH31">
        <f>SUM(FH11:FH12)</f>
        <v>896</v>
      </c>
      <c r="FI31">
        <f>SUM(FI11:FI12)</f>
        <v>922</v>
      </c>
      <c r="FJ31">
        <f>SUM(FJ11:FJ12)</f>
        <v>937</v>
      </c>
      <c r="FK31">
        <f>SUM(FK11:FK12)</f>
        <v>947.40000000000009</v>
      </c>
      <c r="FL31">
        <f>SUM(FL11:FL12)</f>
        <v>942.59999999999991</v>
      </c>
      <c r="FM31">
        <f>SUM(FM11:FM12)</f>
        <v>934.8</v>
      </c>
      <c r="FN31">
        <f>SUM(FN11:FN12)</f>
        <v>941.8</v>
      </c>
      <c r="FO31">
        <f>SUM(FO11:FO12)</f>
        <v>948</v>
      </c>
      <c r="FP31">
        <f>SUM(FP11:FP12)</f>
        <v>973.2</v>
      </c>
      <c r="FQ31">
        <f>SUM(FQ11:FQ12)</f>
        <v>978.1</v>
      </c>
      <c r="FR31">
        <f>SUM(FR11:FR12)</f>
        <v>990.5</v>
      </c>
      <c r="FS31">
        <f>SUM(FS11:FS12)</f>
        <v>999.59999999999991</v>
      </c>
      <c r="FT31">
        <f>SUM(FT11:FT12)</f>
        <v>1005.1</v>
      </c>
      <c r="FU31">
        <f>SUM(FU11:FU12)</f>
        <v>1023</v>
      </c>
      <c r="FV31">
        <f>SUM(FV11:FV12)</f>
        <v>1026</v>
      </c>
      <c r="FW31">
        <f>SUM(FW11:FW12)</f>
        <v>1050.2</v>
      </c>
      <c r="FX31">
        <f>SUM(FX11:FX12)</f>
        <v>1067.5</v>
      </c>
    </row>
    <row r="32" spans="1:180" x14ac:dyDescent="0.25">
      <c r="A32" s="8" t="s">
        <v>194</v>
      </c>
      <c r="B32" t="s">
        <v>26</v>
      </c>
      <c r="C32">
        <f t="shared" ref="C32:H32" si="5">C13-SUM(C11:C12)</f>
        <v>51</v>
      </c>
      <c r="D32">
        <f t="shared" si="5"/>
        <v>60.599999999999994</v>
      </c>
      <c r="E32">
        <f t="shared" si="5"/>
        <v>60.6</v>
      </c>
      <c r="F32">
        <f t="shared" si="5"/>
        <v>64</v>
      </c>
      <c r="G32">
        <f t="shared" si="5"/>
        <v>65.3</v>
      </c>
      <c r="H32">
        <f t="shared" si="5"/>
        <v>72.300000000000011</v>
      </c>
      <c r="I32">
        <f t="shared" ref="I32:W32" si="6">I13-SUM(I11:I12)</f>
        <v>71.900000000000006</v>
      </c>
      <c r="J32">
        <f t="shared" si="6"/>
        <v>72.900000000000006</v>
      </c>
      <c r="K32">
        <f t="shared" si="6"/>
        <v>75.100000000000009</v>
      </c>
      <c r="L32">
        <f t="shared" si="6"/>
        <v>75.2</v>
      </c>
      <c r="M32">
        <f t="shared" si="6"/>
        <v>75.400000000000006</v>
      </c>
      <c r="N32">
        <f t="shared" si="6"/>
        <v>85.399999999999991</v>
      </c>
      <c r="O32">
        <f t="shared" si="6"/>
        <v>86.9</v>
      </c>
      <c r="P32">
        <f t="shared" si="6"/>
        <v>88</v>
      </c>
      <c r="Q32">
        <f t="shared" si="6"/>
        <v>89</v>
      </c>
      <c r="R32">
        <f t="shared" si="6"/>
        <v>91.199999999999989</v>
      </c>
      <c r="S32">
        <f t="shared" si="6"/>
        <v>95.6</v>
      </c>
      <c r="T32">
        <f t="shared" si="6"/>
        <v>101.9</v>
      </c>
      <c r="U32">
        <f t="shared" si="6"/>
        <v>107.69999999999999</v>
      </c>
      <c r="V32">
        <f t="shared" si="6"/>
        <v>113.3</v>
      </c>
      <c r="W32">
        <f t="shared" si="6"/>
        <v>122.00000000000001</v>
      </c>
      <c r="X32">
        <f>X13-SUM(X11:X12)</f>
        <v>135.6</v>
      </c>
      <c r="Y32">
        <f>Y13-SUM(Y11:Y12)</f>
        <v>137.89999999999998</v>
      </c>
      <c r="Z32">
        <f>Z13-SUM(Z11:Z12)</f>
        <v>139</v>
      </c>
      <c r="AA32">
        <f>AA13-SUM(AA11:AA12)</f>
        <v>141.60000000000002</v>
      </c>
      <c r="AB32">
        <f>AB13-SUM(AB11:AB12)</f>
        <v>139.39999999999998</v>
      </c>
      <c r="AC32">
        <f>AC13-SUM(AC11:AC12)</f>
        <v>144.6</v>
      </c>
      <c r="AD32">
        <f>AD13-SUM(AD11:AD12)</f>
        <v>146.5</v>
      </c>
      <c r="AE32">
        <f>AE13-SUM(AE11:AE12)</f>
        <v>148</v>
      </c>
      <c r="AF32">
        <f>AF13-SUM(AF11:AF12)</f>
        <v>146.89999999999998</v>
      </c>
      <c r="AG32">
        <f>AG13-SUM(AG11:AG12)</f>
        <v>152.10000000000002</v>
      </c>
      <c r="AH32">
        <f>AH13-SUM(AH11:AH12)</f>
        <v>154.19999999999999</v>
      </c>
      <c r="AI32">
        <f>AI13-SUM(AI11:AI12)</f>
        <v>155.69999999999999</v>
      </c>
      <c r="AJ32">
        <f>AJ13-SUM(AJ11:AJ12)</f>
        <v>155.1</v>
      </c>
      <c r="AK32">
        <f>AK13-SUM(AK11:AK12)</f>
        <v>162</v>
      </c>
      <c r="AL32">
        <f>AL13-SUM(AL11:AL12)</f>
        <v>163.19999999999999</v>
      </c>
      <c r="AM32">
        <f>AM13-SUM(AM11:AM12)</f>
        <v>166.6</v>
      </c>
      <c r="AN32">
        <f>AN13-SUM(AN11:AN12)</f>
        <v>168.9</v>
      </c>
      <c r="AO32">
        <f>AO13-SUM(AO11:AO12)</f>
        <v>182.70000000000002</v>
      </c>
      <c r="AP32">
        <f>AP13-SUM(AP11:AP12)</f>
        <v>186</v>
      </c>
      <c r="AQ32">
        <f>AQ13-SUM(AQ11:AQ12)</f>
        <v>193.6</v>
      </c>
      <c r="AR32">
        <f>AR13-SUM(AR11:AR12)</f>
        <v>198.1</v>
      </c>
      <c r="AS32">
        <f>AS13-SUM(AS11:AS12)</f>
        <v>226</v>
      </c>
      <c r="AT32">
        <f>AT13-SUM(AT11:AT12)</f>
        <v>225.6</v>
      </c>
      <c r="AU32">
        <f>AU13-SUM(AU11:AU12)</f>
        <v>228.3</v>
      </c>
      <c r="AV32">
        <f>AV13-SUM(AV11:AV12)</f>
        <v>227.60000000000002</v>
      </c>
      <c r="AW32">
        <f>AW13-SUM(AW11:AW12)</f>
        <v>243.7</v>
      </c>
      <c r="AX32">
        <f>AX13-SUM(AX11:AX12)</f>
        <v>244.3</v>
      </c>
      <c r="AY32">
        <f>AY13-SUM(AY11:AY12)</f>
        <v>246.60000000000002</v>
      </c>
      <c r="AZ32">
        <f>AZ13-SUM(AZ11:AZ12)</f>
        <v>252.3</v>
      </c>
      <c r="BA32">
        <f>BA13-SUM(BA11:BA12)</f>
        <v>266.39999999999998</v>
      </c>
      <c r="BB32">
        <f>BB13-SUM(BB11:BB12)</f>
        <v>280.10000000000002</v>
      </c>
      <c r="BC32">
        <f>BC13-SUM(BC11:BC12)</f>
        <v>279</v>
      </c>
      <c r="BD32">
        <f>BD13-SUM(BD11:BD12)</f>
        <v>282.89999999999998</v>
      </c>
      <c r="BE32">
        <f>BE13-SUM(BE11:BE12)</f>
        <v>275.3</v>
      </c>
      <c r="BF32">
        <f>BF13-SUM(BF11:BF12)</f>
        <v>275.89999999999998</v>
      </c>
      <c r="BG32">
        <f>BG13-SUM(BG11:BG12)</f>
        <v>277.60000000000002</v>
      </c>
      <c r="BH32">
        <f>BH13-SUM(BH11:BH12)</f>
        <v>278.2</v>
      </c>
      <c r="BI32">
        <f>BI13-SUM(BI11:BI12)</f>
        <v>277.5</v>
      </c>
      <c r="BJ32">
        <f>BJ13-SUM(BJ11:BJ12)</f>
        <v>282.89999999999998</v>
      </c>
      <c r="BK32">
        <f>BK13-SUM(BK11:BK12)</f>
        <v>291.3</v>
      </c>
      <c r="BL32">
        <f>BL13-SUM(BL11:BL12)</f>
        <v>291.7</v>
      </c>
      <c r="BM32">
        <f>BM13-SUM(BM11:BM12)</f>
        <v>294.70000000000005</v>
      </c>
      <c r="BN32">
        <f>BN13-SUM(BN11:BN12)</f>
        <v>295.10000000000002</v>
      </c>
      <c r="BO32">
        <f>BO13-SUM(BO11:BO12)</f>
        <v>304.20000000000005</v>
      </c>
      <c r="BP32">
        <f>BP13-SUM(BP11:BP12)</f>
        <v>307.39999999999998</v>
      </c>
      <c r="BQ32">
        <f>BQ13-SUM(BQ11:BQ12)</f>
        <v>312.39999999999998</v>
      </c>
      <c r="BR32">
        <f>BR13-SUM(BR11:BR12)</f>
        <v>312.5</v>
      </c>
      <c r="BS32">
        <f>BS13-SUM(BS11:BS12)</f>
        <v>315.5</v>
      </c>
      <c r="BT32">
        <f>BT13-SUM(BT11:BT12)</f>
        <v>318.60000000000002</v>
      </c>
      <c r="BU32">
        <f>BU13-SUM(BU11:BU12)</f>
        <v>318.2</v>
      </c>
      <c r="BV32">
        <f>BV13-SUM(BV11:BV12)</f>
        <v>319.60000000000002</v>
      </c>
      <c r="BW32">
        <f>BW13-SUM(BW11:BW12)</f>
        <v>335</v>
      </c>
      <c r="BX32">
        <f>BX13-SUM(BX11:BX12)</f>
        <v>335.2</v>
      </c>
      <c r="BY32">
        <f>BY13-SUM(BY11:BY12)</f>
        <v>337.1</v>
      </c>
      <c r="BZ32">
        <f>BZ13-SUM(BZ11:BZ12)</f>
        <v>338.79999999999995</v>
      </c>
      <c r="CA32">
        <f>CA13-SUM(CA11:CA12)</f>
        <v>355.3</v>
      </c>
      <c r="CB32">
        <f>CB13-SUM(CB11:CB12)</f>
        <v>357.5</v>
      </c>
      <c r="CC32">
        <f>CC13-SUM(CC11:CC12)</f>
        <v>361.4</v>
      </c>
      <c r="CD32">
        <f>CD13-SUM(CD11:CD12)</f>
        <v>367.40000000000003</v>
      </c>
      <c r="CE32">
        <f>CE13-SUM(CE11:CE12)</f>
        <v>383.4</v>
      </c>
      <c r="CF32">
        <f>CF13-SUM(CF11:CF12)</f>
        <v>388.8</v>
      </c>
      <c r="CG32">
        <f>CG13-SUM(CG11:CG12)</f>
        <v>392.6</v>
      </c>
      <c r="CH32">
        <f>CH13-SUM(CH11:CH12)</f>
        <v>403.2</v>
      </c>
      <c r="CI32">
        <f>CI13-SUM(CI11:CI12)</f>
        <v>423.6</v>
      </c>
      <c r="CJ32">
        <f>CJ13-SUM(CJ11:CJ12)</f>
        <v>432.40000000000003</v>
      </c>
      <c r="CK32">
        <f>CK13-SUM(CK11:CK12)</f>
        <v>434.2</v>
      </c>
      <c r="CL32">
        <f>CL13-SUM(CL11:CL12)</f>
        <v>445</v>
      </c>
      <c r="CM32">
        <f>CM13-SUM(CM11:CM12)</f>
        <v>472.70000000000005</v>
      </c>
      <c r="CN32">
        <f>CN13-SUM(CN11:CN12)</f>
        <v>480.5</v>
      </c>
      <c r="CO32">
        <f>CO13-SUM(CO11:CO12)</f>
        <v>484</v>
      </c>
      <c r="CP32">
        <f>CP13-SUM(CP11:CP12)</f>
        <v>485.29999999999995</v>
      </c>
      <c r="CQ32">
        <f>CQ13-SUM(CQ11:CQ12)</f>
        <v>496.49999999999994</v>
      </c>
      <c r="CR32">
        <f>CR13-SUM(CR11:CR12)</f>
        <v>500</v>
      </c>
      <c r="CS32">
        <f>CS13-SUM(CS11:CS12)</f>
        <v>501.40000000000003</v>
      </c>
      <c r="CT32">
        <f>CT13-SUM(CT11:CT12)</f>
        <v>501.5</v>
      </c>
      <c r="CU32">
        <f>CU13-SUM(CU11:CU12)</f>
        <v>509.29999999999995</v>
      </c>
      <c r="CV32">
        <f>CV13-SUM(CV11:CV12)</f>
        <v>508.20000000000005</v>
      </c>
      <c r="CW32">
        <f>CW13-SUM(CW11:CW12)</f>
        <v>507.80000000000007</v>
      </c>
      <c r="CX32">
        <f>CX13-SUM(CX11:CX12)</f>
        <v>511.80000000000007</v>
      </c>
      <c r="CY32">
        <f>CY13-SUM(CY11:CY12)</f>
        <v>525.20000000000005</v>
      </c>
      <c r="CZ32">
        <f>CZ13-SUM(CZ11:CZ12)</f>
        <v>529</v>
      </c>
      <c r="DA32">
        <f>DA13-SUM(DA11:DA12)</f>
        <v>530.30000000000007</v>
      </c>
      <c r="DB32">
        <f>DB13-SUM(DB11:DB12)</f>
        <v>532.90000000000009</v>
      </c>
      <c r="DC32">
        <f>DC13-SUM(DC11:DC12)</f>
        <v>547.20000000000005</v>
      </c>
      <c r="DD32">
        <f>DD13-SUM(DD11:DD12)</f>
        <v>549</v>
      </c>
      <c r="DE32">
        <f>DE13-SUM(DE11:DE12)</f>
        <v>548.09999999999991</v>
      </c>
      <c r="DF32">
        <f>DF13-SUM(DF11:DF12)</f>
        <v>548.20000000000005</v>
      </c>
      <c r="DG32">
        <f>DG13-SUM(DG11:DG12)</f>
        <v>559</v>
      </c>
      <c r="DH32">
        <f>DH13-SUM(DH11:DH12)</f>
        <v>559.1</v>
      </c>
      <c r="DI32">
        <f>DI13-SUM(DI11:DI12)</f>
        <v>559.6</v>
      </c>
      <c r="DJ32">
        <f>DJ13-SUM(DJ11:DJ12)</f>
        <v>561.1</v>
      </c>
      <c r="DK32">
        <f>DK13-SUM(DK11:DK12)</f>
        <v>572.19999999999993</v>
      </c>
      <c r="DL32">
        <f>DL13-SUM(DL11:DL12)</f>
        <v>574.70000000000005</v>
      </c>
      <c r="DM32">
        <f>DM13-SUM(DM11:DM12)</f>
        <v>578.29999999999995</v>
      </c>
      <c r="DN32">
        <f>DN13-SUM(DN11:DN12)</f>
        <v>579.6</v>
      </c>
      <c r="DO32">
        <f>DO13-SUM(DO11:DO12)</f>
        <v>591.09999999999991</v>
      </c>
      <c r="DP32">
        <f>DP13-SUM(DP11:DP12)</f>
        <v>593.4</v>
      </c>
      <c r="DQ32">
        <f>DQ13-SUM(DQ11:DQ12)</f>
        <v>595.4</v>
      </c>
      <c r="DR32">
        <f>DR13-SUM(DR11:DR12)</f>
        <v>597.40000000000009</v>
      </c>
      <c r="DS32">
        <f>DS13-SUM(DS11:DS12)</f>
        <v>609.40000000000009</v>
      </c>
      <c r="DT32">
        <f>DT13-SUM(DT11:DT12)</f>
        <v>623.6</v>
      </c>
      <c r="DU32">
        <f>DU13-SUM(DU11:DU12)</f>
        <v>624.90000000000009</v>
      </c>
      <c r="DV32">
        <f>DV13-SUM(DV11:DV12)</f>
        <v>629.79999999999995</v>
      </c>
      <c r="DW32">
        <f>DW13-SUM(DW11:DW12)</f>
        <v>654.5</v>
      </c>
      <c r="DX32">
        <f>DX13-SUM(DX11:DX12)</f>
        <v>664.09999999999991</v>
      </c>
      <c r="DY32">
        <f>DY13-SUM(DY11:DY12)</f>
        <v>677.5</v>
      </c>
      <c r="DZ32">
        <f>DZ13-SUM(DZ11:DZ12)</f>
        <v>690</v>
      </c>
      <c r="EA32">
        <f>EA13-SUM(EA11:EA12)</f>
        <v>717.8</v>
      </c>
      <c r="EB32">
        <f>EB13-SUM(EB11:EB12)</f>
        <v>740.99999999999989</v>
      </c>
      <c r="EC32">
        <f>EC13-SUM(EC11:EC12)</f>
        <v>743</v>
      </c>
      <c r="ED32">
        <f>ED13-SUM(ED11:ED12)</f>
        <v>746</v>
      </c>
      <c r="EE32">
        <f>EE13-SUM(EE11:EE12)</f>
        <v>760.19999999999993</v>
      </c>
      <c r="EF32">
        <f>EF13-SUM(EF11:EF12)</f>
        <v>774.5</v>
      </c>
      <c r="EG32">
        <f>EG13-SUM(EG11:EG12)</f>
        <v>780.90000000000009</v>
      </c>
      <c r="EH32">
        <f>EH13-SUM(EH11:EH12)</f>
        <v>785.69999999999993</v>
      </c>
      <c r="EI32">
        <f>EI13-SUM(EI11:EI12)</f>
        <v>800</v>
      </c>
      <c r="EJ32">
        <f>EJ13-SUM(EJ11:EJ12)</f>
        <v>802.7</v>
      </c>
      <c r="EK32">
        <f>EK13-SUM(EK11:EK12)</f>
        <v>807.3</v>
      </c>
      <c r="EL32">
        <f>EL13-SUM(EL11:EL12)</f>
        <v>812.7</v>
      </c>
      <c r="EM32">
        <f>EM13-SUM(EM11:EM12)</f>
        <v>836.5</v>
      </c>
      <c r="EN32">
        <f>EN13-SUM(EN11:EN12)</f>
        <v>841.90000000000009</v>
      </c>
      <c r="EO32">
        <f>EO13-SUM(EO11:EO12)</f>
        <v>860.3</v>
      </c>
      <c r="EP32">
        <f>EP13-SUM(EP11:EP12)</f>
        <v>860.30000000000007</v>
      </c>
      <c r="EQ32">
        <f>EQ13-SUM(EQ11:EQ12)</f>
        <v>881.5</v>
      </c>
      <c r="ER32">
        <f>ER13-SUM(ER11:ER12)</f>
        <v>888.5</v>
      </c>
      <c r="ES32">
        <f>ES13-SUM(ES11:ES12)</f>
        <v>892.6</v>
      </c>
      <c r="ET32">
        <f>ET13-SUM(ET11:ET12)</f>
        <v>897</v>
      </c>
      <c r="EU32">
        <f>EU13-SUM(EU11:EU12)</f>
        <v>925.10000000000014</v>
      </c>
      <c r="EV32">
        <f>EV13-SUM(EV11:EV12)</f>
        <v>934.40000000000009</v>
      </c>
      <c r="EW32">
        <f>EW13-SUM(EW11:EW12)</f>
        <v>942.60000000000014</v>
      </c>
      <c r="EX32">
        <f>EX13-SUM(EX11:EX12)</f>
        <v>953.8</v>
      </c>
      <c r="EY32">
        <f>EY13-SUM(EY11:EY12)</f>
        <v>980.60000000000014</v>
      </c>
      <c r="EZ32">
        <f>EZ13-SUM(EZ11:EZ12)</f>
        <v>1106.5999999999999</v>
      </c>
      <c r="FA32">
        <f>FA13-SUM(FA11:FA12)</f>
        <v>1034.5</v>
      </c>
      <c r="FB32">
        <f>FB13-SUM(FB11:FB12)</f>
        <v>1062.5</v>
      </c>
      <c r="FC32">
        <f>FC13-SUM(FC11:FC12)</f>
        <v>1152</v>
      </c>
      <c r="FD32">
        <f>FD13-SUM(FD11:FD12)</f>
        <v>1271.0999999999999</v>
      </c>
      <c r="FE32">
        <f>FE13-SUM(FE11:FE12)</f>
        <v>1255.5</v>
      </c>
      <c r="FF32">
        <f>FF13-SUM(FF11:FF12)</f>
        <v>1272</v>
      </c>
      <c r="FG32">
        <f>FG13-SUM(FG11:FG12)</f>
        <v>1325.8999999999999</v>
      </c>
      <c r="FH32">
        <f>FH13-SUM(FH11:FH12)</f>
        <v>1323</v>
      </c>
      <c r="FI32">
        <f>FI13-SUM(FI11:FI12)</f>
        <v>1323.1</v>
      </c>
      <c r="FJ32">
        <f>FJ13-SUM(FJ11:FJ12)</f>
        <v>1322</v>
      </c>
      <c r="FK32">
        <f>FK13-SUM(FK11:FK12)</f>
        <v>1314.6999999999998</v>
      </c>
      <c r="FL32">
        <f>FL13-SUM(FL11:FL12)</f>
        <v>1315.6</v>
      </c>
      <c r="FM32">
        <f>FM13-SUM(FM11:FM12)</f>
        <v>1315.3</v>
      </c>
      <c r="FN32">
        <f>FN13-SUM(FN11:FN12)</f>
        <v>1318.5000000000002</v>
      </c>
      <c r="FO32">
        <f>FO13-SUM(FO11:FO12)</f>
        <v>1334.1</v>
      </c>
      <c r="FP32">
        <f>FP13-SUM(FP11:FP12)</f>
        <v>1332.3</v>
      </c>
      <c r="FQ32">
        <f>FQ13-SUM(FQ11:FQ12)</f>
        <v>1334.5</v>
      </c>
      <c r="FR32">
        <f>FR13-SUM(FR11:FR12)</f>
        <v>1339.8000000000002</v>
      </c>
      <c r="FS32">
        <f>FS13-SUM(FS11:FS12)</f>
        <v>1353.3000000000002</v>
      </c>
      <c r="FT32">
        <f>FT13-SUM(FT11:FT12)</f>
        <v>1357.1</v>
      </c>
      <c r="FU32">
        <f>FU13-SUM(FU11:FU12)</f>
        <v>1361</v>
      </c>
      <c r="FV32">
        <f>FV13-SUM(FV11:FV12)</f>
        <v>1363.6999999999998</v>
      </c>
      <c r="FW32">
        <f>FW13-SUM(FW11:FW12)</f>
        <v>1377.6000000000001</v>
      </c>
      <c r="FX32">
        <f>FX13-SUM(FX11:FX12)</f>
        <v>1399.5</v>
      </c>
    </row>
    <row r="33" spans="1:180" x14ac:dyDescent="0.25">
      <c r="A33" s="8" t="s">
        <v>195</v>
      </c>
      <c r="B33" t="s">
        <v>28</v>
      </c>
      <c r="C33">
        <f t="shared" ref="C33:H33" si="7">SUM(C14:C16)</f>
        <v>239.3</v>
      </c>
      <c r="D33">
        <f t="shared" si="7"/>
        <v>242.5</v>
      </c>
      <c r="E33">
        <f t="shared" si="7"/>
        <v>240.1</v>
      </c>
      <c r="F33">
        <f t="shared" si="7"/>
        <v>242.29999999999998</v>
      </c>
      <c r="G33">
        <f t="shared" si="7"/>
        <v>246.8</v>
      </c>
      <c r="H33">
        <f t="shared" si="7"/>
        <v>251</v>
      </c>
      <c r="I33">
        <f t="shared" ref="I33:W33" si="8">SUM(I14:I16)</f>
        <v>255.60000000000002</v>
      </c>
      <c r="J33">
        <f t="shared" si="8"/>
        <v>261.39999999999998</v>
      </c>
      <c r="K33">
        <f t="shared" si="8"/>
        <v>282.89999999999998</v>
      </c>
      <c r="L33">
        <f t="shared" si="8"/>
        <v>289.40000000000003</v>
      </c>
      <c r="M33">
        <f t="shared" si="8"/>
        <v>293.10000000000002</v>
      </c>
      <c r="N33">
        <f t="shared" si="8"/>
        <v>299.39999999999998</v>
      </c>
      <c r="O33">
        <f t="shared" si="8"/>
        <v>315.10000000000002</v>
      </c>
      <c r="P33">
        <f t="shared" si="8"/>
        <v>320.7</v>
      </c>
      <c r="Q33">
        <f t="shared" si="8"/>
        <v>329.1</v>
      </c>
      <c r="R33">
        <f t="shared" si="8"/>
        <v>337.8</v>
      </c>
      <c r="S33">
        <f t="shared" si="8"/>
        <v>347.3</v>
      </c>
      <c r="T33">
        <f t="shared" si="8"/>
        <v>358.29999999999995</v>
      </c>
      <c r="U33">
        <f t="shared" si="8"/>
        <v>368.9</v>
      </c>
      <c r="V33">
        <f t="shared" si="8"/>
        <v>372.4</v>
      </c>
      <c r="W33">
        <f t="shared" si="8"/>
        <v>375</v>
      </c>
      <c r="X33">
        <f>SUM(X14:X16)</f>
        <v>342.7</v>
      </c>
      <c r="Y33">
        <f>SUM(Y14:Y16)</f>
        <v>381.3</v>
      </c>
      <c r="Z33">
        <f>SUM(Z14:Z16)</f>
        <v>392</v>
      </c>
      <c r="AA33">
        <f>SUM(AA14:AA16)</f>
        <v>403.4</v>
      </c>
      <c r="AB33">
        <f>SUM(AB14:AB16)</f>
        <v>415</v>
      </c>
      <c r="AC33">
        <f>SUM(AC14:AC16)</f>
        <v>426.3</v>
      </c>
      <c r="AD33">
        <f>SUM(AD14:AD16)</f>
        <v>438.1</v>
      </c>
      <c r="AE33">
        <f>SUM(AE14:AE16)</f>
        <v>453.2</v>
      </c>
      <c r="AF33">
        <f>SUM(AF14:AF16)</f>
        <v>466.1</v>
      </c>
      <c r="AG33">
        <f>SUM(AG14:AG16)</f>
        <v>474.79999999999995</v>
      </c>
      <c r="AH33">
        <f>SUM(AH14:AH16)</f>
        <v>489.90000000000003</v>
      </c>
      <c r="AI33">
        <f>SUM(AI14:AI16)</f>
        <v>505.6</v>
      </c>
      <c r="AJ33">
        <f>SUM(AJ14:AJ16)</f>
        <v>526.9</v>
      </c>
      <c r="AK33">
        <f>SUM(AK14:AK16)</f>
        <v>539.29999999999995</v>
      </c>
      <c r="AL33">
        <f>SUM(AL14:AL16)</f>
        <v>557.79999999999995</v>
      </c>
      <c r="AM33">
        <f>SUM(AM14:AM16)</f>
        <v>579.5</v>
      </c>
      <c r="AN33">
        <f>SUM(AN14:AN16)</f>
        <v>592.1</v>
      </c>
      <c r="AO33">
        <f>SUM(AO14:AO16)</f>
        <v>610.6</v>
      </c>
      <c r="AP33">
        <f>SUM(AP14:AP16)</f>
        <v>627.70000000000005</v>
      </c>
      <c r="AQ33">
        <f>SUM(AQ14:AQ16)</f>
        <v>637.79999999999995</v>
      </c>
      <c r="AR33">
        <f>SUM(AR14:AR16)</f>
        <v>652.6</v>
      </c>
      <c r="AS33">
        <f>SUM(AS14:AS16)</f>
        <v>673.40000000000009</v>
      </c>
      <c r="AT33">
        <f>SUM(AT14:AT16)</f>
        <v>701.7</v>
      </c>
      <c r="AU33">
        <f>SUM(AU14:AU16)</f>
        <v>753.90000000000009</v>
      </c>
      <c r="AV33">
        <f>SUM(AV14:AV16)</f>
        <v>772.90000000000009</v>
      </c>
      <c r="AW33">
        <f>SUM(AW14:AW16)</f>
        <v>792.6</v>
      </c>
      <c r="AX33">
        <f>SUM(AX14:AX16)</f>
        <v>791.40000000000009</v>
      </c>
      <c r="AY33">
        <f>SUM(AY14:AY16)</f>
        <v>797.69999999999993</v>
      </c>
      <c r="AZ33">
        <f>SUM(AZ14:AZ16)</f>
        <v>807</v>
      </c>
      <c r="BA33">
        <f>SUM(BA14:BA16)</f>
        <v>802.3</v>
      </c>
      <c r="BB33">
        <f>SUM(BB14:BB16)</f>
        <v>813.59999999999991</v>
      </c>
      <c r="BC33">
        <f>SUM(BC14:BC16)</f>
        <v>822.59999999999991</v>
      </c>
      <c r="BD33">
        <f>SUM(BD14:BD16)</f>
        <v>845.09999999999991</v>
      </c>
      <c r="BE33">
        <f>SUM(BE14:BE16)</f>
        <v>840.9</v>
      </c>
      <c r="BF33">
        <f>SUM(BF14:BF16)</f>
        <v>862.7</v>
      </c>
      <c r="BG33">
        <f>SUM(BG14:BG16)</f>
        <v>894.6</v>
      </c>
      <c r="BH33">
        <f>SUM(BH14:BH16)</f>
        <v>914.8</v>
      </c>
      <c r="BI33">
        <f>SUM(BI14:BI16)</f>
        <v>937.10000000000014</v>
      </c>
      <c r="BJ33">
        <f>SUM(BJ14:BJ16)</f>
        <v>957.4</v>
      </c>
      <c r="BK33">
        <f>SUM(BK14:BK16)</f>
        <v>1009.6</v>
      </c>
      <c r="BL33">
        <f>SUM(BL14:BL16)</f>
        <v>974.10000000000014</v>
      </c>
      <c r="BM33">
        <f>SUM(BM14:BM16)</f>
        <v>1017.1999999999999</v>
      </c>
      <c r="BN33">
        <f>SUM(BN14:BN16)</f>
        <v>1032.0999999999999</v>
      </c>
      <c r="BO33">
        <f>SUM(BO14:BO16)</f>
        <v>1042.5999999999999</v>
      </c>
      <c r="BP33">
        <f>SUM(BP14:BP16)</f>
        <v>1050.5</v>
      </c>
      <c r="BQ33">
        <f>SUM(BQ14:BQ16)</f>
        <v>1071.5999999999999</v>
      </c>
      <c r="BR33">
        <f>SUM(BR14:BR16)</f>
        <v>1097.3</v>
      </c>
      <c r="BS33">
        <f>SUM(BS14:BS16)</f>
        <v>1104.0999999999999</v>
      </c>
      <c r="BT33">
        <f>SUM(BT14:BT16)</f>
        <v>1177.1999999999998</v>
      </c>
      <c r="BU33">
        <f>SUM(BU14:BU16)</f>
        <v>1166.9000000000001</v>
      </c>
      <c r="BV33">
        <f>SUM(BV14:BV16)</f>
        <v>1196.5999999999999</v>
      </c>
      <c r="BW33">
        <f>SUM(BW14:BW16)</f>
        <v>1220</v>
      </c>
      <c r="BX33">
        <f>SUM(BX14:BX16)</f>
        <v>1230.2</v>
      </c>
      <c r="BY33">
        <f>SUM(BY14:BY16)</f>
        <v>1249.4000000000001</v>
      </c>
      <c r="BZ33">
        <f>SUM(BZ14:BZ16)</f>
        <v>1270.7</v>
      </c>
      <c r="CA33">
        <f>SUM(CA14:CA16)</f>
        <v>1323.9</v>
      </c>
      <c r="CB33">
        <f>SUM(CB14:CB16)</f>
        <v>1346.9</v>
      </c>
      <c r="CC33">
        <f>SUM(CC14:CC16)</f>
        <v>1361.8</v>
      </c>
      <c r="CD33">
        <f>SUM(CD14:CD16)</f>
        <v>1375.1000000000001</v>
      </c>
      <c r="CE33">
        <f>SUM(CE14:CE16)</f>
        <v>1405.9</v>
      </c>
      <c r="CF33">
        <f>SUM(CF14:CF16)</f>
        <v>1422.4</v>
      </c>
      <c r="CG33">
        <f>SUM(CG14:CG16)</f>
        <v>1441.8</v>
      </c>
      <c r="CH33">
        <f>SUM(CH14:CH16)</f>
        <v>1449</v>
      </c>
      <c r="CI33">
        <f>SUM(CI14:CI16)</f>
        <v>1449.3</v>
      </c>
      <c r="CJ33">
        <f>SUM(CJ14:CJ16)</f>
        <v>1465.1</v>
      </c>
      <c r="CK33">
        <f>SUM(CK14:CK16)</f>
        <v>1483.9</v>
      </c>
      <c r="CL33">
        <f>SUM(CL14:CL16)</f>
        <v>1505.7</v>
      </c>
      <c r="CM33">
        <f>SUM(CM14:CM16)</f>
        <v>1513.5</v>
      </c>
      <c r="CN33">
        <f>SUM(CN14:CN16)</f>
        <v>1541.8000000000002</v>
      </c>
      <c r="CO33">
        <f>SUM(CO14:CO16)</f>
        <v>1559.6999999999998</v>
      </c>
      <c r="CP33">
        <f>SUM(CP14:CP16)</f>
        <v>1589</v>
      </c>
      <c r="CQ33">
        <f>SUM(CQ14:CQ16)</f>
        <v>1574</v>
      </c>
      <c r="CR33">
        <f>SUM(CR14:CR16)</f>
        <v>1616.9</v>
      </c>
      <c r="CS33">
        <f>SUM(CS14:CS16)</f>
        <v>1644.3</v>
      </c>
      <c r="CT33">
        <f>SUM(CT14:CT16)</f>
        <v>1681.9999999999998</v>
      </c>
      <c r="CU33">
        <f>SUM(CU14:CU16)</f>
        <v>1703.6999999999998</v>
      </c>
      <c r="CV33">
        <f>SUM(CV14:CV16)</f>
        <v>1748.3</v>
      </c>
      <c r="CW33">
        <f>SUM(CW14:CW16)</f>
        <v>1756.1000000000001</v>
      </c>
      <c r="CX33">
        <f>SUM(CX14:CX16)</f>
        <v>1777.6000000000001</v>
      </c>
      <c r="CY33">
        <f>SUM(CY14:CY16)</f>
        <v>1803.3000000000002</v>
      </c>
      <c r="CZ33">
        <f>SUM(CZ14:CZ16)</f>
        <v>1828.7</v>
      </c>
      <c r="DA33">
        <f>SUM(DA14:DA16)</f>
        <v>1844.9</v>
      </c>
      <c r="DB33">
        <f>SUM(DB14:DB16)</f>
        <v>1872.3000000000002</v>
      </c>
      <c r="DC33">
        <f>SUM(DC14:DC16)</f>
        <v>1914.3</v>
      </c>
      <c r="DD33">
        <f>SUM(DD14:DD16)</f>
        <v>1966.8999999999999</v>
      </c>
      <c r="DE33">
        <f>SUM(DE14:DE16)</f>
        <v>1981.4</v>
      </c>
      <c r="DF33">
        <f>SUM(DF14:DF16)</f>
        <v>2019.5</v>
      </c>
      <c r="DG33">
        <f>SUM(DG14:DG16)</f>
        <v>2070.4</v>
      </c>
      <c r="DH33">
        <f>SUM(DH14:DH16)</f>
        <v>2106</v>
      </c>
      <c r="DI33">
        <f>SUM(DI14:DI16)</f>
        <v>2145.2999999999997</v>
      </c>
      <c r="DJ33">
        <f>SUM(DJ14:DJ16)</f>
        <v>2190.3000000000002</v>
      </c>
      <c r="DK33">
        <f>SUM(DK14:DK16)</f>
        <v>2234.1</v>
      </c>
      <c r="DL33">
        <f>SUM(DL14:DL16)</f>
        <v>2275.4</v>
      </c>
      <c r="DM33">
        <f>SUM(DM14:DM16)</f>
        <v>2312.3000000000002</v>
      </c>
      <c r="DN33">
        <f>SUM(DN14:DN16)</f>
        <v>2352.8000000000002</v>
      </c>
      <c r="DO33">
        <f>SUM(DO14:DO16)</f>
        <v>2386.6</v>
      </c>
      <c r="DP33">
        <f>SUM(DP14:DP16)</f>
        <v>2417.6</v>
      </c>
      <c r="DQ33">
        <f>SUM(DQ14:DQ16)</f>
        <v>2460.8000000000002</v>
      </c>
      <c r="DR33">
        <f>SUM(DR14:DR16)</f>
        <v>2517.8000000000002</v>
      </c>
      <c r="DS33">
        <f>SUM(DS14:DS16)</f>
        <v>2604.1999999999998</v>
      </c>
      <c r="DT33">
        <f>SUM(DT14:DT16)</f>
        <v>2635.8</v>
      </c>
      <c r="DU33">
        <f>SUM(DU14:DU16)</f>
        <v>2669.7</v>
      </c>
      <c r="DV33">
        <f>SUM(DV14:DV16)</f>
        <v>2691.2</v>
      </c>
      <c r="DW33">
        <f>SUM(DW14:DW16)</f>
        <v>2760.9</v>
      </c>
      <c r="DX33">
        <f>SUM(DX14:DX16)</f>
        <v>2766.4</v>
      </c>
      <c r="DY33">
        <f>SUM(DY14:DY16)</f>
        <v>2570.1999999999998</v>
      </c>
      <c r="DZ33">
        <f>SUM(DZ14:DZ16)</f>
        <v>2700.4</v>
      </c>
      <c r="EA33">
        <f>SUM(EA14:EA16)</f>
        <v>2559.3000000000002</v>
      </c>
      <c r="EB33">
        <f>SUM(EB14:EB16)</f>
        <v>2557.5</v>
      </c>
      <c r="EC33">
        <f>SUM(EC14:EC16)</f>
        <v>2577.8000000000002</v>
      </c>
      <c r="ED33">
        <f>SUM(ED14:ED16)</f>
        <v>2578.1000000000004</v>
      </c>
      <c r="EE33">
        <f>SUM(EE14:EE16)</f>
        <v>2574.6999999999998</v>
      </c>
      <c r="EF33">
        <f>SUM(EF14:EF16)</f>
        <v>2593.5</v>
      </c>
      <c r="EG33">
        <f>SUM(EG14:EG16)</f>
        <v>2552.8999999999996</v>
      </c>
      <c r="EH33">
        <f>SUM(EH14:EH16)</f>
        <v>2647.2</v>
      </c>
      <c r="EI33">
        <f>SUM(EI14:EI16)</f>
        <v>2666.3</v>
      </c>
      <c r="EJ33">
        <f>SUM(EJ14:EJ16)</f>
        <v>2707.1</v>
      </c>
      <c r="EK33">
        <f>SUM(EK14:EK16)</f>
        <v>2774.6</v>
      </c>
      <c r="EL33">
        <f>SUM(EL14:EL16)</f>
        <v>2826.1</v>
      </c>
      <c r="EM33">
        <f>SUM(EM14:EM16)</f>
        <v>2940.6</v>
      </c>
      <c r="EN33">
        <f>SUM(EN14:EN16)</f>
        <v>2994.3</v>
      </c>
      <c r="EO33">
        <f>SUM(EO14:EO16)</f>
        <v>3050.5</v>
      </c>
      <c r="EP33">
        <f>SUM(EP14:EP16)</f>
        <v>3099</v>
      </c>
      <c r="EQ33">
        <f>SUM(EQ14:EQ16)</f>
        <v>3211.3999999999996</v>
      </c>
      <c r="ER33">
        <f>SUM(ER14:ER16)</f>
        <v>3255.8999999999996</v>
      </c>
      <c r="ES33">
        <f>SUM(ES14:ES16)</f>
        <v>3277.4</v>
      </c>
      <c r="ET33">
        <f>SUM(ET14:ET16)</f>
        <v>3340.4</v>
      </c>
      <c r="EU33">
        <f>SUM(EU14:EU16)</f>
        <v>3441.6</v>
      </c>
      <c r="EV33">
        <f>SUM(EV14:EV16)</f>
        <v>3477.5</v>
      </c>
      <c r="EW33">
        <f>SUM(EW14:EW16)</f>
        <v>3498.2</v>
      </c>
      <c r="EX33">
        <f>SUM(EX14:EX16)</f>
        <v>3537.1</v>
      </c>
      <c r="EY33">
        <f>SUM(EY14:EY16)</f>
        <v>3558.9</v>
      </c>
      <c r="EZ33">
        <f>SUM(EZ14:EZ16)</f>
        <v>3376.9</v>
      </c>
      <c r="FA33">
        <f>SUM(FA14:FA16)</f>
        <v>3487.1000000000004</v>
      </c>
      <c r="FB33">
        <f>SUM(FB14:FB16)</f>
        <v>3457.8</v>
      </c>
      <c r="FC33">
        <f>SUM(FC14:FC16)</f>
        <v>3175.7999999999997</v>
      </c>
      <c r="FD33">
        <f>SUM(FD14:FD16)</f>
        <v>3115.8</v>
      </c>
      <c r="FE33">
        <f>SUM(FE14:FE16)</f>
        <v>3124.9</v>
      </c>
      <c r="FF33">
        <f>SUM(FF14:FF16)</f>
        <v>3145.2</v>
      </c>
      <c r="FG33">
        <f>SUM(FG14:FG16)</f>
        <v>3164.7</v>
      </c>
      <c r="FH33">
        <f>SUM(FH14:FH16)</f>
        <v>3211.1000000000004</v>
      </c>
      <c r="FI33">
        <f>SUM(FI14:FI16)</f>
        <v>3265.7999999999997</v>
      </c>
      <c r="FJ33">
        <f>SUM(FJ14:FJ16)</f>
        <v>3308.8</v>
      </c>
      <c r="FK33">
        <f>SUM(FK14:FK16)</f>
        <v>3378.6</v>
      </c>
      <c r="FL33">
        <f>SUM(FL14:FL16)</f>
        <v>3415.5</v>
      </c>
      <c r="FM33">
        <f>SUM(FM14:FM16)</f>
        <v>3450.6</v>
      </c>
      <c r="FN33">
        <f>SUM(FN14:FN16)</f>
        <v>3457.1</v>
      </c>
      <c r="FO33">
        <f>SUM(FO14:FO16)</f>
        <v>3542.8</v>
      </c>
      <c r="FP33">
        <f>SUM(FP14:FP16)</f>
        <v>3560.9</v>
      </c>
      <c r="FQ33">
        <f>SUM(FQ14:FQ16)</f>
        <v>3584.3</v>
      </c>
      <c r="FR33">
        <f>SUM(FR14:FR16)</f>
        <v>3678.0000000000005</v>
      </c>
      <c r="FS33">
        <f>SUM(FS14:FS16)</f>
        <v>3887.6000000000004</v>
      </c>
      <c r="FT33">
        <f>SUM(FT14:FT16)</f>
        <v>3920.3</v>
      </c>
      <c r="FU33">
        <f>SUM(FU14:FU16)</f>
        <v>3941.7999999999997</v>
      </c>
      <c r="FV33">
        <f>SUM(FV14:FV16)</f>
        <v>3986.7</v>
      </c>
      <c r="FW33">
        <f>SUM(FW14:FW16)</f>
        <v>4048.5</v>
      </c>
      <c r="FX33">
        <f>SUM(FX14:FX16)</f>
        <v>4085.9000000000005</v>
      </c>
    </row>
    <row r="34" spans="1:180" x14ac:dyDescent="0.25">
      <c r="A34" s="8" t="s">
        <v>370</v>
      </c>
      <c r="B34" t="s">
        <v>261</v>
      </c>
      <c r="C34">
        <f t="shared" ref="C34:H34" si="9">C17-C18</f>
        <v>30.700000000000003</v>
      </c>
      <c r="D34">
        <f t="shared" si="9"/>
        <v>30.799999999999997</v>
      </c>
      <c r="E34">
        <f t="shared" si="9"/>
        <v>31.699999999999996</v>
      </c>
      <c r="F34">
        <f t="shared" si="9"/>
        <v>30.299999999999997</v>
      </c>
      <c r="G34">
        <f t="shared" si="9"/>
        <v>34</v>
      </c>
      <c r="H34">
        <f t="shared" si="9"/>
        <v>34.800000000000004</v>
      </c>
      <c r="I34">
        <f t="shared" ref="I34:W34" si="10">I17-I18</f>
        <v>34.1</v>
      </c>
      <c r="J34">
        <f t="shared" si="10"/>
        <v>34.5</v>
      </c>
      <c r="K34">
        <f t="shared" si="10"/>
        <v>36.799999999999997</v>
      </c>
      <c r="L34">
        <f t="shared" si="10"/>
        <v>37.099999999999994</v>
      </c>
      <c r="M34">
        <f t="shared" si="10"/>
        <v>38.299999999999997</v>
      </c>
      <c r="N34">
        <f t="shared" si="10"/>
        <v>42.400000000000006</v>
      </c>
      <c r="O34">
        <f t="shared" si="10"/>
        <v>45.3</v>
      </c>
      <c r="P34">
        <f t="shared" si="10"/>
        <v>45.4</v>
      </c>
      <c r="Q34">
        <f t="shared" si="10"/>
        <v>43.5</v>
      </c>
      <c r="R34">
        <f t="shared" si="10"/>
        <v>45.6</v>
      </c>
      <c r="S34">
        <f t="shared" si="10"/>
        <v>43.699999999999996</v>
      </c>
      <c r="T34">
        <f t="shared" si="10"/>
        <v>45.9</v>
      </c>
      <c r="U34">
        <f t="shared" si="10"/>
        <v>50.800000000000004</v>
      </c>
      <c r="V34">
        <f t="shared" si="10"/>
        <v>44.5</v>
      </c>
      <c r="W34">
        <f t="shared" si="10"/>
        <v>37.6</v>
      </c>
      <c r="X34">
        <f>X17-X18</f>
        <v>40.800000000000004</v>
      </c>
      <c r="Y34">
        <f>Y17-Y18</f>
        <v>51.3</v>
      </c>
      <c r="Z34">
        <f>Z17-Z18</f>
        <v>52.3</v>
      </c>
      <c r="AA34">
        <f>AA17-AA18</f>
        <v>59.5</v>
      </c>
      <c r="AB34">
        <f>AB17-AB18</f>
        <v>58.600000000000009</v>
      </c>
      <c r="AC34">
        <f>AC17-AC18</f>
        <v>58.199999999999996</v>
      </c>
      <c r="AD34">
        <f>AD17-AD18</f>
        <v>57.1</v>
      </c>
      <c r="AE34">
        <f>AE17-AE18</f>
        <v>61.500000000000007</v>
      </c>
      <c r="AF34">
        <f>AF17-AF18</f>
        <v>67.099999999999994</v>
      </c>
      <c r="AG34">
        <f>AG17-AG18</f>
        <v>69.699999999999989</v>
      </c>
      <c r="AH34">
        <f>AH17-AH18</f>
        <v>70.099999999999994</v>
      </c>
      <c r="AI34">
        <f>AI17-AI18</f>
        <v>65</v>
      </c>
      <c r="AJ34">
        <f>AJ17-AJ18</f>
        <v>78.600000000000009</v>
      </c>
      <c r="AK34">
        <f>AK17-AK18</f>
        <v>79.099999999999994</v>
      </c>
      <c r="AL34">
        <f>AL17-AL18</f>
        <v>83.3</v>
      </c>
      <c r="AM34">
        <f>AM17-AM18</f>
        <v>80.3</v>
      </c>
      <c r="AN34">
        <f>AN17-AN18</f>
        <v>80.3</v>
      </c>
      <c r="AO34">
        <f>AO17-AO18</f>
        <v>78.900000000000006</v>
      </c>
      <c r="AP34">
        <f>AP17-AP18</f>
        <v>75.300000000000011</v>
      </c>
      <c r="AQ34">
        <f>AQ17-AQ18</f>
        <v>83.100000000000009</v>
      </c>
      <c r="AR34">
        <f>AR17-AR18</f>
        <v>62.600000000000009</v>
      </c>
      <c r="AS34">
        <f>AS17-AS18</f>
        <v>69.900000000000006</v>
      </c>
      <c r="AT34">
        <f>AT17-AT18</f>
        <v>76.699999999999989</v>
      </c>
      <c r="AU34">
        <f>AU17-AU18</f>
        <v>75.3</v>
      </c>
      <c r="AV34">
        <f>AV17-AV18</f>
        <v>65.800000000000011</v>
      </c>
      <c r="AW34">
        <f>AW17-AW18</f>
        <v>68.400000000000006</v>
      </c>
      <c r="AX34">
        <f>AX17-AX18</f>
        <v>58.900000000000006</v>
      </c>
      <c r="AY34">
        <f>AY17-AY18</f>
        <v>47.6</v>
      </c>
      <c r="AZ34">
        <f>AZ17-AZ18</f>
        <v>49</v>
      </c>
      <c r="BA34">
        <f>BA17-BA18</f>
        <v>49.800000000000004</v>
      </c>
      <c r="BB34">
        <f>BB17-BB18</f>
        <v>45.1</v>
      </c>
      <c r="BC34">
        <f>BC17-BC18</f>
        <v>47.1</v>
      </c>
      <c r="BD34">
        <f>BD17-BD18</f>
        <v>61.9</v>
      </c>
      <c r="BE34">
        <f>BE17-BE18</f>
        <v>70.7</v>
      </c>
      <c r="BF34">
        <f>BF17-BF18</f>
        <v>72.400000000000006</v>
      </c>
      <c r="BG34">
        <f>BG17-BG18</f>
        <v>84.899999999999991</v>
      </c>
      <c r="BH34">
        <f>BH17-BH18</f>
        <v>83.7</v>
      </c>
      <c r="BI34">
        <f>BI17-BI18</f>
        <v>71.3</v>
      </c>
      <c r="BJ34">
        <f>BJ17-BJ18</f>
        <v>72.099999999999994</v>
      </c>
      <c r="BK34">
        <f>BK17-BK18</f>
        <v>77.7</v>
      </c>
      <c r="BL34">
        <f>BL17-BL18</f>
        <v>75.899999999999991</v>
      </c>
      <c r="BM34">
        <f>BM17-BM18</f>
        <v>81.8</v>
      </c>
      <c r="BN34">
        <f>BN17-BN18</f>
        <v>79.5</v>
      </c>
      <c r="BO34">
        <f>BO17-BO18</f>
        <v>84.399999999999991</v>
      </c>
      <c r="BP34">
        <f>BP17-BP18</f>
        <v>85.5</v>
      </c>
      <c r="BQ34">
        <f>BQ17-BQ18</f>
        <v>86.9</v>
      </c>
      <c r="BR34">
        <f>BR17-BR18</f>
        <v>98</v>
      </c>
      <c r="BS34">
        <f>BS17-BS18</f>
        <v>98.7</v>
      </c>
      <c r="BT34">
        <f>BT17-BT18</f>
        <v>111.8</v>
      </c>
      <c r="BU34">
        <f>BU17-BU18</f>
        <v>116.19999999999999</v>
      </c>
      <c r="BV34">
        <f>BV17-BV18</f>
        <v>110.70000000000002</v>
      </c>
      <c r="BW34">
        <f>BW17-BW18</f>
        <v>108</v>
      </c>
      <c r="BX34">
        <f>BX17-BX18</f>
        <v>115.30000000000001</v>
      </c>
      <c r="BY34">
        <f>BY17-BY18</f>
        <v>125.1</v>
      </c>
      <c r="BZ34">
        <f>BZ17-BZ18</f>
        <v>130.80000000000001</v>
      </c>
      <c r="CA34">
        <f>CA17-CA18</f>
        <v>132.70000000000002</v>
      </c>
      <c r="CB34">
        <f>CB17-CB18</f>
        <v>118.6</v>
      </c>
      <c r="CC34">
        <f>CC17-CC18</f>
        <v>114.4</v>
      </c>
      <c r="CD34">
        <f>CD17-CD18</f>
        <v>113.50000000000001</v>
      </c>
      <c r="CE34">
        <f>CE17-CE18</f>
        <v>112.4</v>
      </c>
      <c r="CF34">
        <f>CF17-CF18</f>
        <v>116.8</v>
      </c>
      <c r="CG34">
        <f>CG17-CG18</f>
        <v>119.89999999999999</v>
      </c>
      <c r="CH34">
        <f>CH17-CH18</f>
        <v>118.80000000000001</v>
      </c>
      <c r="CI34">
        <f>CI17-CI18</f>
        <v>115.30000000000001</v>
      </c>
      <c r="CJ34">
        <f>CJ17-CJ18</f>
        <v>110.89999999999999</v>
      </c>
      <c r="CK34">
        <f>CK17-CK18</f>
        <v>111.9</v>
      </c>
      <c r="CL34">
        <f>CL17-CL18</f>
        <v>113.2</v>
      </c>
      <c r="CM34">
        <f>CM17-CM18</f>
        <v>125.00000000000001</v>
      </c>
      <c r="CN34">
        <f>CN17-CN18</f>
        <v>126.69999999999999</v>
      </c>
      <c r="CO34">
        <f>CO17-CO18</f>
        <v>122.10000000000001</v>
      </c>
      <c r="CP34">
        <f>CP17-CP18</f>
        <v>131.60000000000002</v>
      </c>
      <c r="CQ34">
        <f>CQ17-CQ18</f>
        <v>136.4</v>
      </c>
      <c r="CR34">
        <f>CR17-CR18</f>
        <v>148.6</v>
      </c>
      <c r="CS34">
        <f>CS17-CS18</f>
        <v>140.70000000000002</v>
      </c>
      <c r="CT34">
        <f>CT17-CT18</f>
        <v>171.89999999999998</v>
      </c>
      <c r="CU34">
        <f>CU17-CU18</f>
        <v>149.5</v>
      </c>
      <c r="CV34">
        <f>CV17-CV18</f>
        <v>158</v>
      </c>
      <c r="CW34">
        <f>CW17-CW18</f>
        <v>173.79999999999998</v>
      </c>
      <c r="CX34">
        <f>CX17-CX18</f>
        <v>183.6</v>
      </c>
      <c r="CY34">
        <f>CY17-CY18</f>
        <v>187.79999999999998</v>
      </c>
      <c r="CZ34">
        <f>CZ17-CZ18</f>
        <v>184.39999999999998</v>
      </c>
      <c r="DA34">
        <f>DA17-DA18</f>
        <v>191</v>
      </c>
      <c r="DB34">
        <f>DB17-DB18</f>
        <v>187.2</v>
      </c>
      <c r="DC34">
        <f>DC17-DC18</f>
        <v>194.29999999999998</v>
      </c>
      <c r="DD34">
        <f>DD17-DD18</f>
        <v>205.4</v>
      </c>
      <c r="DE34">
        <f>DE17-DE18</f>
        <v>205.8</v>
      </c>
      <c r="DF34">
        <f>DF17-DF18</f>
        <v>208.7</v>
      </c>
      <c r="DG34">
        <f>DG17-DG18</f>
        <v>210</v>
      </c>
      <c r="DH34">
        <f>DH17-DH18</f>
        <v>214</v>
      </c>
      <c r="DI34">
        <f>DI17-DI18</f>
        <v>226</v>
      </c>
      <c r="DJ34">
        <f>DJ17-DJ18</f>
        <v>215.89999999999998</v>
      </c>
      <c r="DK34">
        <f>DK17-DK18</f>
        <v>213.4</v>
      </c>
      <c r="DL34">
        <f>DL17-DL18</f>
        <v>209.9</v>
      </c>
      <c r="DM34">
        <f>DM17-DM18</f>
        <v>215.79999999999998</v>
      </c>
      <c r="DN34">
        <f>DN17-DN18</f>
        <v>211.20000000000002</v>
      </c>
      <c r="DO34">
        <f>DO17-DO18</f>
        <v>222.3</v>
      </c>
      <c r="DP34">
        <f>DP17-DP18</f>
        <v>219.9</v>
      </c>
      <c r="DQ34">
        <f>DQ17-DQ18</f>
        <v>223.29999999999998</v>
      </c>
      <c r="DR34">
        <f>DR17-DR18</f>
        <v>228</v>
      </c>
      <c r="DS34">
        <f>DS17-DS18</f>
        <v>239.40000000000003</v>
      </c>
      <c r="DT34">
        <f>DT17-DT18</f>
        <v>237.60000000000002</v>
      </c>
      <c r="DU34">
        <f>DU17-DU18</f>
        <v>219.1</v>
      </c>
      <c r="DV34">
        <f>DV17-DV18</f>
        <v>221.3</v>
      </c>
      <c r="DW34">
        <f>DW17-DW18</f>
        <v>185</v>
      </c>
      <c r="DX34">
        <f>DX17-DX18</f>
        <v>179</v>
      </c>
      <c r="DY34">
        <f>DY17-DY18</f>
        <v>159.29999999999998</v>
      </c>
      <c r="DZ34">
        <f>DZ17-DZ18</f>
        <v>142.4</v>
      </c>
      <c r="EA34">
        <f>EA17-EA18</f>
        <v>143.79999999999998</v>
      </c>
      <c r="EB34">
        <f>EB17-EB18</f>
        <v>150</v>
      </c>
      <c r="EC34">
        <f>EC17-EC18</f>
        <v>158</v>
      </c>
      <c r="ED34">
        <f>ED17-ED18</f>
        <v>175.5</v>
      </c>
      <c r="EE34">
        <f>EE17-EE18</f>
        <v>196</v>
      </c>
      <c r="EF34">
        <f>EF17-EF18</f>
        <v>192.6</v>
      </c>
      <c r="EG34">
        <f>EG17-EG18</f>
        <v>213.9</v>
      </c>
      <c r="EH34">
        <f>EH17-EH18</f>
        <v>236.50000000000003</v>
      </c>
      <c r="EI34">
        <f>EI17-EI18</f>
        <v>247</v>
      </c>
      <c r="EJ34">
        <f>EJ17-EJ18</f>
        <v>266.8</v>
      </c>
      <c r="EK34">
        <f>EK17-EK18</f>
        <v>288.39999999999998</v>
      </c>
      <c r="EL34">
        <f>EL17-EL18</f>
        <v>293.5</v>
      </c>
      <c r="EM34">
        <f>EM17-EM18</f>
        <v>370.6</v>
      </c>
      <c r="EN34">
        <f>EN17-EN18</f>
        <v>359.09999999999997</v>
      </c>
      <c r="EO34">
        <f>EO17-EO18</f>
        <v>365.29999999999995</v>
      </c>
      <c r="EP34">
        <f>EP17-EP18</f>
        <v>402.79999999999995</v>
      </c>
      <c r="EQ34">
        <f>EQ17-EQ18</f>
        <v>416.9</v>
      </c>
      <c r="ER34">
        <f>ER17-ER18</f>
        <v>427.5</v>
      </c>
      <c r="ES34">
        <f>ES17-ES18</f>
        <v>446.6</v>
      </c>
      <c r="ET34">
        <f>ET17-ET18</f>
        <v>409.8</v>
      </c>
      <c r="EU34">
        <f>EU17-EU18</f>
        <v>413.6</v>
      </c>
      <c r="EV34">
        <f>EV17-EV18</f>
        <v>407.2</v>
      </c>
      <c r="EW34">
        <f>EW17-EW18</f>
        <v>370.9</v>
      </c>
      <c r="EX34">
        <f>EX17-EX18</f>
        <v>352.7</v>
      </c>
      <c r="EY34">
        <f>EY17-EY18</f>
        <v>291.90000000000003</v>
      </c>
      <c r="EZ34">
        <f>EZ17-EZ18</f>
        <v>278.7</v>
      </c>
      <c r="FA34">
        <f>FA17-FA18</f>
        <v>264.39999999999998</v>
      </c>
      <c r="FB34">
        <f>FB17-FB18</f>
        <v>162.5</v>
      </c>
      <c r="FC34">
        <f>FC17-FC18</f>
        <v>169.9</v>
      </c>
      <c r="FD34">
        <f>FD17-FD18</f>
        <v>181.8</v>
      </c>
      <c r="FE34">
        <f>FE17-FE18</f>
        <v>205</v>
      </c>
      <c r="FF34">
        <f>FF17-FF18</f>
        <v>237.50000000000003</v>
      </c>
      <c r="FG34">
        <f>FG17-FG18</f>
        <v>249.20000000000002</v>
      </c>
      <c r="FH34">
        <f>FH17-FH18</f>
        <v>257.8</v>
      </c>
      <c r="FI34">
        <f>FI17-FI18</f>
        <v>277.7</v>
      </c>
      <c r="FJ34">
        <f>FJ17-FJ18</f>
        <v>283.5</v>
      </c>
      <c r="FK34">
        <f>FK17-FK18</f>
        <v>280.5</v>
      </c>
      <c r="FL34">
        <f>FL17-FL18</f>
        <v>275.3</v>
      </c>
      <c r="FM34">
        <f>FM17-FM18</f>
        <v>252.10000000000002</v>
      </c>
      <c r="FN34">
        <f>FN17-FN18</f>
        <v>288.7</v>
      </c>
      <c r="FO34">
        <f>FO17-FO18</f>
        <v>320.70000000000005</v>
      </c>
      <c r="FP34">
        <f>FP17-FP18</f>
        <v>349.90000000000003</v>
      </c>
      <c r="FQ34">
        <f>FQ17-FQ18</f>
        <v>324.09999999999997</v>
      </c>
      <c r="FR34">
        <f>FR17-FR18</f>
        <v>342.2</v>
      </c>
      <c r="FS34">
        <f>FS17-FS18</f>
        <v>376</v>
      </c>
      <c r="FT34">
        <f>FT17-FT18</f>
        <v>347.59999999999997</v>
      </c>
      <c r="FU34">
        <f>FU17-FU18</f>
        <v>349</v>
      </c>
      <c r="FV34">
        <f>FV17-FV18</f>
        <v>369.6</v>
      </c>
      <c r="FW34">
        <f>FW17-FW18</f>
        <v>424</v>
      </c>
      <c r="FX34">
        <f>FX17-FX18</f>
        <v>460.20000000000005</v>
      </c>
    </row>
    <row r="36" spans="1:180" x14ac:dyDescent="0.25">
      <c r="A36" s="13" t="s">
        <v>186</v>
      </c>
    </row>
    <row r="37" spans="1:180" x14ac:dyDescent="0.25">
      <c r="A37" s="8" t="s">
        <v>192</v>
      </c>
      <c r="B37" t="s">
        <v>187</v>
      </c>
      <c r="C37" t="str">
        <f ca="1">IF(ISERROR(INDIRECT(ADDRESS(ROW(C31),COLUMN(C31)-3))),"n/a",IF(ISNUMBER(INDIRECT(ADDRESS(ROW(C31),COLUMN(C31)-3))),Calculations!$C$3*AVERAGE(A31:C31),"n/a"))</f>
        <v>n/a</v>
      </c>
      <c r="D37" t="str">
        <f ca="1">IF(ISERROR(INDIRECT(ADDRESS(ROW(D31),COLUMN(D31)-3))),"n/a",IF(ISNUMBER(INDIRECT(ADDRESS(ROW(D31),COLUMN(D31)-3))),Calculations!$C$3*AVERAGE(A31:D31),"n/a"))</f>
        <v>n/a</v>
      </c>
      <c r="E37" t="str">
        <f ca="1">IF(ISERROR(INDIRECT(ADDRESS(ROW(E31),COLUMN(E31)-3))),"n/a",IF(ISNUMBER(INDIRECT(ADDRESS(ROW(E31),COLUMN(E31)-3))),Calculations!$C$3*AVERAGE(B31:E31),"n/a"))</f>
        <v>n/a</v>
      </c>
      <c r="F37">
        <f ca="1">IF(ISERROR(INDIRECT(ADDRESS(ROW(F31),COLUMN(F31)-3))),"n/a",IF(ISNUMBER(INDIRECT(ADDRESS(ROW(F31),COLUMN(F31)-3))),Calculations!$C$3*AVERAGE(C31:F31),"n/a"))</f>
        <v>11.43</v>
      </c>
      <c r="G37">
        <f ca="1">IF(ISERROR(INDIRECT(ADDRESS(ROW(G31),COLUMN(G31)-3))),"n/a",IF(ISNUMBER(INDIRECT(ADDRESS(ROW(G31),COLUMN(G31)-3))),Calculations!$C$3*AVERAGE(D31:G31),"n/a"))</f>
        <v>11.879999999999999</v>
      </c>
      <c r="H37">
        <f ca="1">IF(ISERROR(INDIRECT(ADDRESS(ROW(H31),COLUMN(H31)-3))),"n/a",IF(ISNUMBER(INDIRECT(ADDRESS(ROW(H31),COLUMN(H31)-3))),Calculations!$C$3*AVERAGE(E31:H31),"n/a"))</f>
        <v>12.352499999999999</v>
      </c>
      <c r="I37">
        <f ca="1">IF(ISERROR(INDIRECT(ADDRESS(ROW(I31),COLUMN(I31)-3))),"n/a",IF(ISNUMBER(INDIRECT(ADDRESS(ROW(I31),COLUMN(I31)-3))),Calculations!$C$3*AVERAGE(F31:I31),"n/a"))</f>
        <v>12.825000000000001</v>
      </c>
      <c r="J37">
        <f ca="1">IF(ISERROR(INDIRECT(ADDRESS(ROW(J31),COLUMN(J31)-3))),"n/a",IF(ISNUMBER(INDIRECT(ADDRESS(ROW(J31),COLUMN(J31)-3))),Calculations!$C$3*AVERAGE(G31:J31),"n/a"))</f>
        <v>13.32</v>
      </c>
      <c r="K37">
        <f ca="1">IF(ISERROR(INDIRECT(ADDRESS(ROW(K31),COLUMN(K31)-3))),"n/a",IF(ISNUMBER(INDIRECT(ADDRESS(ROW(K31),COLUMN(K31)-3))),Calculations!$C$3*AVERAGE(H31:K31),"n/a"))</f>
        <v>13.8375</v>
      </c>
      <c r="L37">
        <f ca="1">IF(ISERROR(INDIRECT(ADDRESS(ROW(L31),COLUMN(L31)-3))),"n/a",IF(ISNUMBER(INDIRECT(ADDRESS(ROW(L31),COLUMN(L31)-3))),Calculations!$C$3*AVERAGE(I31:L31),"n/a"))</f>
        <v>14.310000000000002</v>
      </c>
      <c r="M37">
        <f ca="1">IF(ISERROR(INDIRECT(ADDRESS(ROW(M31),COLUMN(M31)-3))),"n/a",IF(ISNUMBER(INDIRECT(ADDRESS(ROW(M31),COLUMN(M31)-3))),Calculations!$C$3*AVERAGE(J31:M31),"n/a"))</f>
        <v>14.872499999999999</v>
      </c>
      <c r="N37">
        <f ca="1">IF(ISERROR(INDIRECT(ADDRESS(ROW(N31),COLUMN(N31)-3))),"n/a",IF(ISNUMBER(INDIRECT(ADDRESS(ROW(N31),COLUMN(N31)-3))),Calculations!$C$3*AVERAGE(K31:N31),"n/a"))</f>
        <v>15.345000000000001</v>
      </c>
      <c r="O37">
        <f ca="1">IF(ISERROR(INDIRECT(ADDRESS(ROW(O31),COLUMN(O31)-3))),"n/a",IF(ISNUMBER(INDIRECT(ADDRESS(ROW(O31),COLUMN(O31)-3))),Calculations!$C$3*AVERAGE(L31:O31),"n/a"))</f>
        <v>15.840000000000002</v>
      </c>
      <c r="P37">
        <f ca="1">IF(ISERROR(INDIRECT(ADDRESS(ROW(P31),COLUMN(P31)-3))),"n/a",IF(ISNUMBER(INDIRECT(ADDRESS(ROW(P31),COLUMN(P31)-3))),Calculations!$C$3*AVERAGE(M31:P31),"n/a"))</f>
        <v>16.492500000000003</v>
      </c>
      <c r="Q37">
        <f ca="1">IF(ISERROR(INDIRECT(ADDRESS(ROW(Q31),COLUMN(Q31)-3))),"n/a",IF(ISNUMBER(INDIRECT(ADDRESS(ROW(Q31),COLUMN(Q31)-3))),Calculations!$C$3*AVERAGE(N31:Q31),"n/a"))</f>
        <v>17.100000000000001</v>
      </c>
      <c r="R37">
        <f ca="1">IF(ISERROR(INDIRECT(ADDRESS(ROW(R31),COLUMN(R31)-3))),"n/a",IF(ISNUMBER(INDIRECT(ADDRESS(ROW(R31),COLUMN(R31)-3))),Calculations!$C$3*AVERAGE(O31:R31),"n/a"))</f>
        <v>17.865000000000002</v>
      </c>
      <c r="S37">
        <f ca="1">IF(ISERROR(INDIRECT(ADDRESS(ROW(S31),COLUMN(S31)-3))),"n/a",IF(ISNUMBER(INDIRECT(ADDRESS(ROW(S31),COLUMN(S31)-3))),Calculations!$C$3*AVERAGE(P31:S31),"n/a"))</f>
        <v>18.63</v>
      </c>
      <c r="T37">
        <f ca="1">IF(ISERROR(INDIRECT(ADDRESS(ROW(T31),COLUMN(T31)-3))),"n/a",IF(ISNUMBER(INDIRECT(ADDRESS(ROW(T31),COLUMN(T31)-3))),Calculations!$C$3*AVERAGE(Q31:T31),"n/a"))</f>
        <v>19.507499999999997</v>
      </c>
      <c r="U37">
        <f ca="1">IF(ISERROR(INDIRECT(ADDRESS(ROW(U31),COLUMN(U31)-3))),"n/a",IF(ISNUMBER(INDIRECT(ADDRESS(ROW(U31),COLUMN(U31)-3))),Calculations!$C$3*AVERAGE(R31:U31),"n/a"))</f>
        <v>20.475000000000001</v>
      </c>
      <c r="V37">
        <f ca="1">IF(ISERROR(INDIRECT(ADDRESS(ROW(V31),COLUMN(V31)-3))),"n/a",IF(ISNUMBER(INDIRECT(ADDRESS(ROW(V31),COLUMN(V31)-3))),Calculations!$C$3*AVERAGE(S31:V31),"n/a"))</f>
        <v>21.532500000000002</v>
      </c>
      <c r="W37">
        <f ca="1">IF(ISERROR(INDIRECT(ADDRESS(ROW(W31),COLUMN(W31)-3))),"n/a",IF(ISNUMBER(INDIRECT(ADDRESS(ROW(W31),COLUMN(W31)-3))),Calculations!$C$3*AVERAGE(T31:W31),"n/a"))</f>
        <v>22.86</v>
      </c>
      <c r="X37">
        <f ca="1">IF(ISERROR(INDIRECT(ADDRESS(ROW(X31),COLUMN(X31)-3))),"n/a",IF(ISNUMBER(INDIRECT(ADDRESS(ROW(X31),COLUMN(X31)-3))),Calculations!$C$3*AVERAGE(U31:X31),"n/a"))</f>
        <v>24.0975</v>
      </c>
      <c r="Y37">
        <f ca="1">IF(ISERROR(INDIRECT(ADDRESS(ROW(Y31),COLUMN(Y31)-3))),"n/a",IF(ISNUMBER(INDIRECT(ADDRESS(ROW(Y31),COLUMN(Y31)-3))),Calculations!$C$3*AVERAGE(V31:Y31),"n/a"))</f>
        <v>25.29</v>
      </c>
      <c r="Z37">
        <f ca="1">IF(ISERROR(INDIRECT(ADDRESS(ROW(Z31),COLUMN(Z31)-3))),"n/a",IF(ISNUMBER(INDIRECT(ADDRESS(ROW(Z31),COLUMN(Z31)-3))),Calculations!$C$3*AVERAGE(W31:Z31),"n/a"))</f>
        <v>26.55</v>
      </c>
      <c r="AA37">
        <f ca="1">IF(ISERROR(INDIRECT(ADDRESS(ROW(AA31),COLUMN(AA31)-3))),"n/a",IF(ISNUMBER(INDIRECT(ADDRESS(ROW(AA31),COLUMN(AA31)-3))),Calculations!$C$3*AVERAGE(X31:AA31),"n/a"))</f>
        <v>27.674999999999997</v>
      </c>
      <c r="AB37">
        <f ca="1">IF(ISERROR(INDIRECT(ADDRESS(ROW(AB31),COLUMN(AB31)-3))),"n/a",IF(ISNUMBER(INDIRECT(ADDRESS(ROW(AB31),COLUMN(AB31)-3))),Calculations!$C$3*AVERAGE(Y31:AB31),"n/a"))</f>
        <v>28.642499999999998</v>
      </c>
      <c r="AC37">
        <f ca="1">IF(ISERROR(INDIRECT(ADDRESS(ROW(AC31),COLUMN(AC31)-3))),"n/a",IF(ISNUMBER(INDIRECT(ADDRESS(ROW(AC31),COLUMN(AC31)-3))),Calculations!$C$3*AVERAGE(Z31:AC31),"n/a"))</f>
        <v>29.835000000000001</v>
      </c>
      <c r="AD37">
        <f ca="1">IF(ISERROR(INDIRECT(ADDRESS(ROW(AD31),COLUMN(AD31)-3))),"n/a",IF(ISNUMBER(INDIRECT(ADDRESS(ROW(AD31),COLUMN(AD31)-3))),Calculations!$C$3*AVERAGE(AA31:AD31),"n/a"))</f>
        <v>30.8475</v>
      </c>
      <c r="AE37">
        <f ca="1">IF(ISERROR(INDIRECT(ADDRESS(ROW(AE31),COLUMN(AE31)-3))),"n/a",IF(ISNUMBER(INDIRECT(ADDRESS(ROW(AE31),COLUMN(AE31)-3))),Calculations!$C$3*AVERAGE(AB31:AE31),"n/a"))</f>
        <v>31.815000000000001</v>
      </c>
      <c r="AF37">
        <f ca="1">IF(ISERROR(INDIRECT(ADDRESS(ROW(AF31),COLUMN(AF31)-3))),"n/a",IF(ISNUMBER(INDIRECT(ADDRESS(ROW(AF31),COLUMN(AF31)-3))),Calculations!$C$3*AVERAGE(AC31:AF31),"n/a"))</f>
        <v>33.142500000000005</v>
      </c>
      <c r="AG37">
        <f ca="1">IF(ISERROR(INDIRECT(ADDRESS(ROW(AG31),COLUMN(AG31)-3))),"n/a",IF(ISNUMBER(INDIRECT(ADDRESS(ROW(AG31),COLUMN(AG31)-3))),Calculations!$C$3*AVERAGE(AD31:AG31),"n/a"))</f>
        <v>34.065000000000005</v>
      </c>
      <c r="AH37">
        <f ca="1">IF(ISERROR(INDIRECT(ADDRESS(ROW(AH31),COLUMN(AH31)-3))),"n/a",IF(ISNUMBER(INDIRECT(ADDRESS(ROW(AH31),COLUMN(AH31)-3))),Calculations!$C$3*AVERAGE(AE31:AH31),"n/a"))</f>
        <v>34.942500000000003</v>
      </c>
      <c r="AI37">
        <f ca="1">IF(ISERROR(INDIRECT(ADDRESS(ROW(AI31),COLUMN(AI31)-3))),"n/a",IF(ISNUMBER(INDIRECT(ADDRESS(ROW(AI31),COLUMN(AI31)-3))),Calculations!$C$3*AVERAGE(AF31:AI31),"n/a"))</f>
        <v>35.977499999999999</v>
      </c>
      <c r="AJ37">
        <f ca="1">IF(ISERROR(INDIRECT(ADDRESS(ROW(AJ31),COLUMN(AJ31)-3))),"n/a",IF(ISNUMBER(INDIRECT(ADDRESS(ROW(AJ31),COLUMN(AJ31)-3))),Calculations!$C$3*AVERAGE(AG31:AJ31),"n/a"))</f>
        <v>36.967500000000001</v>
      </c>
      <c r="AK37">
        <f ca="1">IF(ISERROR(INDIRECT(ADDRESS(ROW(AK31),COLUMN(AK31)-3))),"n/a",IF(ISNUMBER(INDIRECT(ADDRESS(ROW(AK31),COLUMN(AK31)-3))),Calculations!$C$3*AVERAGE(AH31:AK31),"n/a"))</f>
        <v>38.25</v>
      </c>
      <c r="AL37">
        <f ca="1">IF(ISERROR(INDIRECT(ADDRESS(ROW(AL31),COLUMN(AL31)-3))),"n/a",IF(ISNUMBER(INDIRECT(ADDRESS(ROW(AL31),COLUMN(AL31)-3))),Calculations!$C$3*AVERAGE(AI31:AL31),"n/a"))</f>
        <v>39.757500000000007</v>
      </c>
      <c r="AM37">
        <f ca="1">IF(ISERROR(INDIRECT(ADDRESS(ROW(AM31),COLUMN(AM31)-3))),"n/a",IF(ISNUMBER(INDIRECT(ADDRESS(ROW(AM31),COLUMN(AM31)-3))),Calculations!$C$3*AVERAGE(AJ31:AM31),"n/a"))</f>
        <v>41.175000000000004</v>
      </c>
      <c r="AN37">
        <f ca="1">IF(ISERROR(INDIRECT(ADDRESS(ROW(AN31),COLUMN(AN31)-3))),"n/a",IF(ISNUMBER(INDIRECT(ADDRESS(ROW(AN31),COLUMN(AN31)-3))),Calculations!$C$3*AVERAGE(AK31:AN31),"n/a"))</f>
        <v>42.615000000000002</v>
      </c>
      <c r="AO37">
        <f ca="1">IF(ISERROR(INDIRECT(ADDRESS(ROW(AO31),COLUMN(AO31)-3))),"n/a",IF(ISNUMBER(INDIRECT(ADDRESS(ROW(AO31),COLUMN(AO31)-3))),Calculations!$C$3*AVERAGE(AL31:AO31),"n/a"))</f>
        <v>44.122500000000002</v>
      </c>
      <c r="AP37">
        <f ca="1">IF(ISERROR(INDIRECT(ADDRESS(ROW(AP31),COLUMN(AP31)-3))),"n/a",IF(ISNUMBER(INDIRECT(ADDRESS(ROW(AP31),COLUMN(AP31)-3))),Calculations!$C$3*AVERAGE(AM31:AP31),"n/a"))</f>
        <v>45.9</v>
      </c>
      <c r="AQ37">
        <f ca="1">IF(ISERROR(INDIRECT(ADDRESS(ROW(AQ31),COLUMN(AQ31)-3))),"n/a",IF(ISNUMBER(INDIRECT(ADDRESS(ROW(AQ31),COLUMN(AQ31)-3))),Calculations!$C$3*AVERAGE(AN31:AQ31),"n/a"))</f>
        <v>47.925000000000004</v>
      </c>
      <c r="AR37">
        <f ca="1">IF(ISERROR(INDIRECT(ADDRESS(ROW(AR31),COLUMN(AR31)-3))),"n/a",IF(ISNUMBER(INDIRECT(ADDRESS(ROW(AR31),COLUMN(AR31)-3))),Calculations!$C$3*AVERAGE(AO31:AR31),"n/a"))</f>
        <v>49.612500000000004</v>
      </c>
      <c r="AS37">
        <f ca="1">IF(ISERROR(INDIRECT(ADDRESS(ROW(AS31),COLUMN(AS31)-3))),"n/a",IF(ISNUMBER(INDIRECT(ADDRESS(ROW(AS31),COLUMN(AS31)-3))),Calculations!$C$3*AVERAGE(AP31:AS31),"n/a"))</f>
        <v>51.772500000000008</v>
      </c>
      <c r="AT37">
        <f ca="1">IF(ISERROR(INDIRECT(ADDRESS(ROW(AT31),COLUMN(AT31)-3))),"n/a",IF(ISNUMBER(INDIRECT(ADDRESS(ROW(AT31),COLUMN(AT31)-3))),Calculations!$C$3*AVERAGE(AQ31:AT31),"n/a"))</f>
        <v>54.022500000000001</v>
      </c>
      <c r="AU37">
        <f ca="1">IF(ISERROR(INDIRECT(ADDRESS(ROW(AU31),COLUMN(AU31)-3))),"n/a",IF(ISNUMBER(INDIRECT(ADDRESS(ROW(AU31),COLUMN(AU31)-3))),Calculations!$C$3*AVERAGE(AR31:AU31),"n/a"))</f>
        <v>56.317500000000003</v>
      </c>
      <c r="AV37">
        <f ca="1">IF(ISERROR(INDIRECT(ADDRESS(ROW(AV31),COLUMN(AV31)-3))),"n/a",IF(ISNUMBER(INDIRECT(ADDRESS(ROW(AV31),COLUMN(AV31)-3))),Calculations!$C$3*AVERAGE(AS31:AV31),"n/a"))</f>
        <v>59.287500000000001</v>
      </c>
      <c r="AW37">
        <f ca="1">IF(ISERROR(INDIRECT(ADDRESS(ROW(AW31),COLUMN(AW31)-3))),"n/a",IF(ISNUMBER(INDIRECT(ADDRESS(ROW(AW31),COLUMN(AW31)-3))),Calculations!$C$3*AVERAGE(AT31:AW31),"n/a"))</f>
        <v>61.875</v>
      </c>
      <c r="AX37">
        <f ca="1">IF(ISERROR(INDIRECT(ADDRESS(ROW(AX31),COLUMN(AX31)-3))),"n/a",IF(ISNUMBER(INDIRECT(ADDRESS(ROW(AX31),COLUMN(AX31)-3))),Calculations!$C$3*AVERAGE(AU31:AX31),"n/a"))</f>
        <v>64.102500000000006</v>
      </c>
      <c r="AY37">
        <f ca="1">IF(ISERROR(INDIRECT(ADDRESS(ROW(AY31),COLUMN(AY31)-3))),"n/a",IF(ISNUMBER(INDIRECT(ADDRESS(ROW(AY31),COLUMN(AY31)-3))),Calculations!$C$3*AVERAGE(AV31:AY31),"n/a"))</f>
        <v>66.307500000000005</v>
      </c>
      <c r="AZ37">
        <f ca="1">IF(ISERROR(INDIRECT(ADDRESS(ROW(AZ31),COLUMN(AZ31)-3))),"n/a",IF(ISNUMBER(INDIRECT(ADDRESS(ROW(AZ31),COLUMN(AZ31)-3))),Calculations!$C$3*AVERAGE(AW31:AZ31),"n/a"))</f>
        <v>68.467500000000001</v>
      </c>
      <c r="BA37">
        <f ca="1">IF(ISERROR(INDIRECT(ADDRESS(ROW(BA31),COLUMN(BA31)-3))),"n/a",IF(ISNUMBER(INDIRECT(ADDRESS(ROW(BA31),COLUMN(BA31)-3))),Calculations!$C$3*AVERAGE(AX31:BA31),"n/a"))</f>
        <v>70.695000000000007</v>
      </c>
      <c r="BB37">
        <f ca="1">IF(ISERROR(INDIRECT(ADDRESS(ROW(BB31),COLUMN(BB31)-3))),"n/a",IF(ISNUMBER(INDIRECT(ADDRESS(ROW(BB31),COLUMN(BB31)-3))),Calculations!$C$3*AVERAGE(AY31:BB31),"n/a"))</f>
        <v>72.967500000000001</v>
      </c>
      <c r="BC37">
        <f ca="1">IF(ISERROR(INDIRECT(ADDRESS(ROW(BC31),COLUMN(BC31)-3))),"n/a",IF(ISNUMBER(INDIRECT(ADDRESS(ROW(BC31),COLUMN(BC31)-3))),Calculations!$C$3*AVERAGE(AZ31:BC31),"n/a"))</f>
        <v>75.532499999999999</v>
      </c>
      <c r="BD37">
        <f ca="1">IF(ISERROR(INDIRECT(ADDRESS(ROW(BD31),COLUMN(BD31)-3))),"n/a",IF(ISNUMBER(INDIRECT(ADDRESS(ROW(BD31),COLUMN(BD31)-3))),Calculations!$C$3*AVERAGE(BA31:BD31),"n/a"))</f>
        <v>77.782499999999999</v>
      </c>
      <c r="BE37">
        <f ca="1">IF(ISERROR(INDIRECT(ADDRESS(ROW(BE31),COLUMN(BE31)-3))),"n/a",IF(ISNUMBER(INDIRECT(ADDRESS(ROW(BE31),COLUMN(BE31)-3))),Calculations!$C$3*AVERAGE(BB31:BE31),"n/a"))</f>
        <v>80.055000000000007</v>
      </c>
      <c r="BF37">
        <f ca="1">IF(ISERROR(INDIRECT(ADDRESS(ROW(BF31),COLUMN(BF31)-3))),"n/a",IF(ISNUMBER(INDIRECT(ADDRESS(ROW(BF31),COLUMN(BF31)-3))),Calculations!$C$3*AVERAGE(BC31:BF31),"n/a"))</f>
        <v>82.507499999999993</v>
      </c>
      <c r="BG37">
        <f ca="1">IF(ISERROR(INDIRECT(ADDRESS(ROW(BG31),COLUMN(BG31)-3))),"n/a",IF(ISNUMBER(INDIRECT(ADDRESS(ROW(BG31),COLUMN(BG31)-3))),Calculations!$C$3*AVERAGE(BD31:BG31),"n/a"))</f>
        <v>84.712500000000006</v>
      </c>
      <c r="BH37">
        <f ca="1">IF(ISERROR(INDIRECT(ADDRESS(ROW(BH31),COLUMN(BH31)-3))),"n/a",IF(ISNUMBER(INDIRECT(ADDRESS(ROW(BH31),COLUMN(BH31)-3))),Calculations!$C$3*AVERAGE(BE31:BH31),"n/a"))</f>
        <v>86.962500000000006</v>
      </c>
      <c r="BI37">
        <f ca="1">IF(ISERROR(INDIRECT(ADDRESS(ROW(BI31),COLUMN(BI31)-3))),"n/a",IF(ISNUMBER(INDIRECT(ADDRESS(ROW(BI31),COLUMN(BI31)-3))),Calculations!$C$3*AVERAGE(BF31:BI31),"n/a"))</f>
        <v>89.144999999999996</v>
      </c>
      <c r="BJ37">
        <f ca="1">IF(ISERROR(INDIRECT(ADDRESS(ROW(BJ31),COLUMN(BJ31)-3))),"n/a",IF(ISNUMBER(INDIRECT(ADDRESS(ROW(BJ31),COLUMN(BJ31)-3))),Calculations!$C$3*AVERAGE(BG31:BJ31),"n/a"))</f>
        <v>91.215000000000003</v>
      </c>
      <c r="BK37">
        <f ca="1">IF(ISERROR(INDIRECT(ADDRESS(ROW(BK31),COLUMN(BK31)-3))),"n/a",IF(ISNUMBER(INDIRECT(ADDRESS(ROW(BK31),COLUMN(BK31)-3))),Calculations!$C$3*AVERAGE(BH31:BK31),"n/a"))</f>
        <v>93.037500000000009</v>
      </c>
      <c r="BL37">
        <f ca="1">IF(ISERROR(INDIRECT(ADDRESS(ROW(BL31),COLUMN(BL31)-3))),"n/a",IF(ISNUMBER(INDIRECT(ADDRESS(ROW(BL31),COLUMN(BL31)-3))),Calculations!$C$3*AVERAGE(BI31:BL31),"n/a"))</f>
        <v>94.837500000000006</v>
      </c>
      <c r="BM37">
        <f ca="1">IF(ISERROR(INDIRECT(ADDRESS(ROW(BM31),COLUMN(BM31)-3))),"n/a",IF(ISNUMBER(INDIRECT(ADDRESS(ROW(BM31),COLUMN(BM31)-3))),Calculations!$C$3*AVERAGE(BJ31:BM31),"n/a"))</f>
        <v>96.637500000000003</v>
      </c>
      <c r="BN37">
        <f ca="1">IF(ISERROR(INDIRECT(ADDRESS(ROW(BN31),COLUMN(BN31)-3))),"n/a",IF(ISNUMBER(INDIRECT(ADDRESS(ROW(BN31),COLUMN(BN31)-3))),Calculations!$C$3*AVERAGE(BK31:BN31),"n/a"))</f>
        <v>98.482500000000002</v>
      </c>
      <c r="BO37">
        <f ca="1">IF(ISERROR(INDIRECT(ADDRESS(ROW(BO31),COLUMN(BO31)-3))),"n/a",IF(ISNUMBER(INDIRECT(ADDRESS(ROW(BO31),COLUMN(BO31)-3))),Calculations!$C$3*AVERAGE(BL31:BO31),"n/a"))</f>
        <v>100.46250000000001</v>
      </c>
      <c r="BP37">
        <f ca="1">IF(ISERROR(INDIRECT(ADDRESS(ROW(BP31),COLUMN(BP31)-3))),"n/a",IF(ISNUMBER(INDIRECT(ADDRESS(ROW(BP31),COLUMN(BP31)-3))),Calculations!$C$3*AVERAGE(BM31:BP31),"n/a"))</f>
        <v>102.55499999999999</v>
      </c>
      <c r="BQ37">
        <f ca="1">IF(ISERROR(INDIRECT(ADDRESS(ROW(BQ31),COLUMN(BQ31)-3))),"n/a",IF(ISNUMBER(INDIRECT(ADDRESS(ROW(BQ31),COLUMN(BQ31)-3))),Calculations!$C$3*AVERAGE(BN31:BQ31),"n/a"))</f>
        <v>104.7375</v>
      </c>
      <c r="BR37">
        <f ca="1">IF(ISERROR(INDIRECT(ADDRESS(ROW(BR31),COLUMN(BR31)-3))),"n/a",IF(ISNUMBER(INDIRECT(ADDRESS(ROW(BR31),COLUMN(BR31)-3))),Calculations!$C$3*AVERAGE(BO31:BR31),"n/a"))</f>
        <v>107.00999999999999</v>
      </c>
      <c r="BS37">
        <f ca="1">IF(ISERROR(INDIRECT(ADDRESS(ROW(BS31),COLUMN(BS31)-3))),"n/a",IF(ISNUMBER(INDIRECT(ADDRESS(ROW(BS31),COLUMN(BS31)-3))),Calculations!$C$3*AVERAGE(BP31:BS31),"n/a"))</f>
        <v>109.4175</v>
      </c>
      <c r="BT37">
        <f ca="1">IF(ISERROR(INDIRECT(ADDRESS(ROW(BT31),COLUMN(BT31)-3))),"n/a",IF(ISNUMBER(INDIRECT(ADDRESS(ROW(BT31),COLUMN(BT31)-3))),Calculations!$C$3*AVERAGE(BQ31:BT31),"n/a"))</f>
        <v>111.8475</v>
      </c>
      <c r="BU37">
        <f ca="1">IF(ISERROR(INDIRECT(ADDRESS(ROW(BU31),COLUMN(BU31)-3))),"n/a",IF(ISNUMBER(INDIRECT(ADDRESS(ROW(BU31),COLUMN(BU31)-3))),Calculations!$C$3*AVERAGE(BR31:BU31),"n/a"))</f>
        <v>114.2325</v>
      </c>
      <c r="BV37">
        <f ca="1">IF(ISERROR(INDIRECT(ADDRESS(ROW(BV31),COLUMN(BV31)-3))),"n/a",IF(ISNUMBER(INDIRECT(ADDRESS(ROW(BV31),COLUMN(BV31)-3))),Calculations!$C$3*AVERAGE(BS31:BV31),"n/a"))</f>
        <v>116.45999999999998</v>
      </c>
      <c r="BW37">
        <f ca="1">IF(ISERROR(INDIRECT(ADDRESS(ROW(BW31),COLUMN(BW31)-3))),"n/a",IF(ISNUMBER(INDIRECT(ADDRESS(ROW(BW31),COLUMN(BW31)-3))),Calculations!$C$3*AVERAGE(BT31:BW31),"n/a"))</f>
        <v>118.37249999999999</v>
      </c>
      <c r="BX37">
        <f ca="1">IF(ISERROR(INDIRECT(ADDRESS(ROW(BX31),COLUMN(BX31)-3))),"n/a",IF(ISNUMBER(INDIRECT(ADDRESS(ROW(BX31),COLUMN(BX31)-3))),Calculations!$C$3*AVERAGE(BU31:BX31),"n/a"))</f>
        <v>120.35249999999999</v>
      </c>
      <c r="BY37">
        <f ca="1">IF(ISERROR(INDIRECT(ADDRESS(ROW(BY31),COLUMN(BY31)-3))),"n/a",IF(ISNUMBER(INDIRECT(ADDRESS(ROW(BY31),COLUMN(BY31)-3))),Calculations!$C$3*AVERAGE(BV31:BY31),"n/a"))</f>
        <v>122.60249999999999</v>
      </c>
      <c r="BZ37">
        <f ca="1">IF(ISERROR(INDIRECT(ADDRESS(ROW(BZ31),COLUMN(BZ31)-3))),"n/a",IF(ISNUMBER(INDIRECT(ADDRESS(ROW(BZ31),COLUMN(BZ31)-3))),Calculations!$C$3*AVERAGE(BW31:BZ31),"n/a"))</f>
        <v>125.3925</v>
      </c>
      <c r="CA37">
        <f ca="1">IF(ISERROR(INDIRECT(ADDRESS(ROW(CA31),COLUMN(CA31)-3))),"n/a",IF(ISNUMBER(INDIRECT(ADDRESS(ROW(CA31),COLUMN(CA31)-3))),Calculations!$C$3*AVERAGE(BX31:CA31),"n/a"))</f>
        <v>129.19500000000002</v>
      </c>
      <c r="CB37">
        <f ca="1">IF(ISERROR(INDIRECT(ADDRESS(ROW(CB31),COLUMN(CB31)-3))),"n/a",IF(ISNUMBER(INDIRECT(ADDRESS(ROW(CB31),COLUMN(CB31)-3))),Calculations!$C$3*AVERAGE(BY31:CB31),"n/a"))</f>
        <v>133.53749999999999</v>
      </c>
      <c r="CC37">
        <f ca="1">IF(ISERROR(INDIRECT(ADDRESS(ROW(CC31),COLUMN(CC31)-3))),"n/a",IF(ISNUMBER(INDIRECT(ADDRESS(ROW(CC31),COLUMN(CC31)-3))),Calculations!$C$3*AVERAGE(BZ31:CC31),"n/a"))</f>
        <v>138.24</v>
      </c>
      <c r="CD37">
        <f ca="1">IF(ISERROR(INDIRECT(ADDRESS(ROW(CD31),COLUMN(CD31)-3))),"n/a",IF(ISNUMBER(INDIRECT(ADDRESS(ROW(CD31),COLUMN(CD31)-3))),Calculations!$C$3*AVERAGE(CA31:CD31),"n/a"))</f>
        <v>143.1</v>
      </c>
      <c r="CE37">
        <f ca="1">IF(ISERROR(INDIRECT(ADDRESS(ROW(CE31),COLUMN(CE31)-3))),"n/a",IF(ISNUMBER(INDIRECT(ADDRESS(ROW(CE31),COLUMN(CE31)-3))),Calculations!$C$3*AVERAGE(CB31:CE31),"n/a"))</f>
        <v>147.53250000000003</v>
      </c>
      <c r="CF37">
        <f ca="1">IF(ISERROR(INDIRECT(ADDRESS(ROW(CF31),COLUMN(CF31)-3))),"n/a",IF(ISNUMBER(INDIRECT(ADDRESS(ROW(CF31),COLUMN(CF31)-3))),Calculations!$C$3*AVERAGE(CC31:CF31),"n/a"))</f>
        <v>152.1</v>
      </c>
      <c r="CG37">
        <f ca="1">IF(ISERROR(INDIRECT(ADDRESS(ROW(CG31),COLUMN(CG31)-3))),"n/a",IF(ISNUMBER(INDIRECT(ADDRESS(ROW(CG31),COLUMN(CG31)-3))),Calculations!$C$3*AVERAGE(CD31:CG31),"n/a"))</f>
        <v>157.05000000000001</v>
      </c>
      <c r="CH37">
        <f ca="1">IF(ISERROR(INDIRECT(ADDRESS(ROW(CH31),COLUMN(CH31)-3))),"n/a",IF(ISNUMBER(INDIRECT(ADDRESS(ROW(CH31),COLUMN(CH31)-3))),Calculations!$C$3*AVERAGE(CE31:CH31),"n/a"))</f>
        <v>162.67500000000001</v>
      </c>
      <c r="CI37">
        <f ca="1">IF(ISERROR(INDIRECT(ADDRESS(ROW(CI31),COLUMN(CI31)-3))),"n/a",IF(ISNUMBER(INDIRECT(ADDRESS(ROW(CI31),COLUMN(CI31)-3))),Calculations!$C$3*AVERAGE(CF31:CI31),"n/a"))</f>
        <v>168.45750000000001</v>
      </c>
      <c r="CJ37">
        <f ca="1">IF(ISERROR(INDIRECT(ADDRESS(ROW(CJ31),COLUMN(CJ31)-3))),"n/a",IF(ISNUMBER(INDIRECT(ADDRESS(ROW(CJ31),COLUMN(CJ31)-3))),Calculations!$C$3*AVERAGE(CG31:CJ31),"n/a"))</f>
        <v>175.65750000000003</v>
      </c>
      <c r="CK37">
        <f ca="1">IF(ISERROR(INDIRECT(ADDRESS(ROW(CK31),COLUMN(CK31)-3))),"n/a",IF(ISNUMBER(INDIRECT(ADDRESS(ROW(CK31),COLUMN(CK31)-3))),Calculations!$C$3*AVERAGE(CH31:CK31),"n/a"))</f>
        <v>183.24000000000004</v>
      </c>
      <c r="CL37">
        <f ca="1">IF(ISERROR(INDIRECT(ADDRESS(ROW(CL31),COLUMN(CL31)-3))),"n/a",IF(ISNUMBER(INDIRECT(ADDRESS(ROW(CL31),COLUMN(CL31)-3))),Calculations!$C$3*AVERAGE(CI31:CL31),"n/a"))</f>
        <v>192.98250000000002</v>
      </c>
      <c r="CM37">
        <f ca="1">IF(ISERROR(INDIRECT(ADDRESS(ROW(CM31),COLUMN(CM31)-3))),"n/a",IF(ISNUMBER(INDIRECT(ADDRESS(ROW(CM31),COLUMN(CM31)-3))),Calculations!$C$3*AVERAGE(CJ31:CM31),"n/a"))</f>
        <v>201.73500000000001</v>
      </c>
      <c r="CN37">
        <f ca="1">IF(ISERROR(INDIRECT(ADDRESS(ROW(CN31),COLUMN(CN31)-3))),"n/a",IF(ISNUMBER(INDIRECT(ADDRESS(ROW(CN31),COLUMN(CN31)-3))),Calculations!$C$3*AVERAGE(CK31:CN31),"n/a"))</f>
        <v>210.19499999999999</v>
      </c>
      <c r="CO37">
        <f ca="1">IF(ISERROR(INDIRECT(ADDRESS(ROW(CO31),COLUMN(CO31)-3))),"n/a",IF(ISNUMBER(INDIRECT(ADDRESS(ROW(CO31),COLUMN(CO31)-3))),Calculations!$C$3*AVERAGE(CL31:CO31),"n/a"))</f>
        <v>218.70000000000002</v>
      </c>
      <c r="CP37">
        <f ca="1">IF(ISERROR(INDIRECT(ADDRESS(ROW(CP31),COLUMN(CP31)-3))),"n/a",IF(ISNUMBER(INDIRECT(ADDRESS(ROW(CP31),COLUMN(CP31)-3))),Calculations!$C$3*AVERAGE(CM31:CP31),"n/a"))</f>
        <v>223.98750000000001</v>
      </c>
      <c r="CQ37">
        <f ca="1">IF(ISERROR(INDIRECT(ADDRESS(ROW(CQ31),COLUMN(CQ31)-3))),"n/a",IF(ISNUMBER(INDIRECT(ADDRESS(ROW(CQ31),COLUMN(CQ31)-3))),Calculations!$C$3*AVERAGE(CN31:CQ31),"n/a"))</f>
        <v>231.255</v>
      </c>
      <c r="CR37">
        <f ca="1">IF(ISERROR(INDIRECT(ADDRESS(ROW(CR31),COLUMN(CR31)-3))),"n/a",IF(ISNUMBER(INDIRECT(ADDRESS(ROW(CR31),COLUMN(CR31)-3))),Calculations!$C$3*AVERAGE(CO31:CR31),"n/a"))</f>
        <v>236.45250000000001</v>
      </c>
      <c r="CS37">
        <f ca="1">IF(ISERROR(INDIRECT(ADDRESS(ROW(CS31),COLUMN(CS31)-3))),"n/a",IF(ISNUMBER(INDIRECT(ADDRESS(ROW(CS31),COLUMN(CS31)-3))),Calculations!$C$3*AVERAGE(CP31:CS31),"n/a"))</f>
        <v>242.66249999999999</v>
      </c>
      <c r="CT37">
        <f ca="1">IF(ISERROR(INDIRECT(ADDRESS(ROW(CT31),COLUMN(CT31)-3))),"n/a",IF(ISNUMBER(INDIRECT(ADDRESS(ROW(CT31),COLUMN(CT31)-3))),Calculations!$C$3*AVERAGE(CQ31:CT31),"n/a"))</f>
        <v>249.20999999999998</v>
      </c>
      <c r="CU37">
        <f ca="1">IF(ISERROR(INDIRECT(ADDRESS(ROW(CU31),COLUMN(CU31)-3))),"n/a",IF(ISNUMBER(INDIRECT(ADDRESS(ROW(CU31),COLUMN(CU31)-3))),Calculations!$C$3*AVERAGE(CR31:CU31),"n/a"))</f>
        <v>254.99250000000004</v>
      </c>
      <c r="CV37">
        <f ca="1">IF(ISERROR(INDIRECT(ADDRESS(ROW(CV31),COLUMN(CV31)-3))),"n/a",IF(ISNUMBER(INDIRECT(ADDRESS(ROW(CV31),COLUMN(CV31)-3))),Calculations!$C$3*AVERAGE(CS31:CV31),"n/a"))</f>
        <v>261.69749999999999</v>
      </c>
      <c r="CW37">
        <f ca="1">IF(ISERROR(INDIRECT(ADDRESS(ROW(CW31),COLUMN(CW31)-3))),"n/a",IF(ISNUMBER(INDIRECT(ADDRESS(ROW(CW31),COLUMN(CW31)-3))),Calculations!$C$3*AVERAGE(CT31:CW31),"n/a"))</f>
        <v>266.33249999999998</v>
      </c>
      <c r="CX37">
        <f ca="1">IF(ISERROR(INDIRECT(ADDRESS(ROW(CX31),COLUMN(CX31)-3))),"n/a",IF(ISNUMBER(INDIRECT(ADDRESS(ROW(CX31),COLUMN(CX31)-3))),Calculations!$C$3*AVERAGE(CU31:CX31),"n/a"))</f>
        <v>273.48750000000001</v>
      </c>
      <c r="CY37">
        <f ca="1">IF(ISERROR(INDIRECT(ADDRESS(ROW(CY31),COLUMN(CY31)-3))),"n/a",IF(ISNUMBER(INDIRECT(ADDRESS(ROW(CY31),COLUMN(CY31)-3))),Calculations!$C$3*AVERAGE(CV31:CY31),"n/a"))</f>
        <v>281.29499999999996</v>
      </c>
      <c r="CZ37">
        <f ca="1">IF(ISERROR(INDIRECT(ADDRESS(ROW(CZ31),COLUMN(CZ31)-3))),"n/a",IF(ISNUMBER(INDIRECT(ADDRESS(ROW(CZ31),COLUMN(CZ31)-3))),Calculations!$C$3*AVERAGE(CW31:CZ31),"n/a"))</f>
        <v>288.67500000000001</v>
      </c>
      <c r="DA37">
        <f ca="1">IF(ISERROR(INDIRECT(ADDRESS(ROW(DA31),COLUMN(DA31)-3))),"n/a",IF(ISNUMBER(INDIRECT(ADDRESS(ROW(DA31),COLUMN(DA31)-3))),Calculations!$C$3*AVERAGE(CX31:DA31),"n/a"))</f>
        <v>296.01</v>
      </c>
      <c r="DB37">
        <f ca="1">IF(ISERROR(INDIRECT(ADDRESS(ROW(DB31),COLUMN(DB31)-3))),"n/a",IF(ISNUMBER(INDIRECT(ADDRESS(ROW(DB31),COLUMN(DB31)-3))),Calculations!$C$3*AVERAGE(CY31:DB31),"n/a"))</f>
        <v>297.76499999999999</v>
      </c>
      <c r="DC37">
        <f ca="1">IF(ISERROR(INDIRECT(ADDRESS(ROW(DC31),COLUMN(DC31)-3))),"n/a",IF(ISNUMBER(INDIRECT(ADDRESS(ROW(DC31),COLUMN(DC31)-3))),Calculations!$C$3*AVERAGE(CZ31:DC31),"n/a"))</f>
        <v>300.6225</v>
      </c>
      <c r="DD37">
        <f ca="1">IF(ISERROR(INDIRECT(ADDRESS(ROW(DD31),COLUMN(DD31)-3))),"n/a",IF(ISNUMBER(INDIRECT(ADDRESS(ROW(DD31),COLUMN(DD31)-3))),Calculations!$C$3*AVERAGE(DA31:DD31),"n/a"))</f>
        <v>306.60749999999996</v>
      </c>
      <c r="DE37">
        <f ca="1">IF(ISERROR(INDIRECT(ADDRESS(ROW(DE31),COLUMN(DE31)-3))),"n/a",IF(ISNUMBER(INDIRECT(ADDRESS(ROW(DE31),COLUMN(DE31)-3))),Calculations!$C$3*AVERAGE(DB31:DE31),"n/a"))</f>
        <v>310.97249999999997</v>
      </c>
      <c r="DF37">
        <f ca="1">IF(ISERROR(INDIRECT(ADDRESS(ROW(DF31),COLUMN(DF31)-3))),"n/a",IF(ISNUMBER(INDIRECT(ADDRESS(ROW(DF31),COLUMN(DF31)-3))),Calculations!$C$3*AVERAGE(DC31:DF31),"n/a"))</f>
        <v>317.745</v>
      </c>
      <c r="DG37">
        <f ca="1">IF(ISERROR(INDIRECT(ADDRESS(ROW(DG31),COLUMN(DG31)-3))),"n/a",IF(ISNUMBER(INDIRECT(ADDRESS(ROW(DG31),COLUMN(DG31)-3))),Calculations!$C$3*AVERAGE(DD31:DG31),"n/a"))</f>
        <v>323.34749999999997</v>
      </c>
      <c r="DH37">
        <f ca="1">IF(ISERROR(INDIRECT(ADDRESS(ROW(DH31),COLUMN(DH31)-3))),"n/a",IF(ISNUMBER(INDIRECT(ADDRESS(ROW(DH31),COLUMN(DH31)-3))),Calculations!$C$3*AVERAGE(DE31:DH31),"n/a"))</f>
        <v>325.10250000000002</v>
      </c>
      <c r="DI37">
        <f ca="1">IF(ISERROR(INDIRECT(ADDRESS(ROW(DI31),COLUMN(DI31)-3))),"n/a",IF(ISNUMBER(INDIRECT(ADDRESS(ROW(DI31),COLUMN(DI31)-3))),Calculations!$C$3*AVERAGE(DF31:DI31),"n/a"))</f>
        <v>328.86</v>
      </c>
      <c r="DJ37">
        <f ca="1">IF(ISERROR(INDIRECT(ADDRESS(ROW(DJ31),COLUMN(DJ31)-3))),"n/a",IF(ISNUMBER(INDIRECT(ADDRESS(ROW(DJ31),COLUMN(DJ31)-3))),Calculations!$C$3*AVERAGE(DG31:DJ31),"n/a"))</f>
        <v>333.04499999999996</v>
      </c>
      <c r="DK37">
        <f ca="1">IF(ISERROR(INDIRECT(ADDRESS(ROW(DK31),COLUMN(DK31)-3))),"n/a",IF(ISNUMBER(INDIRECT(ADDRESS(ROW(DK31),COLUMN(DK31)-3))),Calculations!$C$3*AVERAGE(DH31:DK31),"n/a"))</f>
        <v>334.8</v>
      </c>
      <c r="DL37">
        <f ca="1">IF(ISERROR(INDIRECT(ADDRESS(ROW(DL31),COLUMN(DL31)-3))),"n/a",IF(ISNUMBER(INDIRECT(ADDRESS(ROW(DL31),COLUMN(DL31)-3))),Calculations!$C$3*AVERAGE(DI31:DL31),"n/a"))</f>
        <v>336.78</v>
      </c>
      <c r="DM37">
        <f ca="1">IF(ISERROR(INDIRECT(ADDRESS(ROW(DM31),COLUMN(DM31)-3))),"n/a",IF(ISNUMBER(INDIRECT(ADDRESS(ROW(DM31),COLUMN(DM31)-3))),Calculations!$C$3*AVERAGE(DJ31:DM31),"n/a"))</f>
        <v>337.02750000000003</v>
      </c>
      <c r="DN37">
        <f ca="1">IF(ISERROR(INDIRECT(ADDRESS(ROW(DN31),COLUMN(DN31)-3))),"n/a",IF(ISNUMBER(INDIRECT(ADDRESS(ROW(DN31),COLUMN(DN31)-3))),Calculations!$C$3*AVERAGE(DK31:DN31),"n/a"))</f>
        <v>338.15250000000003</v>
      </c>
      <c r="DO37">
        <f ca="1">IF(ISERROR(INDIRECT(ADDRESS(ROW(DO31),COLUMN(DO31)-3))),"n/a",IF(ISNUMBER(INDIRECT(ADDRESS(ROW(DO31),COLUMN(DO31)-3))),Calculations!$C$3*AVERAGE(DL31:DO31),"n/a"))</f>
        <v>341.32500000000005</v>
      </c>
      <c r="DP37">
        <f ca="1">IF(ISERROR(INDIRECT(ADDRESS(ROW(DP31),COLUMN(DP31)-3))),"n/a",IF(ISNUMBER(INDIRECT(ADDRESS(ROW(DP31),COLUMN(DP31)-3))),Calculations!$C$3*AVERAGE(DM31:DP31),"n/a"))</f>
        <v>343.95750000000004</v>
      </c>
      <c r="DQ37">
        <f ca="1">IF(ISERROR(INDIRECT(ADDRESS(ROW(DQ31),COLUMN(DQ31)-3))),"n/a",IF(ISNUMBER(INDIRECT(ADDRESS(ROW(DQ31),COLUMN(DQ31)-3))),Calculations!$C$3*AVERAGE(DN31:DQ31),"n/a"))</f>
        <v>349.13249999999999</v>
      </c>
      <c r="DR37">
        <f ca="1">IF(ISERROR(INDIRECT(ADDRESS(ROW(DR31),COLUMN(DR31)-3))),"n/a",IF(ISNUMBER(INDIRECT(ADDRESS(ROW(DR31),COLUMN(DR31)-3))),Calculations!$C$3*AVERAGE(DO31:DR31),"n/a"))</f>
        <v>353.94750000000005</v>
      </c>
      <c r="DS37">
        <f ca="1">IF(ISERROR(INDIRECT(ADDRESS(ROW(DS31),COLUMN(DS31)-3))),"n/a",IF(ISNUMBER(INDIRECT(ADDRESS(ROW(DS31),COLUMN(DS31)-3))),Calculations!$C$3*AVERAGE(DP31:DS31),"n/a"))</f>
        <v>357.43500000000006</v>
      </c>
      <c r="DT37">
        <f ca="1">IF(ISERROR(INDIRECT(ADDRESS(ROW(DT31),COLUMN(DT31)-3))),"n/a",IF(ISNUMBER(INDIRECT(ADDRESS(ROW(DT31),COLUMN(DT31)-3))),Calculations!$C$3*AVERAGE(DQ31:DT31),"n/a"))</f>
        <v>363.6</v>
      </c>
      <c r="DU37">
        <f ca="1">IF(ISERROR(INDIRECT(ADDRESS(ROW(DU31),COLUMN(DU31)-3))),"n/a",IF(ISNUMBER(INDIRECT(ADDRESS(ROW(DU31),COLUMN(DU31)-3))),Calculations!$C$3*AVERAGE(DR31:DU31),"n/a"))</f>
        <v>370.21500000000003</v>
      </c>
      <c r="DV37">
        <f ca="1">IF(ISERROR(INDIRECT(ADDRESS(ROW(DV31),COLUMN(DV31)-3))),"n/a",IF(ISNUMBER(INDIRECT(ADDRESS(ROW(DV31),COLUMN(DV31)-3))),Calculations!$C$3*AVERAGE(DS31:DV31),"n/a"))</f>
        <v>376.78499999999997</v>
      </c>
      <c r="DW37">
        <f ca="1">IF(ISERROR(INDIRECT(ADDRESS(ROW(DW31),COLUMN(DW31)-3))),"n/a",IF(ISNUMBER(INDIRECT(ADDRESS(ROW(DW31),COLUMN(DW31)-3))),Calculations!$C$3*AVERAGE(DT31:DW31),"n/a"))</f>
        <v>387.04500000000002</v>
      </c>
      <c r="DX37">
        <f ca="1">IF(ISERROR(INDIRECT(ADDRESS(ROW(DX31),COLUMN(DX31)-3))),"n/a",IF(ISNUMBER(INDIRECT(ADDRESS(ROW(DX31),COLUMN(DX31)-3))),Calculations!$C$3*AVERAGE(DU31:DX31),"n/a"))</f>
        <v>399.66750000000002</v>
      </c>
      <c r="DY37">
        <f ca="1">IF(ISERROR(INDIRECT(ADDRESS(ROW(DY31),COLUMN(DY31)-3))),"n/a",IF(ISNUMBER(INDIRECT(ADDRESS(ROW(DY31),COLUMN(DY31)-3))),Calculations!$C$3*AVERAGE(DV31:DY31),"n/a"))</f>
        <v>408.15000000000003</v>
      </c>
      <c r="DZ37">
        <f ca="1">IF(ISERROR(INDIRECT(ADDRESS(ROW(DZ31),COLUMN(DZ31)-3))),"n/a",IF(ISNUMBER(INDIRECT(ADDRESS(ROW(DZ31),COLUMN(DZ31)-3))),Calculations!$C$3*AVERAGE(DW31:DZ31),"n/a"))</f>
        <v>422.84249999999997</v>
      </c>
      <c r="EA37">
        <f ca="1">IF(ISERROR(INDIRECT(ADDRESS(ROW(EA31),COLUMN(EA31)-3))),"n/a",IF(ISNUMBER(INDIRECT(ADDRESS(ROW(EA31),COLUMN(EA31)-3))),Calculations!$C$3*AVERAGE(DX31:EA31),"n/a"))</f>
        <v>434.07</v>
      </c>
      <c r="EB37">
        <f ca="1">IF(ISERROR(INDIRECT(ADDRESS(ROW(EB31),COLUMN(EB31)-3))),"n/a",IF(ISNUMBER(INDIRECT(ADDRESS(ROW(EB31),COLUMN(EB31)-3))),Calculations!$C$3*AVERAGE(DY31:EB31),"n/a"))</f>
        <v>440.95500000000004</v>
      </c>
      <c r="EC37">
        <f ca="1">IF(ISERROR(INDIRECT(ADDRESS(ROW(EC31),COLUMN(EC31)-3))),"n/a",IF(ISNUMBER(INDIRECT(ADDRESS(ROW(EC31),COLUMN(EC31)-3))),Calculations!$C$3*AVERAGE(DZ31:EC31),"n/a"))</f>
        <v>451.935</v>
      </c>
      <c r="ED37">
        <f ca="1">IF(ISERROR(INDIRECT(ADDRESS(ROW(ED31),COLUMN(ED31)-3))),"n/a",IF(ISNUMBER(INDIRECT(ADDRESS(ROW(ED31),COLUMN(ED31)-3))),Calculations!$C$3*AVERAGE(EA31:ED31),"n/a"))</f>
        <v>458.28000000000003</v>
      </c>
      <c r="EE37">
        <f ca="1">IF(ISERROR(INDIRECT(ADDRESS(ROW(EE31),COLUMN(EE31)-3))),"n/a",IF(ISNUMBER(INDIRECT(ADDRESS(ROW(EE31),COLUMN(EE31)-3))),Calculations!$C$3*AVERAGE(EB31:EE31),"n/a"))</f>
        <v>465.1875</v>
      </c>
      <c r="EF37">
        <f ca="1">IF(ISERROR(INDIRECT(ADDRESS(ROW(EF31),COLUMN(EF31)-3))),"n/a",IF(ISNUMBER(INDIRECT(ADDRESS(ROW(EF31),COLUMN(EF31)-3))),Calculations!$C$3*AVERAGE(EC31:EF31),"n/a"))</f>
        <v>472.47750000000002</v>
      </c>
      <c r="EG37">
        <f ca="1">IF(ISERROR(INDIRECT(ADDRESS(ROW(EG31),COLUMN(EG31)-3))),"n/a",IF(ISNUMBER(INDIRECT(ADDRESS(ROW(EG31),COLUMN(EG31)-3))),Calculations!$C$3*AVERAGE(ED31:EG31),"n/a"))</f>
        <v>481.20749999999998</v>
      </c>
      <c r="EH37">
        <f ca="1">IF(ISERROR(INDIRECT(ADDRESS(ROW(EH31),COLUMN(EH31)-3))),"n/a",IF(ISNUMBER(INDIRECT(ADDRESS(ROW(EH31),COLUMN(EH31)-3))),Calculations!$C$3*AVERAGE(EE31:EH31),"n/a"))</f>
        <v>487.14749999999998</v>
      </c>
      <c r="EI37">
        <f ca="1">IF(ISERROR(INDIRECT(ADDRESS(ROW(EI31),COLUMN(EI31)-3))),"n/a",IF(ISNUMBER(INDIRECT(ADDRESS(ROW(EI31),COLUMN(EI31)-3))),Calculations!$C$3*AVERAGE(EF31:EI31),"n/a"))</f>
        <v>497.74499999999995</v>
      </c>
      <c r="EJ37">
        <f ca="1">IF(ISERROR(INDIRECT(ADDRESS(ROW(EJ31),COLUMN(EJ31)-3))),"n/a",IF(ISNUMBER(INDIRECT(ADDRESS(ROW(EJ31),COLUMN(EJ31)-3))),Calculations!$C$3*AVERAGE(EG31:EJ31),"n/a"))</f>
        <v>511.24499999999995</v>
      </c>
      <c r="EK37">
        <f ca="1">IF(ISERROR(INDIRECT(ADDRESS(ROW(EK31),COLUMN(EK31)-3))),"n/a",IF(ISNUMBER(INDIRECT(ADDRESS(ROW(EK31),COLUMN(EK31)-3))),Calculations!$C$3*AVERAGE(EH31:EK31),"n/a"))</f>
        <v>521.61750000000006</v>
      </c>
      <c r="EL37">
        <f ca="1">IF(ISERROR(INDIRECT(ADDRESS(ROW(EL31),COLUMN(EL31)-3))),"n/a",IF(ISNUMBER(INDIRECT(ADDRESS(ROW(EL31),COLUMN(EL31)-3))),Calculations!$C$3*AVERAGE(EI31:EL31),"n/a"))</f>
        <v>534.80250000000001</v>
      </c>
      <c r="EM37">
        <f ca="1">IF(ISERROR(INDIRECT(ADDRESS(ROW(EM31),COLUMN(EM31)-3))),"n/a",IF(ISNUMBER(INDIRECT(ADDRESS(ROW(EM31),COLUMN(EM31)-3))),Calculations!$C$3*AVERAGE(EJ31:EM31),"n/a"))</f>
        <v>545.60250000000008</v>
      </c>
      <c r="EN37">
        <f ca="1">IF(ISERROR(INDIRECT(ADDRESS(ROW(EN31),COLUMN(EN31)-3))),"n/a",IF(ISNUMBER(INDIRECT(ADDRESS(ROW(EN31),COLUMN(EN31)-3))),Calculations!$C$3*AVERAGE(EK31:EN31),"n/a"))</f>
        <v>556.06500000000005</v>
      </c>
      <c r="EO37">
        <f ca="1">IF(ISERROR(INDIRECT(ADDRESS(ROW(EO31),COLUMN(EO31)-3))),"n/a",IF(ISNUMBER(INDIRECT(ADDRESS(ROW(EO31),COLUMN(EO31)-3))),Calculations!$C$3*AVERAGE(EL31:EO31),"n/a"))</f>
        <v>564.70500000000004</v>
      </c>
      <c r="EP37">
        <f ca="1">IF(ISERROR(INDIRECT(ADDRESS(ROW(EP31),COLUMN(EP31)-3))),"n/a",IF(ISNUMBER(INDIRECT(ADDRESS(ROW(EP31),COLUMN(EP31)-3))),Calculations!$C$3*AVERAGE(EM31:EP31),"n/a"))</f>
        <v>572.89499999999998</v>
      </c>
      <c r="EQ37">
        <f ca="1">IF(ISERROR(INDIRECT(ADDRESS(ROW(EQ31),COLUMN(EQ31)-3))),"n/a",IF(ISNUMBER(INDIRECT(ADDRESS(ROW(EQ31),COLUMN(EQ31)-3))),Calculations!$C$3*AVERAGE(EN31:EQ31),"n/a"))</f>
        <v>585.5625</v>
      </c>
      <c r="ER37">
        <f ca="1">IF(ISERROR(INDIRECT(ADDRESS(ROW(ER31),COLUMN(ER31)-3))),"n/a",IF(ISNUMBER(INDIRECT(ADDRESS(ROW(ER31),COLUMN(ER31)-3))),Calculations!$C$3*AVERAGE(EO31:ER31),"n/a"))</f>
        <v>596.92500000000007</v>
      </c>
      <c r="ES37">
        <f ca="1">IF(ISERROR(INDIRECT(ADDRESS(ROW(ES31),COLUMN(ES31)-3))),"n/a",IF(ISNUMBER(INDIRECT(ADDRESS(ROW(ES31),COLUMN(ES31)-3))),Calculations!$C$3*AVERAGE(EP31:ES31),"n/a"))</f>
        <v>613.93499999999995</v>
      </c>
      <c r="ET37">
        <f ca="1">IF(ISERROR(INDIRECT(ADDRESS(ROW(ET31),COLUMN(ET31)-3))),"n/a",IF(ISNUMBER(INDIRECT(ADDRESS(ROW(ET31),COLUMN(ET31)-3))),Calculations!$C$3*AVERAGE(EQ31:ET31),"n/a"))</f>
        <v>628.42500000000007</v>
      </c>
      <c r="EU37">
        <f ca="1">IF(ISERROR(INDIRECT(ADDRESS(ROW(EU31),COLUMN(EU31)-3))),"n/a",IF(ISNUMBER(INDIRECT(ADDRESS(ROW(EU31),COLUMN(EU31)-3))),Calculations!$C$3*AVERAGE(ER31:EU31),"n/a"))</f>
        <v>643.95000000000005</v>
      </c>
      <c r="EV37">
        <f ca="1">IF(ISERROR(INDIRECT(ADDRESS(ROW(EV31),COLUMN(EV31)-3))),"n/a",IF(ISNUMBER(INDIRECT(ADDRESS(ROW(EV31),COLUMN(EV31)-3))),Calculations!$C$3*AVERAGE(ES31:EV31),"n/a"))</f>
        <v>654.86250000000007</v>
      </c>
      <c r="EW37">
        <f ca="1">IF(ISERROR(INDIRECT(ADDRESS(ROW(EW31),COLUMN(EW31)-3))),"n/a",IF(ISNUMBER(INDIRECT(ADDRESS(ROW(EW31),COLUMN(EW31)-3))),Calculations!$C$3*AVERAGE(ET31:EW31),"n/a"))</f>
        <v>664.29</v>
      </c>
      <c r="EX37">
        <f ca="1">IF(ISERROR(INDIRECT(ADDRESS(ROW(EX31),COLUMN(EX31)-3))),"n/a",IF(ISNUMBER(INDIRECT(ADDRESS(ROW(EX31),COLUMN(EX31)-3))),Calculations!$C$3*AVERAGE(EU31:EX31),"n/a"))</f>
        <v>677.88000000000011</v>
      </c>
      <c r="EY37">
        <f ca="1">IF(ISERROR(INDIRECT(ADDRESS(ROW(EY31),COLUMN(EY31)-3))),"n/a",IF(ISNUMBER(INDIRECT(ADDRESS(ROW(EY31),COLUMN(EY31)-3))),Calculations!$C$3*AVERAGE(EV31:EY31),"n/a"))</f>
        <v>685.08</v>
      </c>
      <c r="EZ37">
        <f ca="1">IF(ISERROR(INDIRECT(ADDRESS(ROW(EZ31),COLUMN(EZ31)-3))),"n/a",IF(ISNUMBER(INDIRECT(ADDRESS(ROW(EZ31),COLUMN(EZ31)-3))),Calculations!$C$3*AVERAGE(EW31:EZ31),"n/a"))</f>
        <v>698.15250000000003</v>
      </c>
      <c r="FA37">
        <f ca="1">IF(ISERROR(INDIRECT(ADDRESS(ROW(FA31),COLUMN(FA31)-3))),"n/a",IF(ISNUMBER(INDIRECT(ADDRESS(ROW(FA31),COLUMN(FA31)-3))),Calculations!$C$3*AVERAGE(EX31:FA31),"n/a"))</f>
        <v>710.64</v>
      </c>
      <c r="FB37">
        <f ca="1">IF(ISERROR(INDIRECT(ADDRESS(ROW(FB31),COLUMN(FB31)-3))),"n/a",IF(ISNUMBER(INDIRECT(ADDRESS(ROW(FB31),COLUMN(FB31)-3))),Calculations!$C$3*AVERAGE(EY31:FB31),"n/a"))</f>
        <v>721.14750000000004</v>
      </c>
      <c r="FC37">
        <f ca="1">IF(ISERROR(INDIRECT(ADDRESS(ROW(FC31),COLUMN(FC31)-3))),"n/a",IF(ISNUMBER(INDIRECT(ADDRESS(ROW(FC31),COLUMN(FC31)-3))),Calculations!$C$3*AVERAGE(EZ31:FC31),"n/a"))</f>
        <v>734.82749999999999</v>
      </c>
      <c r="FD37">
        <f ca="1">IF(ISERROR(INDIRECT(ADDRESS(ROW(FD31),COLUMN(FD31)-3))),"n/a",IF(ISNUMBER(INDIRECT(ADDRESS(ROW(FD31),COLUMN(FD31)-3))),Calculations!$C$3*AVERAGE(FA31:FD31),"n/a"))</f>
        <v>749.18250000000012</v>
      </c>
      <c r="FE37">
        <f ca="1">IF(ISERROR(INDIRECT(ADDRESS(ROW(FE31),COLUMN(FE31)-3))),"n/a",IF(ISNUMBER(INDIRECT(ADDRESS(ROW(FE31),COLUMN(FE31)-3))),Calculations!$C$3*AVERAGE(FB31:FE31),"n/a"))</f>
        <v>764.52750000000003</v>
      </c>
      <c r="FF37">
        <f ca="1">IF(ISERROR(INDIRECT(ADDRESS(ROW(FF31),COLUMN(FF31)-3))),"n/a",IF(ISNUMBER(INDIRECT(ADDRESS(ROW(FF31),COLUMN(FF31)-3))),Calculations!$C$3*AVERAGE(FC31:FF31),"n/a"))</f>
        <v>777.46500000000003</v>
      </c>
      <c r="FG37">
        <f ca="1">IF(ISERROR(INDIRECT(ADDRESS(ROW(FG31),COLUMN(FG31)-3))),"n/a",IF(ISNUMBER(INDIRECT(ADDRESS(ROW(FG31),COLUMN(FG31)-3))),Calculations!$C$3*AVERAGE(FD31:FG31),"n/a"))</f>
        <v>787.41000000000008</v>
      </c>
      <c r="FH37">
        <f ca="1">IF(ISERROR(INDIRECT(ADDRESS(ROW(FH31),COLUMN(FH31)-3))),"n/a",IF(ISNUMBER(INDIRECT(ADDRESS(ROW(FH31),COLUMN(FH31)-3))),Calculations!$C$3*AVERAGE(FE31:FH31),"n/a"))</f>
        <v>795.3075</v>
      </c>
      <c r="FI37">
        <f ca="1">IF(ISERROR(INDIRECT(ADDRESS(ROW(FI31),COLUMN(FI31)-3))),"n/a",IF(ISNUMBER(INDIRECT(ADDRESS(ROW(FI31),COLUMN(FI31)-3))),Calculations!$C$3*AVERAGE(FF31:FI31),"n/a"))</f>
        <v>805.54499999999996</v>
      </c>
      <c r="FJ37">
        <f ca="1">IF(ISERROR(INDIRECT(ADDRESS(ROW(FJ31),COLUMN(FJ31)-3))),"n/a",IF(ISNUMBER(INDIRECT(ADDRESS(ROW(FJ31),COLUMN(FJ31)-3))),Calculations!$C$3*AVERAGE(FG31:FJ31),"n/a"))</f>
        <v>819.40500000000009</v>
      </c>
      <c r="FK37">
        <f ca="1">IF(ISERROR(INDIRECT(ADDRESS(ROW(FK31),COLUMN(FK31)-3))),"n/a",IF(ISNUMBER(INDIRECT(ADDRESS(ROW(FK31),COLUMN(FK31)-3))),Calculations!$C$3*AVERAGE(FH31:FK31),"n/a"))</f>
        <v>833.04000000000008</v>
      </c>
      <c r="FL37">
        <f ca="1">IF(ISERROR(INDIRECT(ADDRESS(ROW(FL31),COLUMN(FL31)-3))),"n/a",IF(ISNUMBER(INDIRECT(ADDRESS(ROW(FL31),COLUMN(FL31)-3))),Calculations!$C$3*AVERAGE(FI31:FL31),"n/a"))</f>
        <v>843.52499999999998</v>
      </c>
      <c r="FM37">
        <f ca="1">IF(ISERROR(INDIRECT(ADDRESS(ROW(FM31),COLUMN(FM31)-3))),"n/a",IF(ISNUMBER(INDIRECT(ADDRESS(ROW(FM31),COLUMN(FM31)-3))),Calculations!$C$3*AVERAGE(FJ31:FM31),"n/a"))</f>
        <v>846.40500000000009</v>
      </c>
      <c r="FN37">
        <f ca="1">IF(ISERROR(INDIRECT(ADDRESS(ROW(FN31),COLUMN(FN31)-3))),"n/a",IF(ISNUMBER(INDIRECT(ADDRESS(ROW(FN31),COLUMN(FN31)-3))),Calculations!$C$3*AVERAGE(FK31:FN31),"n/a"))</f>
        <v>847.48500000000013</v>
      </c>
      <c r="FO37">
        <f ca="1">IF(ISERROR(INDIRECT(ADDRESS(ROW(FO31),COLUMN(FO31)-3))),"n/a",IF(ISNUMBER(INDIRECT(ADDRESS(ROW(FO31),COLUMN(FO31)-3))),Calculations!$C$3*AVERAGE(FL31:FO31),"n/a"))</f>
        <v>847.62</v>
      </c>
      <c r="FP37">
        <f ca="1">IF(ISERROR(INDIRECT(ADDRESS(ROW(FP31),COLUMN(FP31)-3))),"n/a",IF(ISNUMBER(INDIRECT(ADDRESS(ROW(FP31),COLUMN(FP31)-3))),Calculations!$C$3*AVERAGE(FM31:FP31),"n/a"))</f>
        <v>854.50500000000011</v>
      </c>
      <c r="FQ37">
        <f ca="1">IF(ISERROR(INDIRECT(ADDRESS(ROW(FQ31),COLUMN(FQ31)-3))),"n/a",IF(ISNUMBER(INDIRECT(ADDRESS(ROW(FQ31),COLUMN(FQ31)-3))),Calculations!$C$3*AVERAGE(FN31:FQ31),"n/a"))</f>
        <v>864.24749999999995</v>
      </c>
      <c r="FR37">
        <f ca="1">IF(ISERROR(INDIRECT(ADDRESS(ROW(FR31),COLUMN(FR31)-3))),"n/a",IF(ISNUMBER(INDIRECT(ADDRESS(ROW(FR31),COLUMN(FR31)-3))),Calculations!$C$3*AVERAGE(FO31:FR31),"n/a"))</f>
        <v>875.20500000000004</v>
      </c>
      <c r="FS37">
        <f ca="1">IF(ISERROR(INDIRECT(ADDRESS(ROW(FS31),COLUMN(FS31)-3))),"n/a",IF(ISNUMBER(INDIRECT(ADDRESS(ROW(FS31),COLUMN(FS31)-3))),Calculations!$C$3*AVERAGE(FP31:FS31),"n/a"))</f>
        <v>886.81500000000005</v>
      </c>
      <c r="FT37">
        <f ca="1">IF(ISERROR(INDIRECT(ADDRESS(ROW(FT31),COLUMN(FT31)-3))),"n/a",IF(ISNUMBER(INDIRECT(ADDRESS(ROW(FT31),COLUMN(FT31)-3))),Calculations!$C$3*AVERAGE(FQ31:FT31),"n/a"))</f>
        <v>893.99249999999995</v>
      </c>
      <c r="FU37">
        <f ca="1">IF(ISERROR(INDIRECT(ADDRESS(ROW(FU31),COLUMN(FU31)-3))),"n/a",IF(ISNUMBER(INDIRECT(ADDRESS(ROW(FU31),COLUMN(FU31)-3))),Calculations!$C$3*AVERAGE(FR31:FU31),"n/a"))</f>
        <v>904.09500000000003</v>
      </c>
      <c r="FV37">
        <f ca="1">IF(ISERROR(INDIRECT(ADDRESS(ROW(FV31),COLUMN(FV31)-3))),"n/a",IF(ISNUMBER(INDIRECT(ADDRESS(ROW(FV31),COLUMN(FV31)-3))),Calculations!$C$3*AVERAGE(FS31:FV31),"n/a"))</f>
        <v>912.08249999999998</v>
      </c>
      <c r="FW37">
        <f ca="1">IF(ISERROR(INDIRECT(ADDRESS(ROW(FW31),COLUMN(FW31)-3))),"n/a",IF(ISNUMBER(INDIRECT(ADDRESS(ROW(FW31),COLUMN(FW31)-3))),Calculations!$C$3*AVERAGE(FT31:FW31),"n/a"))</f>
        <v>923.46750000000009</v>
      </c>
      <c r="FX37">
        <f ca="1">IF(ISERROR(INDIRECT(ADDRESS(ROW(FX31),COLUMN(FX31)-3))),"n/a",IF(ISNUMBER(INDIRECT(ADDRESS(ROW(FX31),COLUMN(FX31)-3))),Calculations!$C$3*AVERAGE(FU31:FX31),"n/a"))</f>
        <v>937.50749999999994</v>
      </c>
    </row>
    <row r="38" spans="1:180" x14ac:dyDescent="0.25">
      <c r="A38" s="8" t="s">
        <v>191</v>
      </c>
      <c r="B38" t="s">
        <v>188</v>
      </c>
      <c r="C38" t="str">
        <f ca="1">IF(ISERROR(INDIRECT(ADDRESS(ROW(C32),COLUMN(C32)-3))),"n/a",IF(ISNUMBER(INDIRECT(ADDRESS(ROW(C32),COLUMN(C32)-3))),Calculations!$C$4*AVERAGE(A32:C32),"n/a"))</f>
        <v>n/a</v>
      </c>
      <c r="D38" t="str">
        <f ca="1">IF(ISERROR(INDIRECT(ADDRESS(ROW(D32),COLUMN(D32)-3))),"n/a",IF(ISNUMBER(INDIRECT(ADDRESS(ROW(D32),COLUMN(D32)-3))),Calculations!$C$4*AVERAGE(A32:D32),"n/a"))</f>
        <v>n/a</v>
      </c>
      <c r="E38" t="str">
        <f ca="1">IF(ISERROR(INDIRECT(ADDRESS(ROW(E32),COLUMN(E32)-3))),"n/a",IF(ISNUMBER(INDIRECT(ADDRESS(ROW(E32),COLUMN(E32)-3))),Calculations!$C$4*AVERAGE(B32:E32),"n/a"))</f>
        <v>n/a</v>
      </c>
      <c r="F38">
        <f ca="1">IF(ISERROR(INDIRECT(ADDRESS(ROW(F32),COLUMN(F32)-3))),"n/a",IF(ISNUMBER(INDIRECT(ADDRESS(ROW(F32),COLUMN(F32)-3))),Calculations!$C$4*AVERAGE(C32:F32),"n/a"))</f>
        <v>53.144999999999996</v>
      </c>
      <c r="G38">
        <f ca="1">IF(ISERROR(INDIRECT(ADDRESS(ROW(G32),COLUMN(G32)-3))),"n/a",IF(ISNUMBER(INDIRECT(ADDRESS(ROW(G32),COLUMN(G32)-3))),Calculations!$C$4*AVERAGE(D32:G32),"n/a"))</f>
        <v>56.362500000000004</v>
      </c>
      <c r="H38">
        <f ca="1">IF(ISERROR(INDIRECT(ADDRESS(ROW(H32),COLUMN(H32)-3))),"n/a",IF(ISNUMBER(INDIRECT(ADDRESS(ROW(H32),COLUMN(H32)-3))),Calculations!$C$4*AVERAGE(E32:H32),"n/a"))</f>
        <v>58.994999999999997</v>
      </c>
      <c r="I38">
        <f ca="1">IF(ISERROR(INDIRECT(ADDRESS(ROW(I32),COLUMN(I32)-3))),"n/a",IF(ISNUMBER(INDIRECT(ADDRESS(ROW(I32),COLUMN(I32)-3))),Calculations!$C$4*AVERAGE(F32:I32),"n/a"))</f>
        <v>61.537500000000001</v>
      </c>
      <c r="J38">
        <f ca="1">IF(ISERROR(INDIRECT(ADDRESS(ROW(J32),COLUMN(J32)-3))),"n/a",IF(ISNUMBER(INDIRECT(ADDRESS(ROW(J32),COLUMN(J32)-3))),Calculations!$C$4*AVERAGE(G32:J32),"n/a"))</f>
        <v>63.540000000000006</v>
      </c>
      <c r="K38">
        <f ca="1">IF(ISERROR(INDIRECT(ADDRESS(ROW(K32),COLUMN(K32)-3))),"n/a",IF(ISNUMBER(INDIRECT(ADDRESS(ROW(K32),COLUMN(K32)-3))),Calculations!$C$4*AVERAGE(H32:K32),"n/a"))</f>
        <v>65.745000000000019</v>
      </c>
      <c r="L38">
        <f ca="1">IF(ISERROR(INDIRECT(ADDRESS(ROW(L32),COLUMN(L32)-3))),"n/a",IF(ISNUMBER(INDIRECT(ADDRESS(ROW(L32),COLUMN(L32)-3))),Calculations!$C$4*AVERAGE(I32:L32),"n/a"))</f>
        <v>66.397500000000008</v>
      </c>
      <c r="M38">
        <f ca="1">IF(ISERROR(INDIRECT(ADDRESS(ROW(M32),COLUMN(M32)-3))),"n/a",IF(ISNUMBER(INDIRECT(ADDRESS(ROW(M32),COLUMN(M32)-3))),Calculations!$C$4*AVERAGE(J32:M32),"n/a"))</f>
        <v>67.185000000000002</v>
      </c>
      <c r="N38">
        <f ca="1">IF(ISERROR(INDIRECT(ADDRESS(ROW(N32),COLUMN(N32)-3))),"n/a",IF(ISNUMBER(INDIRECT(ADDRESS(ROW(N32),COLUMN(N32)-3))),Calculations!$C$4*AVERAGE(K32:N32),"n/a"))</f>
        <v>69.997500000000002</v>
      </c>
      <c r="O38">
        <f ca="1">IF(ISERROR(INDIRECT(ADDRESS(ROW(O32),COLUMN(O32)-3))),"n/a",IF(ISNUMBER(INDIRECT(ADDRESS(ROW(O32),COLUMN(O32)-3))),Calculations!$C$4*AVERAGE(L32:O32),"n/a"))</f>
        <v>72.652500000000003</v>
      </c>
      <c r="P38">
        <f ca="1">IF(ISERROR(INDIRECT(ADDRESS(ROW(P32),COLUMN(P32)-3))),"n/a",IF(ISNUMBER(INDIRECT(ADDRESS(ROW(P32),COLUMN(P32)-3))),Calculations!$C$4*AVERAGE(M32:P32),"n/a"))</f>
        <v>75.532500000000013</v>
      </c>
      <c r="Q38">
        <f ca="1">IF(ISERROR(INDIRECT(ADDRESS(ROW(Q32),COLUMN(Q32)-3))),"n/a",IF(ISNUMBER(INDIRECT(ADDRESS(ROW(Q32),COLUMN(Q32)-3))),Calculations!$C$4*AVERAGE(N32:Q32),"n/a"))</f>
        <v>78.592500000000001</v>
      </c>
      <c r="R38">
        <f ca="1">IF(ISERROR(INDIRECT(ADDRESS(ROW(R32),COLUMN(R32)-3))),"n/a",IF(ISNUMBER(INDIRECT(ADDRESS(ROW(R32),COLUMN(R32)-3))),Calculations!$C$4*AVERAGE(O32:R32),"n/a"))</f>
        <v>79.897499999999994</v>
      </c>
      <c r="S38">
        <f ca="1">IF(ISERROR(INDIRECT(ADDRESS(ROW(S32),COLUMN(S32)-3))),"n/a",IF(ISNUMBER(INDIRECT(ADDRESS(ROW(S32),COLUMN(S32)-3))),Calculations!$C$4*AVERAGE(P32:S32),"n/a"))</f>
        <v>81.85499999999999</v>
      </c>
      <c r="T38">
        <f ca="1">IF(ISERROR(INDIRECT(ADDRESS(ROW(T32),COLUMN(T32)-3))),"n/a",IF(ISNUMBER(INDIRECT(ADDRESS(ROW(T32),COLUMN(T32)-3))),Calculations!$C$4*AVERAGE(Q32:T32),"n/a"))</f>
        <v>84.982499999999987</v>
      </c>
      <c r="U38">
        <f ca="1">IF(ISERROR(INDIRECT(ADDRESS(ROW(U32),COLUMN(U32)-3))),"n/a",IF(ISNUMBER(INDIRECT(ADDRESS(ROW(U32),COLUMN(U32)-3))),Calculations!$C$4*AVERAGE(R32:U32),"n/a"))</f>
        <v>89.19</v>
      </c>
      <c r="V38">
        <f ca="1">IF(ISERROR(INDIRECT(ADDRESS(ROW(V32),COLUMN(V32)-3))),"n/a",IF(ISNUMBER(INDIRECT(ADDRESS(ROW(V32),COLUMN(V32)-3))),Calculations!$C$4*AVERAGE(S32:V32),"n/a"))</f>
        <v>94.162500000000009</v>
      </c>
      <c r="W38">
        <f ca="1">IF(ISERROR(INDIRECT(ADDRESS(ROW(W32),COLUMN(W32)-3))),"n/a",IF(ISNUMBER(INDIRECT(ADDRESS(ROW(W32),COLUMN(W32)-3))),Calculations!$C$4*AVERAGE(T32:W32),"n/a"))</f>
        <v>100.10249999999999</v>
      </c>
      <c r="X38">
        <f ca="1">IF(ISERROR(INDIRECT(ADDRESS(ROW(X32),COLUMN(X32)-3))),"n/a",IF(ISNUMBER(INDIRECT(ADDRESS(ROW(X32),COLUMN(X32)-3))),Calculations!$C$4*AVERAGE(U32:X32),"n/a"))</f>
        <v>107.685</v>
      </c>
      <c r="Y38">
        <f ca="1">IF(ISERROR(INDIRECT(ADDRESS(ROW(Y32),COLUMN(Y32)-3))),"n/a",IF(ISNUMBER(INDIRECT(ADDRESS(ROW(Y32),COLUMN(Y32)-3))),Calculations!$C$4*AVERAGE(V32:Y32),"n/a"))</f>
        <v>114.47999999999999</v>
      </c>
      <c r="Z38">
        <f ca="1">IF(ISERROR(INDIRECT(ADDRESS(ROW(Z32),COLUMN(Z32)-3))),"n/a",IF(ISNUMBER(INDIRECT(ADDRESS(ROW(Z32),COLUMN(Z32)-3))),Calculations!$C$4*AVERAGE(W32:Z32),"n/a"))</f>
        <v>120.2625</v>
      </c>
      <c r="AA38">
        <f ca="1">IF(ISERROR(INDIRECT(ADDRESS(ROW(AA32),COLUMN(AA32)-3))),"n/a",IF(ISNUMBER(INDIRECT(ADDRESS(ROW(AA32),COLUMN(AA32)-3))),Calculations!$C$4*AVERAGE(X32:AA32),"n/a"))</f>
        <v>124.67250000000001</v>
      </c>
      <c r="AB38">
        <f ca="1">IF(ISERROR(INDIRECT(ADDRESS(ROW(AB32),COLUMN(AB32)-3))),"n/a",IF(ISNUMBER(INDIRECT(ADDRESS(ROW(AB32),COLUMN(AB32)-3))),Calculations!$C$4*AVERAGE(Y32:AB32),"n/a"))</f>
        <v>125.5275</v>
      </c>
      <c r="AC38">
        <f ca="1">IF(ISERROR(INDIRECT(ADDRESS(ROW(AC32),COLUMN(AC32)-3))),"n/a",IF(ISNUMBER(INDIRECT(ADDRESS(ROW(AC32),COLUMN(AC32)-3))),Calculations!$C$4*AVERAGE(Z32:AC32),"n/a"))</f>
        <v>127.03500000000001</v>
      </c>
      <c r="AD38">
        <f ca="1">IF(ISERROR(INDIRECT(ADDRESS(ROW(AD32),COLUMN(AD32)-3))),"n/a",IF(ISNUMBER(INDIRECT(ADDRESS(ROW(AD32),COLUMN(AD32)-3))),Calculations!$C$4*AVERAGE(AA32:AD32),"n/a"))</f>
        <v>128.7225</v>
      </c>
      <c r="AE38">
        <f ca="1">IF(ISERROR(INDIRECT(ADDRESS(ROW(AE32),COLUMN(AE32)-3))),"n/a",IF(ISNUMBER(INDIRECT(ADDRESS(ROW(AE32),COLUMN(AE32)-3))),Calculations!$C$4*AVERAGE(AB32:AE32),"n/a"))</f>
        <v>130.16249999999999</v>
      </c>
      <c r="AF38">
        <f ca="1">IF(ISERROR(INDIRECT(ADDRESS(ROW(AF32),COLUMN(AF32)-3))),"n/a",IF(ISNUMBER(INDIRECT(ADDRESS(ROW(AF32),COLUMN(AF32)-3))),Calculations!$C$4*AVERAGE(AC32:AF32),"n/a"))</f>
        <v>131.85</v>
      </c>
      <c r="AG38">
        <f ca="1">IF(ISERROR(INDIRECT(ADDRESS(ROW(AG32),COLUMN(AG32)-3))),"n/a",IF(ISNUMBER(INDIRECT(ADDRESS(ROW(AG32),COLUMN(AG32)-3))),Calculations!$C$4*AVERAGE(AD32:AG32),"n/a"))</f>
        <v>133.53749999999999</v>
      </c>
      <c r="AH38">
        <f ca="1">IF(ISERROR(INDIRECT(ADDRESS(ROW(AH32),COLUMN(AH32)-3))),"n/a",IF(ISNUMBER(INDIRECT(ADDRESS(ROW(AH32),COLUMN(AH32)-3))),Calculations!$C$4*AVERAGE(AE32:AH32),"n/a"))</f>
        <v>135.27000000000001</v>
      </c>
      <c r="AI38">
        <f ca="1">IF(ISERROR(INDIRECT(ADDRESS(ROW(AI32),COLUMN(AI32)-3))),"n/a",IF(ISNUMBER(INDIRECT(ADDRESS(ROW(AI32),COLUMN(AI32)-3))),Calculations!$C$4*AVERAGE(AF32:AI32),"n/a"))</f>
        <v>137.0025</v>
      </c>
      <c r="AJ38">
        <f ca="1">IF(ISERROR(INDIRECT(ADDRESS(ROW(AJ32),COLUMN(AJ32)-3))),"n/a",IF(ISNUMBER(INDIRECT(ADDRESS(ROW(AJ32),COLUMN(AJ32)-3))),Calculations!$C$4*AVERAGE(AG32:AJ32),"n/a"))</f>
        <v>138.8475</v>
      </c>
      <c r="AK38">
        <f ca="1">IF(ISERROR(INDIRECT(ADDRESS(ROW(AK32),COLUMN(AK32)-3))),"n/a",IF(ISNUMBER(INDIRECT(ADDRESS(ROW(AK32),COLUMN(AK32)-3))),Calculations!$C$4*AVERAGE(AH32:AK32),"n/a"))</f>
        <v>141.07500000000002</v>
      </c>
      <c r="AL38">
        <f ca="1">IF(ISERROR(INDIRECT(ADDRESS(ROW(AL32),COLUMN(AL32)-3))),"n/a",IF(ISNUMBER(INDIRECT(ADDRESS(ROW(AL32),COLUMN(AL32)-3))),Calculations!$C$4*AVERAGE(AI32:AL32),"n/a"))</f>
        <v>143.1</v>
      </c>
      <c r="AM38">
        <f ca="1">IF(ISERROR(INDIRECT(ADDRESS(ROW(AM32),COLUMN(AM32)-3))),"n/a",IF(ISNUMBER(INDIRECT(ADDRESS(ROW(AM32),COLUMN(AM32)-3))),Calculations!$C$4*AVERAGE(AJ32:AM32),"n/a"))</f>
        <v>145.55250000000001</v>
      </c>
      <c r="AN38">
        <f ca="1">IF(ISERROR(INDIRECT(ADDRESS(ROW(AN32),COLUMN(AN32)-3))),"n/a",IF(ISNUMBER(INDIRECT(ADDRESS(ROW(AN32),COLUMN(AN32)-3))),Calculations!$C$4*AVERAGE(AK32:AN32),"n/a"))</f>
        <v>148.6575</v>
      </c>
      <c r="AO38">
        <f ca="1">IF(ISERROR(INDIRECT(ADDRESS(ROW(AO32),COLUMN(AO32)-3))),"n/a",IF(ISNUMBER(INDIRECT(ADDRESS(ROW(AO32),COLUMN(AO32)-3))),Calculations!$C$4*AVERAGE(AL32:AO32),"n/a"))</f>
        <v>153.315</v>
      </c>
      <c r="AP38">
        <f ca="1">IF(ISERROR(INDIRECT(ADDRESS(ROW(AP32),COLUMN(AP32)-3))),"n/a",IF(ISNUMBER(INDIRECT(ADDRESS(ROW(AP32),COLUMN(AP32)-3))),Calculations!$C$4*AVERAGE(AM32:AP32),"n/a"))</f>
        <v>158.44500000000002</v>
      </c>
      <c r="AQ38">
        <f ca="1">IF(ISERROR(INDIRECT(ADDRESS(ROW(AQ32),COLUMN(AQ32)-3))),"n/a",IF(ISNUMBER(INDIRECT(ADDRESS(ROW(AQ32),COLUMN(AQ32)-3))),Calculations!$C$4*AVERAGE(AN32:AQ32),"n/a"))</f>
        <v>164.52</v>
      </c>
      <c r="AR38">
        <f ca="1">IF(ISERROR(INDIRECT(ADDRESS(ROW(AR32),COLUMN(AR32)-3))),"n/a",IF(ISNUMBER(INDIRECT(ADDRESS(ROW(AR32),COLUMN(AR32)-3))),Calculations!$C$4*AVERAGE(AO32:AR32),"n/a"))</f>
        <v>171.09000000000003</v>
      </c>
      <c r="AS38">
        <f ca="1">IF(ISERROR(INDIRECT(ADDRESS(ROW(AS32),COLUMN(AS32)-3))),"n/a",IF(ISNUMBER(INDIRECT(ADDRESS(ROW(AS32),COLUMN(AS32)-3))),Calculations!$C$4*AVERAGE(AP32:AS32),"n/a"))</f>
        <v>180.83250000000001</v>
      </c>
      <c r="AT38">
        <f ca="1">IF(ISERROR(INDIRECT(ADDRESS(ROW(AT32),COLUMN(AT32)-3))),"n/a",IF(ISNUMBER(INDIRECT(ADDRESS(ROW(AT32),COLUMN(AT32)-3))),Calculations!$C$4*AVERAGE(AQ32:AT32),"n/a"))</f>
        <v>189.74250000000001</v>
      </c>
      <c r="AU38">
        <f ca="1">IF(ISERROR(INDIRECT(ADDRESS(ROW(AU32),COLUMN(AU32)-3))),"n/a",IF(ISNUMBER(INDIRECT(ADDRESS(ROW(AU32),COLUMN(AU32)-3))),Calculations!$C$4*AVERAGE(AR32:AU32),"n/a"))</f>
        <v>197.55</v>
      </c>
      <c r="AV38">
        <f ca="1">IF(ISERROR(INDIRECT(ADDRESS(ROW(AV32),COLUMN(AV32)-3))),"n/a",IF(ISNUMBER(INDIRECT(ADDRESS(ROW(AV32),COLUMN(AV32)-3))),Calculations!$C$4*AVERAGE(AS32:AV32),"n/a"))</f>
        <v>204.18750000000003</v>
      </c>
      <c r="AW38">
        <f ca="1">IF(ISERROR(INDIRECT(ADDRESS(ROW(AW32),COLUMN(AW32)-3))),"n/a",IF(ISNUMBER(INDIRECT(ADDRESS(ROW(AW32),COLUMN(AW32)-3))),Calculations!$C$4*AVERAGE(AT32:AW32),"n/a"))</f>
        <v>208.17000000000002</v>
      </c>
      <c r="AX38">
        <f ca="1">IF(ISERROR(INDIRECT(ADDRESS(ROW(AX32),COLUMN(AX32)-3))),"n/a",IF(ISNUMBER(INDIRECT(ADDRESS(ROW(AX32),COLUMN(AX32)-3))),Calculations!$C$4*AVERAGE(AU32:AX32),"n/a"))</f>
        <v>212.37750000000003</v>
      </c>
      <c r="AY38">
        <f ca="1">IF(ISERROR(INDIRECT(ADDRESS(ROW(AY32),COLUMN(AY32)-3))),"n/a",IF(ISNUMBER(INDIRECT(ADDRESS(ROW(AY32),COLUMN(AY32)-3))),Calculations!$C$4*AVERAGE(AV32:AY32),"n/a"))</f>
        <v>216.495</v>
      </c>
      <c r="AZ38">
        <f ca="1">IF(ISERROR(INDIRECT(ADDRESS(ROW(AZ32),COLUMN(AZ32)-3))),"n/a",IF(ISNUMBER(INDIRECT(ADDRESS(ROW(AZ32),COLUMN(AZ32)-3))),Calculations!$C$4*AVERAGE(AW32:AZ32),"n/a"))</f>
        <v>222.05250000000004</v>
      </c>
      <c r="BA38">
        <f ca="1">IF(ISERROR(INDIRECT(ADDRESS(ROW(BA32),COLUMN(BA32)-3))),"n/a",IF(ISNUMBER(INDIRECT(ADDRESS(ROW(BA32),COLUMN(BA32)-3))),Calculations!$C$4*AVERAGE(AX32:BA32),"n/a"))</f>
        <v>227.16</v>
      </c>
      <c r="BB38">
        <f ca="1">IF(ISERROR(INDIRECT(ADDRESS(ROW(BB32),COLUMN(BB32)-3))),"n/a",IF(ISNUMBER(INDIRECT(ADDRESS(ROW(BB32),COLUMN(BB32)-3))),Calculations!$C$4*AVERAGE(AY32:BB32),"n/a"))</f>
        <v>235.21500000000003</v>
      </c>
      <c r="BC38">
        <f ca="1">IF(ISERROR(INDIRECT(ADDRESS(ROW(BC32),COLUMN(BC32)-3))),"n/a",IF(ISNUMBER(INDIRECT(ADDRESS(ROW(BC32),COLUMN(BC32)-3))),Calculations!$C$4*AVERAGE(AZ32:BC32),"n/a"))</f>
        <v>242.50500000000005</v>
      </c>
      <c r="BD38">
        <f ca="1">IF(ISERROR(INDIRECT(ADDRESS(ROW(BD32),COLUMN(BD32)-3))),"n/a",IF(ISNUMBER(INDIRECT(ADDRESS(ROW(BD32),COLUMN(BD32)-3))),Calculations!$C$4*AVERAGE(BA32:BD32),"n/a"))</f>
        <v>249.39000000000001</v>
      </c>
      <c r="BE38">
        <f ca="1">IF(ISERROR(INDIRECT(ADDRESS(ROW(BE32),COLUMN(BE32)-3))),"n/a",IF(ISNUMBER(INDIRECT(ADDRESS(ROW(BE32),COLUMN(BE32)-3))),Calculations!$C$4*AVERAGE(BB32:BE32),"n/a"))</f>
        <v>251.39249999999998</v>
      </c>
      <c r="BF38">
        <f ca="1">IF(ISERROR(INDIRECT(ADDRESS(ROW(BF32),COLUMN(BF32)-3))),"n/a",IF(ISNUMBER(INDIRECT(ADDRESS(ROW(BF32),COLUMN(BF32)-3))),Calculations!$C$4*AVERAGE(BC32:BF32),"n/a"))</f>
        <v>250.44749999999999</v>
      </c>
      <c r="BG38">
        <f ca="1">IF(ISERROR(INDIRECT(ADDRESS(ROW(BG32),COLUMN(BG32)-3))),"n/a",IF(ISNUMBER(INDIRECT(ADDRESS(ROW(BG32),COLUMN(BG32)-3))),Calculations!$C$4*AVERAGE(BD32:BG32),"n/a"))</f>
        <v>250.13250000000002</v>
      </c>
      <c r="BH38">
        <f ca="1">IF(ISERROR(INDIRECT(ADDRESS(ROW(BH32),COLUMN(BH32)-3))),"n/a",IF(ISNUMBER(INDIRECT(ADDRESS(ROW(BH32),COLUMN(BH32)-3))),Calculations!$C$4*AVERAGE(BE32:BH32),"n/a"))</f>
        <v>249.07500000000002</v>
      </c>
      <c r="BI38">
        <f ca="1">IF(ISERROR(INDIRECT(ADDRESS(ROW(BI32),COLUMN(BI32)-3))),"n/a",IF(ISNUMBER(INDIRECT(ADDRESS(ROW(BI32),COLUMN(BI32)-3))),Calculations!$C$4*AVERAGE(BF32:BI32),"n/a"))</f>
        <v>249.57000000000002</v>
      </c>
      <c r="BJ38">
        <f ca="1">IF(ISERROR(INDIRECT(ADDRESS(ROW(BJ32),COLUMN(BJ32)-3))),"n/a",IF(ISNUMBER(INDIRECT(ADDRESS(ROW(BJ32),COLUMN(BJ32)-3))),Calculations!$C$4*AVERAGE(BG32:BJ32),"n/a"))</f>
        <v>251.14499999999995</v>
      </c>
      <c r="BK38">
        <f ca="1">IF(ISERROR(INDIRECT(ADDRESS(ROW(BK32),COLUMN(BK32)-3))),"n/a",IF(ISNUMBER(INDIRECT(ADDRESS(ROW(BK32),COLUMN(BK32)-3))),Calculations!$C$4*AVERAGE(BH32:BK32),"n/a"))</f>
        <v>254.22750000000002</v>
      </c>
      <c r="BL38">
        <f ca="1">IF(ISERROR(INDIRECT(ADDRESS(ROW(BL32),COLUMN(BL32)-3))),"n/a",IF(ISNUMBER(INDIRECT(ADDRESS(ROW(BL32),COLUMN(BL32)-3))),Calculations!$C$4*AVERAGE(BI32:BL32),"n/a"))</f>
        <v>257.26500000000004</v>
      </c>
      <c r="BM38">
        <f ca="1">IF(ISERROR(INDIRECT(ADDRESS(ROW(BM32),COLUMN(BM32)-3))),"n/a",IF(ISNUMBER(INDIRECT(ADDRESS(ROW(BM32),COLUMN(BM32)-3))),Calculations!$C$4*AVERAGE(BJ32:BM32),"n/a"))</f>
        <v>261.13500000000005</v>
      </c>
      <c r="BN38">
        <f ca="1">IF(ISERROR(INDIRECT(ADDRESS(ROW(BN32),COLUMN(BN32)-3))),"n/a",IF(ISNUMBER(INDIRECT(ADDRESS(ROW(BN32),COLUMN(BN32)-3))),Calculations!$C$4*AVERAGE(BK32:BN32),"n/a"))</f>
        <v>263.88000000000005</v>
      </c>
      <c r="BO38">
        <f ca="1">IF(ISERROR(INDIRECT(ADDRESS(ROW(BO32),COLUMN(BO32)-3))),"n/a",IF(ISNUMBER(INDIRECT(ADDRESS(ROW(BO32),COLUMN(BO32)-3))),Calculations!$C$4*AVERAGE(BL32:BO32),"n/a"))</f>
        <v>266.78250000000008</v>
      </c>
      <c r="BP38">
        <f ca="1">IF(ISERROR(INDIRECT(ADDRESS(ROW(BP32),COLUMN(BP32)-3))),"n/a",IF(ISNUMBER(INDIRECT(ADDRESS(ROW(BP32),COLUMN(BP32)-3))),Calculations!$C$4*AVERAGE(BM32:BP32),"n/a"))</f>
        <v>270.31500000000005</v>
      </c>
      <c r="BQ38">
        <f ca="1">IF(ISERROR(INDIRECT(ADDRESS(ROW(BQ32),COLUMN(BQ32)-3))),"n/a",IF(ISNUMBER(INDIRECT(ADDRESS(ROW(BQ32),COLUMN(BQ32)-3))),Calculations!$C$4*AVERAGE(BN32:BQ32),"n/a"))</f>
        <v>274.29750000000001</v>
      </c>
      <c r="BR38">
        <f ca="1">IF(ISERROR(INDIRECT(ADDRESS(ROW(BR32),COLUMN(BR32)-3))),"n/a",IF(ISNUMBER(INDIRECT(ADDRESS(ROW(BR32),COLUMN(BR32)-3))),Calculations!$C$4*AVERAGE(BO32:BR32),"n/a"))</f>
        <v>278.21250000000003</v>
      </c>
      <c r="BS38">
        <f ca="1">IF(ISERROR(INDIRECT(ADDRESS(ROW(BS32),COLUMN(BS32)-3))),"n/a",IF(ISNUMBER(INDIRECT(ADDRESS(ROW(BS32),COLUMN(BS32)-3))),Calculations!$C$4*AVERAGE(BP32:BS32),"n/a"))</f>
        <v>280.755</v>
      </c>
      <c r="BT38">
        <f ca="1">IF(ISERROR(INDIRECT(ADDRESS(ROW(BT32),COLUMN(BT32)-3))),"n/a",IF(ISNUMBER(INDIRECT(ADDRESS(ROW(BT32),COLUMN(BT32)-3))),Calculations!$C$4*AVERAGE(BQ32:BT32),"n/a"))</f>
        <v>283.27500000000003</v>
      </c>
      <c r="BU38">
        <f ca="1">IF(ISERROR(INDIRECT(ADDRESS(ROW(BU32),COLUMN(BU32)-3))),"n/a",IF(ISNUMBER(INDIRECT(ADDRESS(ROW(BU32),COLUMN(BU32)-3))),Calculations!$C$4*AVERAGE(BR32:BU32),"n/a"))</f>
        <v>284.58</v>
      </c>
      <c r="BV38">
        <f ca="1">IF(ISERROR(INDIRECT(ADDRESS(ROW(BV32),COLUMN(BV32)-3))),"n/a",IF(ISNUMBER(INDIRECT(ADDRESS(ROW(BV32),COLUMN(BV32)-3))),Calculations!$C$4*AVERAGE(BS32:BV32),"n/a"))</f>
        <v>286.17750000000001</v>
      </c>
      <c r="BW38">
        <f ca="1">IF(ISERROR(INDIRECT(ADDRESS(ROW(BW32),COLUMN(BW32)-3))),"n/a",IF(ISNUMBER(INDIRECT(ADDRESS(ROW(BW32),COLUMN(BW32)-3))),Calculations!$C$4*AVERAGE(BT32:BW32),"n/a"))</f>
        <v>290.56500000000005</v>
      </c>
      <c r="BX38">
        <f ca="1">IF(ISERROR(INDIRECT(ADDRESS(ROW(BX32),COLUMN(BX32)-3))),"n/a",IF(ISNUMBER(INDIRECT(ADDRESS(ROW(BX32),COLUMN(BX32)-3))),Calculations!$C$4*AVERAGE(BU32:BX32),"n/a"))</f>
        <v>294.3</v>
      </c>
      <c r="BY38">
        <f ca="1">IF(ISERROR(INDIRECT(ADDRESS(ROW(BY32),COLUMN(BY32)-3))),"n/a",IF(ISNUMBER(INDIRECT(ADDRESS(ROW(BY32),COLUMN(BY32)-3))),Calculations!$C$4*AVERAGE(BV32:BY32),"n/a"))</f>
        <v>298.55250000000001</v>
      </c>
      <c r="BZ38">
        <f ca="1">IF(ISERROR(INDIRECT(ADDRESS(ROW(BZ32),COLUMN(BZ32)-3))),"n/a",IF(ISNUMBER(INDIRECT(ADDRESS(ROW(BZ32),COLUMN(BZ32)-3))),Calculations!$C$4*AVERAGE(BW32:BZ32),"n/a"))</f>
        <v>302.8725</v>
      </c>
      <c r="CA38">
        <f ca="1">IF(ISERROR(INDIRECT(ADDRESS(ROW(CA32),COLUMN(CA32)-3))),"n/a",IF(ISNUMBER(INDIRECT(ADDRESS(ROW(CA32),COLUMN(CA32)-3))),Calculations!$C$4*AVERAGE(BX32:CA32),"n/a"))</f>
        <v>307.44</v>
      </c>
      <c r="CB38">
        <f ca="1">IF(ISERROR(INDIRECT(ADDRESS(ROW(CB32),COLUMN(CB32)-3))),"n/a",IF(ISNUMBER(INDIRECT(ADDRESS(ROW(CB32),COLUMN(CB32)-3))),Calculations!$C$4*AVERAGE(BY32:CB32),"n/a"))</f>
        <v>312.45750000000004</v>
      </c>
      <c r="CC38">
        <f ca="1">IF(ISERROR(INDIRECT(ADDRESS(ROW(CC32),COLUMN(CC32)-3))),"n/a",IF(ISNUMBER(INDIRECT(ADDRESS(ROW(CC32),COLUMN(CC32)-3))),Calculations!$C$4*AVERAGE(BZ32:CC32),"n/a"))</f>
        <v>317.92500000000001</v>
      </c>
      <c r="CD38">
        <f ca="1">IF(ISERROR(INDIRECT(ADDRESS(ROW(CD32),COLUMN(CD32)-3))),"n/a",IF(ISNUMBER(INDIRECT(ADDRESS(ROW(CD32),COLUMN(CD32)-3))),Calculations!$C$4*AVERAGE(CA32:CD32),"n/a"))</f>
        <v>324.36</v>
      </c>
      <c r="CE38">
        <f ca="1">IF(ISERROR(INDIRECT(ADDRESS(ROW(CE32),COLUMN(CE32)-3))),"n/a",IF(ISNUMBER(INDIRECT(ADDRESS(ROW(CE32),COLUMN(CE32)-3))),Calculations!$C$4*AVERAGE(CB32:CE32),"n/a"))</f>
        <v>330.68249999999995</v>
      </c>
      <c r="CF38">
        <f ca="1">IF(ISERROR(INDIRECT(ADDRESS(ROW(CF32),COLUMN(CF32)-3))),"n/a",IF(ISNUMBER(INDIRECT(ADDRESS(ROW(CF32),COLUMN(CF32)-3))),Calculations!$C$4*AVERAGE(CC32:CF32),"n/a"))</f>
        <v>337.72499999999997</v>
      </c>
      <c r="CG38">
        <f ca="1">IF(ISERROR(INDIRECT(ADDRESS(ROW(CG32),COLUMN(CG32)-3))),"n/a",IF(ISNUMBER(INDIRECT(ADDRESS(ROW(CG32),COLUMN(CG32)-3))),Calculations!$C$4*AVERAGE(CD32:CG32),"n/a"))</f>
        <v>344.74499999999995</v>
      </c>
      <c r="CH38">
        <f ca="1">IF(ISERROR(INDIRECT(ADDRESS(ROW(CH32),COLUMN(CH32)-3))),"n/a",IF(ISNUMBER(INDIRECT(ADDRESS(ROW(CH32),COLUMN(CH32)-3))),Calculations!$C$4*AVERAGE(CE32:CH32),"n/a"))</f>
        <v>352.80000000000007</v>
      </c>
      <c r="CI38">
        <f ca="1">IF(ISERROR(INDIRECT(ADDRESS(ROW(CI32),COLUMN(CI32)-3))),"n/a",IF(ISNUMBER(INDIRECT(ADDRESS(ROW(CI32),COLUMN(CI32)-3))),Calculations!$C$4*AVERAGE(CF32:CI32),"n/a"))</f>
        <v>361.84500000000008</v>
      </c>
      <c r="CJ38">
        <f ca="1">IF(ISERROR(INDIRECT(ADDRESS(ROW(CJ32),COLUMN(CJ32)-3))),"n/a",IF(ISNUMBER(INDIRECT(ADDRESS(ROW(CJ32),COLUMN(CJ32)-3))),Calculations!$C$4*AVERAGE(CG32:CJ32),"n/a"))</f>
        <v>371.65500000000003</v>
      </c>
      <c r="CK38">
        <f ca="1">IF(ISERROR(INDIRECT(ADDRESS(ROW(CK32),COLUMN(CK32)-3))),"n/a",IF(ISNUMBER(INDIRECT(ADDRESS(ROW(CK32),COLUMN(CK32)-3))),Calculations!$C$4*AVERAGE(CH32:CK32),"n/a"))</f>
        <v>381.01500000000004</v>
      </c>
      <c r="CL38">
        <f ca="1">IF(ISERROR(INDIRECT(ADDRESS(ROW(CL32),COLUMN(CL32)-3))),"n/a",IF(ISNUMBER(INDIRECT(ADDRESS(ROW(CL32),COLUMN(CL32)-3))),Calculations!$C$4*AVERAGE(CI32:CL32),"n/a"))</f>
        <v>390.42</v>
      </c>
      <c r="CM38">
        <f ca="1">IF(ISERROR(INDIRECT(ADDRESS(ROW(CM32),COLUMN(CM32)-3))),"n/a",IF(ISNUMBER(INDIRECT(ADDRESS(ROW(CM32),COLUMN(CM32)-3))),Calculations!$C$4*AVERAGE(CJ32:CM32),"n/a"))</f>
        <v>401.46749999999997</v>
      </c>
      <c r="CN38">
        <f ca="1">IF(ISERROR(INDIRECT(ADDRESS(ROW(CN32),COLUMN(CN32)-3))),"n/a",IF(ISNUMBER(INDIRECT(ADDRESS(ROW(CN32),COLUMN(CN32)-3))),Calculations!$C$4*AVERAGE(CK32:CN32),"n/a"))</f>
        <v>412.29</v>
      </c>
      <c r="CO38">
        <f ca="1">IF(ISERROR(INDIRECT(ADDRESS(ROW(CO32),COLUMN(CO32)-3))),"n/a",IF(ISNUMBER(INDIRECT(ADDRESS(ROW(CO32),COLUMN(CO32)-3))),Calculations!$C$4*AVERAGE(CL32:CO32),"n/a"))</f>
        <v>423.495</v>
      </c>
      <c r="CP38">
        <f ca="1">IF(ISERROR(INDIRECT(ADDRESS(ROW(CP32),COLUMN(CP32)-3))),"n/a",IF(ISNUMBER(INDIRECT(ADDRESS(ROW(CP32),COLUMN(CP32)-3))),Calculations!$C$4*AVERAGE(CM32:CP32),"n/a"))</f>
        <v>432.5625</v>
      </c>
      <c r="CQ38">
        <f ca="1">IF(ISERROR(INDIRECT(ADDRESS(ROW(CQ32),COLUMN(CQ32)-3))),"n/a",IF(ISNUMBER(INDIRECT(ADDRESS(ROW(CQ32),COLUMN(CQ32)-3))),Calculations!$C$4*AVERAGE(CN32:CQ32),"n/a"))</f>
        <v>437.91750000000002</v>
      </c>
      <c r="CR38">
        <f ca="1">IF(ISERROR(INDIRECT(ADDRESS(ROW(CR32),COLUMN(CR32)-3))),"n/a",IF(ISNUMBER(INDIRECT(ADDRESS(ROW(CR32),COLUMN(CR32)-3))),Calculations!$C$4*AVERAGE(CO32:CR32),"n/a"))</f>
        <v>442.30500000000001</v>
      </c>
      <c r="CS38">
        <f ca="1">IF(ISERROR(INDIRECT(ADDRESS(ROW(CS32),COLUMN(CS32)-3))),"n/a",IF(ISNUMBER(INDIRECT(ADDRESS(ROW(CS32),COLUMN(CS32)-3))),Calculations!$C$4*AVERAGE(CP32:CS32),"n/a"))</f>
        <v>446.22</v>
      </c>
      <c r="CT38">
        <f ca="1">IF(ISERROR(INDIRECT(ADDRESS(ROW(CT32),COLUMN(CT32)-3))),"n/a",IF(ISNUMBER(INDIRECT(ADDRESS(ROW(CT32),COLUMN(CT32)-3))),Calculations!$C$4*AVERAGE(CQ32:CT32),"n/a"))</f>
        <v>449.86500000000001</v>
      </c>
      <c r="CU38">
        <f ca="1">IF(ISERROR(INDIRECT(ADDRESS(ROW(CU32),COLUMN(CU32)-3))),"n/a",IF(ISNUMBER(INDIRECT(ADDRESS(ROW(CU32),COLUMN(CU32)-3))),Calculations!$C$4*AVERAGE(CR32:CU32),"n/a"))</f>
        <v>452.745</v>
      </c>
      <c r="CV38">
        <f ca="1">IF(ISERROR(INDIRECT(ADDRESS(ROW(CV32),COLUMN(CV32)-3))),"n/a",IF(ISNUMBER(INDIRECT(ADDRESS(ROW(CV32),COLUMN(CV32)-3))),Calculations!$C$4*AVERAGE(CS32:CV32),"n/a"))</f>
        <v>454.59000000000003</v>
      </c>
      <c r="CW38">
        <f ca="1">IF(ISERROR(INDIRECT(ADDRESS(ROW(CW32),COLUMN(CW32)-3))),"n/a",IF(ISNUMBER(INDIRECT(ADDRESS(ROW(CW32),COLUMN(CW32)-3))),Calculations!$C$4*AVERAGE(CT32:CW32),"n/a"))</f>
        <v>456.03000000000003</v>
      </c>
      <c r="CX38">
        <f ca="1">IF(ISERROR(INDIRECT(ADDRESS(ROW(CX32),COLUMN(CX32)-3))),"n/a",IF(ISNUMBER(INDIRECT(ADDRESS(ROW(CX32),COLUMN(CX32)-3))),Calculations!$C$4*AVERAGE(CU32:CX32),"n/a"))</f>
        <v>458.34750000000008</v>
      </c>
      <c r="CY38">
        <f ca="1">IF(ISERROR(INDIRECT(ADDRESS(ROW(CY32),COLUMN(CY32)-3))),"n/a",IF(ISNUMBER(INDIRECT(ADDRESS(ROW(CY32),COLUMN(CY32)-3))),Calculations!$C$4*AVERAGE(CV32:CY32),"n/a"))</f>
        <v>461.92500000000001</v>
      </c>
      <c r="CZ38">
        <f ca="1">IF(ISERROR(INDIRECT(ADDRESS(ROW(CZ32),COLUMN(CZ32)-3))),"n/a",IF(ISNUMBER(INDIRECT(ADDRESS(ROW(CZ32),COLUMN(CZ32)-3))),Calculations!$C$4*AVERAGE(CW32:CZ32),"n/a"))</f>
        <v>466.60500000000008</v>
      </c>
      <c r="DA38">
        <f ca="1">IF(ISERROR(INDIRECT(ADDRESS(ROW(DA32),COLUMN(DA32)-3))),"n/a",IF(ISNUMBER(INDIRECT(ADDRESS(ROW(DA32),COLUMN(DA32)-3))),Calculations!$C$4*AVERAGE(CX32:DA32),"n/a"))</f>
        <v>471.66750000000008</v>
      </c>
      <c r="DB38">
        <f ca="1">IF(ISERROR(INDIRECT(ADDRESS(ROW(DB32),COLUMN(DB32)-3))),"n/a",IF(ISNUMBER(INDIRECT(ADDRESS(ROW(DB32),COLUMN(DB32)-3))),Calculations!$C$4*AVERAGE(CY32:DB32),"n/a"))</f>
        <v>476.41500000000002</v>
      </c>
      <c r="DC38">
        <f ca="1">IF(ISERROR(INDIRECT(ADDRESS(ROW(DC32),COLUMN(DC32)-3))),"n/a",IF(ISNUMBER(INDIRECT(ADDRESS(ROW(DC32),COLUMN(DC32)-3))),Calculations!$C$4*AVERAGE(CZ32:DC32),"n/a"))</f>
        <v>481.36500000000012</v>
      </c>
      <c r="DD38">
        <f ca="1">IF(ISERROR(INDIRECT(ADDRESS(ROW(DD32),COLUMN(DD32)-3))),"n/a",IF(ISNUMBER(INDIRECT(ADDRESS(ROW(DD32),COLUMN(DD32)-3))),Calculations!$C$4*AVERAGE(DA32:DD32),"n/a"))</f>
        <v>485.86500000000012</v>
      </c>
      <c r="DE38">
        <f ca="1">IF(ISERROR(INDIRECT(ADDRESS(ROW(DE32),COLUMN(DE32)-3))),"n/a",IF(ISNUMBER(INDIRECT(ADDRESS(ROW(DE32),COLUMN(DE32)-3))),Calculations!$C$4*AVERAGE(DB32:DE32),"n/a"))</f>
        <v>489.86999999999995</v>
      </c>
      <c r="DF38">
        <f ca="1">IF(ISERROR(INDIRECT(ADDRESS(ROW(DF32),COLUMN(DF32)-3))),"n/a",IF(ISNUMBER(INDIRECT(ADDRESS(ROW(DF32),COLUMN(DF32)-3))),Calculations!$C$4*AVERAGE(DC32:DF32),"n/a"))</f>
        <v>493.3125</v>
      </c>
      <c r="DG38">
        <f ca="1">IF(ISERROR(INDIRECT(ADDRESS(ROW(DG32),COLUMN(DG32)-3))),"n/a",IF(ISNUMBER(INDIRECT(ADDRESS(ROW(DG32),COLUMN(DG32)-3))),Calculations!$C$4*AVERAGE(DD32:DG32),"n/a"))</f>
        <v>495.96750000000003</v>
      </c>
      <c r="DH38">
        <f ca="1">IF(ISERROR(INDIRECT(ADDRESS(ROW(DH32),COLUMN(DH32)-3))),"n/a",IF(ISNUMBER(INDIRECT(ADDRESS(ROW(DH32),COLUMN(DH32)-3))),Calculations!$C$4*AVERAGE(DE32:DH32),"n/a"))</f>
        <v>498.24</v>
      </c>
      <c r="DI38">
        <f ca="1">IF(ISERROR(INDIRECT(ADDRESS(ROW(DI32),COLUMN(DI32)-3))),"n/a",IF(ISNUMBER(INDIRECT(ADDRESS(ROW(DI32),COLUMN(DI32)-3))),Calculations!$C$4*AVERAGE(DF32:DI32),"n/a"))</f>
        <v>500.82750000000004</v>
      </c>
      <c r="DJ38">
        <f ca="1">IF(ISERROR(INDIRECT(ADDRESS(ROW(DJ32),COLUMN(DJ32)-3))),"n/a",IF(ISNUMBER(INDIRECT(ADDRESS(ROW(DJ32),COLUMN(DJ32)-3))),Calculations!$C$4*AVERAGE(DG32:DJ32),"n/a"))</f>
        <v>503.72999999999996</v>
      </c>
      <c r="DK38">
        <f ca="1">IF(ISERROR(INDIRECT(ADDRESS(ROW(DK32),COLUMN(DK32)-3))),"n/a",IF(ISNUMBER(INDIRECT(ADDRESS(ROW(DK32),COLUMN(DK32)-3))),Calculations!$C$4*AVERAGE(DH32:DK32),"n/a"))</f>
        <v>506.7</v>
      </c>
      <c r="DL38">
        <f ca="1">IF(ISERROR(INDIRECT(ADDRESS(ROW(DL32),COLUMN(DL32)-3))),"n/a",IF(ISNUMBER(INDIRECT(ADDRESS(ROW(DL32),COLUMN(DL32)-3))),Calculations!$C$4*AVERAGE(DI32:DL32),"n/a"))</f>
        <v>510.21000000000009</v>
      </c>
      <c r="DM38">
        <f ca="1">IF(ISERROR(INDIRECT(ADDRESS(ROW(DM32),COLUMN(DM32)-3))),"n/a",IF(ISNUMBER(INDIRECT(ADDRESS(ROW(DM32),COLUMN(DM32)-3))),Calculations!$C$4*AVERAGE(DJ32:DM32),"n/a"))</f>
        <v>514.41750000000002</v>
      </c>
      <c r="DN38">
        <f ca="1">IF(ISERROR(INDIRECT(ADDRESS(ROW(DN32),COLUMN(DN32)-3))),"n/a",IF(ISNUMBER(INDIRECT(ADDRESS(ROW(DN32),COLUMN(DN32)-3))),Calculations!$C$4*AVERAGE(DK32:DN32),"n/a"))</f>
        <v>518.58000000000004</v>
      </c>
      <c r="DO38">
        <f ca="1">IF(ISERROR(INDIRECT(ADDRESS(ROW(DO32),COLUMN(DO32)-3))),"n/a",IF(ISNUMBER(INDIRECT(ADDRESS(ROW(DO32),COLUMN(DO32)-3))),Calculations!$C$4*AVERAGE(DL32:DO32),"n/a"))</f>
        <v>522.83249999999998</v>
      </c>
      <c r="DP38">
        <f ca="1">IF(ISERROR(INDIRECT(ADDRESS(ROW(DP32),COLUMN(DP32)-3))),"n/a",IF(ISNUMBER(INDIRECT(ADDRESS(ROW(DP32),COLUMN(DP32)-3))),Calculations!$C$4*AVERAGE(DM32:DP32),"n/a"))</f>
        <v>527.04000000000008</v>
      </c>
      <c r="DQ38">
        <f ca="1">IF(ISERROR(INDIRECT(ADDRESS(ROW(DQ32),COLUMN(DQ32)-3))),"n/a",IF(ISNUMBER(INDIRECT(ADDRESS(ROW(DQ32),COLUMN(DQ32)-3))),Calculations!$C$4*AVERAGE(DN32:DQ32),"n/a"))</f>
        <v>530.88750000000005</v>
      </c>
      <c r="DR38">
        <f ca="1">IF(ISERROR(INDIRECT(ADDRESS(ROW(DR32),COLUMN(DR32)-3))),"n/a",IF(ISNUMBER(INDIRECT(ADDRESS(ROW(DR32),COLUMN(DR32)-3))),Calculations!$C$4*AVERAGE(DO32:DR32),"n/a"))</f>
        <v>534.89250000000004</v>
      </c>
      <c r="DS38">
        <f ca="1">IF(ISERROR(INDIRECT(ADDRESS(ROW(DS32),COLUMN(DS32)-3))),"n/a",IF(ISNUMBER(INDIRECT(ADDRESS(ROW(DS32),COLUMN(DS32)-3))),Calculations!$C$4*AVERAGE(DP32:DS32),"n/a"))</f>
        <v>539.0100000000001</v>
      </c>
      <c r="DT38">
        <f ca="1">IF(ISERROR(INDIRECT(ADDRESS(ROW(DT32),COLUMN(DT32)-3))),"n/a",IF(ISNUMBER(INDIRECT(ADDRESS(ROW(DT32),COLUMN(DT32)-3))),Calculations!$C$4*AVERAGE(DQ32:DT32),"n/a"))</f>
        <v>545.80500000000006</v>
      </c>
      <c r="DU38">
        <f ca="1">IF(ISERROR(INDIRECT(ADDRESS(ROW(DU32),COLUMN(DU32)-3))),"n/a",IF(ISNUMBER(INDIRECT(ADDRESS(ROW(DU32),COLUMN(DU32)-3))),Calculations!$C$4*AVERAGE(DR32:DU32),"n/a"))</f>
        <v>552.44250000000011</v>
      </c>
      <c r="DV38">
        <f ca="1">IF(ISERROR(INDIRECT(ADDRESS(ROW(DV32),COLUMN(DV32)-3))),"n/a",IF(ISNUMBER(INDIRECT(ADDRESS(ROW(DV32),COLUMN(DV32)-3))),Calculations!$C$4*AVERAGE(DS32:DV32),"n/a"))</f>
        <v>559.73249999999996</v>
      </c>
      <c r="DW38">
        <f ca="1">IF(ISERROR(INDIRECT(ADDRESS(ROW(DW32),COLUMN(DW32)-3))),"n/a",IF(ISNUMBER(INDIRECT(ADDRESS(ROW(DW32),COLUMN(DW32)-3))),Calculations!$C$4*AVERAGE(DT32:DW32),"n/a"))</f>
        <v>569.88000000000011</v>
      </c>
      <c r="DX38">
        <f ca="1">IF(ISERROR(INDIRECT(ADDRESS(ROW(DX32),COLUMN(DX32)-3))),"n/a",IF(ISNUMBER(INDIRECT(ADDRESS(ROW(DX32),COLUMN(DX32)-3))),Calculations!$C$4*AVERAGE(DU32:DX32),"n/a"))</f>
        <v>578.99250000000006</v>
      </c>
      <c r="DY38">
        <f ca="1">IF(ISERROR(INDIRECT(ADDRESS(ROW(DY32),COLUMN(DY32)-3))),"n/a",IF(ISNUMBER(INDIRECT(ADDRESS(ROW(DY32),COLUMN(DY32)-3))),Calculations!$C$4*AVERAGE(DV32:DY32),"n/a"))</f>
        <v>590.82749999999999</v>
      </c>
      <c r="DZ38">
        <f ca="1">IF(ISERROR(INDIRECT(ADDRESS(ROW(DZ32),COLUMN(DZ32)-3))),"n/a",IF(ISNUMBER(INDIRECT(ADDRESS(ROW(DZ32),COLUMN(DZ32)-3))),Calculations!$C$4*AVERAGE(DW32:DZ32),"n/a"))</f>
        <v>604.37249999999995</v>
      </c>
      <c r="EA38">
        <f ca="1">IF(ISERROR(INDIRECT(ADDRESS(ROW(EA32),COLUMN(EA32)-3))),"n/a",IF(ISNUMBER(INDIRECT(ADDRESS(ROW(EA32),COLUMN(EA32)-3))),Calculations!$C$4*AVERAGE(DX32:EA32),"n/a"))</f>
        <v>618.6149999999999</v>
      </c>
      <c r="EB38">
        <f ca="1">IF(ISERROR(INDIRECT(ADDRESS(ROW(EB32),COLUMN(EB32)-3))),"n/a",IF(ISNUMBER(INDIRECT(ADDRESS(ROW(EB32),COLUMN(EB32)-3))),Calculations!$C$4*AVERAGE(DY32:EB32),"n/a"))</f>
        <v>635.91750000000002</v>
      </c>
      <c r="EC38">
        <f ca="1">IF(ISERROR(INDIRECT(ADDRESS(ROW(EC32),COLUMN(EC32)-3))),"n/a",IF(ISNUMBER(INDIRECT(ADDRESS(ROW(EC32),COLUMN(EC32)-3))),Calculations!$C$4*AVERAGE(DZ32:EC32),"n/a"))</f>
        <v>650.65499999999997</v>
      </c>
      <c r="ED38">
        <f ca="1">IF(ISERROR(INDIRECT(ADDRESS(ROW(ED32),COLUMN(ED32)-3))),"n/a",IF(ISNUMBER(INDIRECT(ADDRESS(ROW(ED32),COLUMN(ED32)-3))),Calculations!$C$4*AVERAGE(EA32:ED32),"n/a"))</f>
        <v>663.255</v>
      </c>
      <c r="EE38">
        <f ca="1">IF(ISERROR(INDIRECT(ADDRESS(ROW(EE32),COLUMN(EE32)-3))),"n/a",IF(ISNUMBER(INDIRECT(ADDRESS(ROW(EE32),COLUMN(EE32)-3))),Calculations!$C$4*AVERAGE(EB32:EE32),"n/a"))</f>
        <v>672.79499999999996</v>
      </c>
      <c r="EF38">
        <f ca="1">IF(ISERROR(INDIRECT(ADDRESS(ROW(EF32),COLUMN(EF32)-3))),"n/a",IF(ISNUMBER(INDIRECT(ADDRESS(ROW(EF32),COLUMN(EF32)-3))),Calculations!$C$4*AVERAGE(EC32:EF32),"n/a"))</f>
        <v>680.33249999999998</v>
      </c>
      <c r="EG38">
        <f ca="1">IF(ISERROR(INDIRECT(ADDRESS(ROW(EG32),COLUMN(EG32)-3))),"n/a",IF(ISNUMBER(INDIRECT(ADDRESS(ROW(EG32),COLUMN(EG32)-3))),Calculations!$C$4*AVERAGE(ED32:EG32),"n/a"))</f>
        <v>688.86</v>
      </c>
      <c r="EH38">
        <f ca="1">IF(ISERROR(INDIRECT(ADDRESS(ROW(EH32),COLUMN(EH32)-3))),"n/a",IF(ISNUMBER(INDIRECT(ADDRESS(ROW(EH32),COLUMN(EH32)-3))),Calculations!$C$4*AVERAGE(EE32:EH32),"n/a"))</f>
        <v>697.7924999999999</v>
      </c>
      <c r="EI38">
        <f ca="1">IF(ISERROR(INDIRECT(ADDRESS(ROW(EI32),COLUMN(EI32)-3))),"n/a",IF(ISNUMBER(INDIRECT(ADDRESS(ROW(EI32),COLUMN(EI32)-3))),Calculations!$C$4*AVERAGE(EF32:EI32),"n/a"))</f>
        <v>706.74749999999995</v>
      </c>
      <c r="EJ38">
        <f ca="1">IF(ISERROR(INDIRECT(ADDRESS(ROW(EJ32),COLUMN(EJ32)-3))),"n/a",IF(ISNUMBER(INDIRECT(ADDRESS(ROW(EJ32),COLUMN(EJ32)-3))),Calculations!$C$4*AVERAGE(EG32:EJ32),"n/a"))</f>
        <v>713.09250000000009</v>
      </c>
      <c r="EK38">
        <f ca="1">IF(ISERROR(INDIRECT(ADDRESS(ROW(EK32),COLUMN(EK32)-3))),"n/a",IF(ISNUMBER(INDIRECT(ADDRESS(ROW(EK32),COLUMN(EK32)-3))),Calculations!$C$4*AVERAGE(EH32:EK32),"n/a"))</f>
        <v>719.03250000000003</v>
      </c>
      <c r="EL38">
        <f ca="1">IF(ISERROR(INDIRECT(ADDRESS(ROW(EL32),COLUMN(EL32)-3))),"n/a",IF(ISNUMBER(INDIRECT(ADDRESS(ROW(EL32),COLUMN(EL32)-3))),Calculations!$C$4*AVERAGE(EI32:EL32),"n/a"))</f>
        <v>725.10749999999996</v>
      </c>
      <c r="EM38">
        <f ca="1">IF(ISERROR(INDIRECT(ADDRESS(ROW(EM32),COLUMN(EM32)-3))),"n/a",IF(ISNUMBER(INDIRECT(ADDRESS(ROW(EM32),COLUMN(EM32)-3))),Calculations!$C$4*AVERAGE(EJ32:EM32),"n/a"))</f>
        <v>733.31999999999994</v>
      </c>
      <c r="EN38">
        <f ca="1">IF(ISERROR(INDIRECT(ADDRESS(ROW(EN32),COLUMN(EN32)-3))),"n/a",IF(ISNUMBER(INDIRECT(ADDRESS(ROW(EN32),COLUMN(EN32)-3))),Calculations!$C$4*AVERAGE(EK32:EN32),"n/a"))</f>
        <v>742.14</v>
      </c>
      <c r="EO38">
        <f ca="1">IF(ISERROR(INDIRECT(ADDRESS(ROW(EO32),COLUMN(EO32)-3))),"n/a",IF(ISNUMBER(INDIRECT(ADDRESS(ROW(EO32),COLUMN(EO32)-3))),Calculations!$C$4*AVERAGE(EL32:EO32),"n/a"))</f>
        <v>754.06500000000017</v>
      </c>
      <c r="EP38">
        <f ca="1">IF(ISERROR(INDIRECT(ADDRESS(ROW(EP32),COLUMN(EP32)-3))),"n/a",IF(ISNUMBER(INDIRECT(ADDRESS(ROW(EP32),COLUMN(EP32)-3))),Calculations!$C$4*AVERAGE(EM32:EP32),"n/a"))</f>
        <v>764.77499999999998</v>
      </c>
      <c r="EQ38">
        <f ca="1">IF(ISERROR(INDIRECT(ADDRESS(ROW(EQ32),COLUMN(EQ32)-3))),"n/a",IF(ISNUMBER(INDIRECT(ADDRESS(ROW(EQ32),COLUMN(EQ32)-3))),Calculations!$C$4*AVERAGE(EN32:EQ32),"n/a"))</f>
        <v>774.9</v>
      </c>
      <c r="ER38">
        <f ca="1">IF(ISERROR(INDIRECT(ADDRESS(ROW(ER32),COLUMN(ER32)-3))),"n/a",IF(ISNUMBER(INDIRECT(ADDRESS(ROW(ER32),COLUMN(ER32)-3))),Calculations!$C$4*AVERAGE(EO32:ER32),"n/a"))</f>
        <v>785.38499999999999</v>
      </c>
      <c r="ES38">
        <f ca="1">IF(ISERROR(INDIRECT(ADDRESS(ROW(ES32),COLUMN(ES32)-3))),"n/a",IF(ISNUMBER(INDIRECT(ADDRESS(ROW(ES32),COLUMN(ES32)-3))),Calculations!$C$4*AVERAGE(EP32:ES32),"n/a"))</f>
        <v>792.65250000000003</v>
      </c>
      <c r="ET38">
        <f ca="1">IF(ISERROR(INDIRECT(ADDRESS(ROW(ET32),COLUMN(ET32)-3))),"n/a",IF(ISNUMBER(INDIRECT(ADDRESS(ROW(ET32),COLUMN(ET32)-3))),Calculations!$C$4*AVERAGE(EQ32:ET32),"n/a"))</f>
        <v>800.91</v>
      </c>
      <c r="EU38">
        <f ca="1">IF(ISERROR(INDIRECT(ADDRESS(ROW(EU32),COLUMN(EU32)-3))),"n/a",IF(ISNUMBER(INDIRECT(ADDRESS(ROW(EU32),COLUMN(EU32)-3))),Calculations!$C$4*AVERAGE(ER32:EU32),"n/a"))</f>
        <v>810.72</v>
      </c>
      <c r="EV38">
        <f ca="1">IF(ISERROR(INDIRECT(ADDRESS(ROW(EV32),COLUMN(EV32)-3))),"n/a",IF(ISNUMBER(INDIRECT(ADDRESS(ROW(EV32),COLUMN(EV32)-3))),Calculations!$C$4*AVERAGE(ES32:EV32),"n/a"))</f>
        <v>821.04750000000001</v>
      </c>
      <c r="EW38">
        <f ca="1">IF(ISERROR(INDIRECT(ADDRESS(ROW(EW32),COLUMN(EW32)-3))),"n/a",IF(ISNUMBER(INDIRECT(ADDRESS(ROW(EW32),COLUMN(EW32)-3))),Calculations!$C$4*AVERAGE(ET32:EW32),"n/a"))</f>
        <v>832.29750000000013</v>
      </c>
      <c r="EX38">
        <f ca="1">IF(ISERROR(INDIRECT(ADDRESS(ROW(EX32),COLUMN(EX32)-3))),"n/a",IF(ISNUMBER(INDIRECT(ADDRESS(ROW(EX32),COLUMN(EX32)-3))),Calculations!$C$4*AVERAGE(EU32:EX32),"n/a"))</f>
        <v>845.0775000000001</v>
      </c>
      <c r="EY38">
        <f ca="1">IF(ISERROR(INDIRECT(ADDRESS(ROW(EY32),COLUMN(EY32)-3))),"n/a",IF(ISNUMBER(INDIRECT(ADDRESS(ROW(EY32),COLUMN(EY32)-3))),Calculations!$C$4*AVERAGE(EV32:EY32),"n/a"))</f>
        <v>857.56500000000017</v>
      </c>
      <c r="EZ38">
        <f ca="1">IF(ISERROR(INDIRECT(ADDRESS(ROW(EZ32),COLUMN(EZ32)-3))),"n/a",IF(ISNUMBER(INDIRECT(ADDRESS(ROW(EZ32),COLUMN(EZ32)-3))),Calculations!$C$4*AVERAGE(EW32:EZ32),"n/a"))</f>
        <v>896.31</v>
      </c>
      <c r="FA38">
        <f ca="1">IF(ISERROR(INDIRECT(ADDRESS(ROW(FA32),COLUMN(FA32)-3))),"n/a",IF(ISNUMBER(INDIRECT(ADDRESS(ROW(FA32),COLUMN(FA32)-3))),Calculations!$C$4*AVERAGE(EX32:FA32),"n/a"))</f>
        <v>916.98750000000007</v>
      </c>
      <c r="FB38">
        <f ca="1">IF(ISERROR(INDIRECT(ADDRESS(ROW(FB32),COLUMN(FB32)-3))),"n/a",IF(ISNUMBER(INDIRECT(ADDRESS(ROW(FB32),COLUMN(FB32)-3))),Calculations!$C$4*AVERAGE(EY32:FB32),"n/a"))</f>
        <v>941.44499999999994</v>
      </c>
      <c r="FC38">
        <f ca="1">IF(ISERROR(INDIRECT(ADDRESS(ROW(FC32),COLUMN(FC32)-3))),"n/a",IF(ISNUMBER(INDIRECT(ADDRESS(ROW(FC32),COLUMN(FC32)-3))),Calculations!$C$4*AVERAGE(EZ32:FC32),"n/a"))</f>
        <v>980.0100000000001</v>
      </c>
      <c r="FD38">
        <f ca="1">IF(ISERROR(INDIRECT(ADDRESS(ROW(FD32),COLUMN(FD32)-3))),"n/a",IF(ISNUMBER(INDIRECT(ADDRESS(ROW(FD32),COLUMN(FD32)-3))),Calculations!$C$4*AVERAGE(FA32:FD32),"n/a"))</f>
        <v>1017.0225000000002</v>
      </c>
      <c r="FE38">
        <f ca="1">IF(ISERROR(INDIRECT(ADDRESS(ROW(FE32),COLUMN(FE32)-3))),"n/a",IF(ISNUMBER(INDIRECT(ADDRESS(ROW(FE32),COLUMN(FE32)-3))),Calculations!$C$4*AVERAGE(FB32:FE32),"n/a"))</f>
        <v>1066.7475000000002</v>
      </c>
      <c r="FF38">
        <f ca="1">IF(ISERROR(INDIRECT(ADDRESS(ROW(FF32),COLUMN(FF32)-3))),"n/a",IF(ISNUMBER(INDIRECT(ADDRESS(ROW(FF32),COLUMN(FF32)-3))),Calculations!$C$4*AVERAGE(FC32:FF32),"n/a"))</f>
        <v>1113.8850000000002</v>
      </c>
      <c r="FG38">
        <f ca="1">IF(ISERROR(INDIRECT(ADDRESS(ROW(FG32),COLUMN(FG32)-3))),"n/a",IF(ISNUMBER(INDIRECT(ADDRESS(ROW(FG32),COLUMN(FG32)-3))),Calculations!$C$4*AVERAGE(FD32:FG32),"n/a"))</f>
        <v>1153.0125</v>
      </c>
      <c r="FH38">
        <f ca="1">IF(ISERROR(INDIRECT(ADDRESS(ROW(FH32),COLUMN(FH32)-3))),"n/a",IF(ISNUMBER(INDIRECT(ADDRESS(ROW(FH32),COLUMN(FH32)-3))),Calculations!$C$4*AVERAGE(FE32:FH32),"n/a"))</f>
        <v>1164.69</v>
      </c>
      <c r="FI38">
        <f ca="1">IF(ISERROR(INDIRECT(ADDRESS(ROW(FI32),COLUMN(FI32)-3))),"n/a",IF(ISNUMBER(INDIRECT(ADDRESS(ROW(FI32),COLUMN(FI32)-3))),Calculations!$C$4*AVERAGE(FF32:FI32),"n/a"))</f>
        <v>1179.9000000000001</v>
      </c>
      <c r="FJ38">
        <f ca="1">IF(ISERROR(INDIRECT(ADDRESS(ROW(FJ32),COLUMN(FJ32)-3))),"n/a",IF(ISNUMBER(INDIRECT(ADDRESS(ROW(FJ32),COLUMN(FJ32)-3))),Calculations!$C$4*AVERAGE(FG32:FJ32),"n/a"))</f>
        <v>1191.1500000000001</v>
      </c>
      <c r="FK38">
        <f ca="1">IF(ISERROR(INDIRECT(ADDRESS(ROW(FK32),COLUMN(FK32)-3))),"n/a",IF(ISNUMBER(INDIRECT(ADDRESS(ROW(FK32),COLUMN(FK32)-3))),Calculations!$C$4*AVERAGE(FH32:FK32),"n/a"))</f>
        <v>1188.6299999999999</v>
      </c>
      <c r="FL38">
        <f ca="1">IF(ISERROR(INDIRECT(ADDRESS(ROW(FL32),COLUMN(FL32)-3))),"n/a",IF(ISNUMBER(INDIRECT(ADDRESS(ROW(FL32),COLUMN(FL32)-3))),Calculations!$C$4*AVERAGE(FI32:FL32),"n/a"))</f>
        <v>1186.9649999999999</v>
      </c>
      <c r="FM38">
        <f ca="1">IF(ISERROR(INDIRECT(ADDRESS(ROW(FM32),COLUMN(FM32)-3))),"n/a",IF(ISNUMBER(INDIRECT(ADDRESS(ROW(FM32),COLUMN(FM32)-3))),Calculations!$C$4*AVERAGE(FJ32:FM32),"n/a"))</f>
        <v>1185.2099999999998</v>
      </c>
      <c r="FN38">
        <f ca="1">IF(ISERROR(INDIRECT(ADDRESS(ROW(FN32),COLUMN(FN32)-3))),"n/a",IF(ISNUMBER(INDIRECT(ADDRESS(ROW(FN32),COLUMN(FN32)-3))),Calculations!$C$4*AVERAGE(FK32:FN32),"n/a"))</f>
        <v>1184.4224999999999</v>
      </c>
      <c r="FO38">
        <f ca="1">IF(ISERROR(INDIRECT(ADDRESS(ROW(FO32),COLUMN(FO32)-3))),"n/a",IF(ISNUMBER(INDIRECT(ADDRESS(ROW(FO32),COLUMN(FO32)-3))),Calculations!$C$4*AVERAGE(FL32:FO32),"n/a"))</f>
        <v>1188.7875000000001</v>
      </c>
      <c r="FP38">
        <f ca="1">IF(ISERROR(INDIRECT(ADDRESS(ROW(FP32),COLUMN(FP32)-3))),"n/a",IF(ISNUMBER(INDIRECT(ADDRESS(ROW(FP32),COLUMN(FP32)-3))),Calculations!$C$4*AVERAGE(FM32:FP32),"n/a"))</f>
        <v>1192.5450000000001</v>
      </c>
      <c r="FQ38">
        <f ca="1">IF(ISERROR(INDIRECT(ADDRESS(ROW(FQ32),COLUMN(FQ32)-3))),"n/a",IF(ISNUMBER(INDIRECT(ADDRESS(ROW(FQ32),COLUMN(FQ32)-3))),Calculations!$C$4*AVERAGE(FN32:FQ32),"n/a"))</f>
        <v>1196.8650000000002</v>
      </c>
      <c r="FR38">
        <f ca="1">IF(ISERROR(INDIRECT(ADDRESS(ROW(FR32),COLUMN(FR32)-3))),"n/a",IF(ISNUMBER(INDIRECT(ADDRESS(ROW(FR32),COLUMN(FR32)-3))),Calculations!$C$4*AVERAGE(FO32:FR32),"n/a"))</f>
        <v>1201.6575</v>
      </c>
      <c r="FS38">
        <f ca="1">IF(ISERROR(INDIRECT(ADDRESS(ROW(FS32),COLUMN(FS32)-3))),"n/a",IF(ISNUMBER(INDIRECT(ADDRESS(ROW(FS32),COLUMN(FS32)-3))),Calculations!$C$4*AVERAGE(FP32:FS32),"n/a"))</f>
        <v>1205.9775000000002</v>
      </c>
      <c r="FT38">
        <f ca="1">IF(ISERROR(INDIRECT(ADDRESS(ROW(FT32),COLUMN(FT32)-3))),"n/a",IF(ISNUMBER(INDIRECT(ADDRESS(ROW(FT32),COLUMN(FT32)-3))),Calculations!$C$4*AVERAGE(FQ32:FT32),"n/a"))</f>
        <v>1211.5575000000001</v>
      </c>
      <c r="FU38">
        <f ca="1">IF(ISERROR(INDIRECT(ADDRESS(ROW(FU32),COLUMN(FU32)-3))),"n/a",IF(ISNUMBER(INDIRECT(ADDRESS(ROW(FU32),COLUMN(FU32)-3))),Calculations!$C$4*AVERAGE(FR32:FU32),"n/a"))</f>
        <v>1217.5200000000002</v>
      </c>
      <c r="FV38">
        <f ca="1">IF(ISERROR(INDIRECT(ADDRESS(ROW(FV32),COLUMN(FV32)-3))),"n/a",IF(ISNUMBER(INDIRECT(ADDRESS(ROW(FV32),COLUMN(FV32)-3))),Calculations!$C$4*AVERAGE(FS32:FV32),"n/a"))</f>
        <v>1222.8975</v>
      </c>
      <c r="FW38">
        <f ca="1">IF(ISERROR(INDIRECT(ADDRESS(ROW(FW32),COLUMN(FW32)-3))),"n/a",IF(ISNUMBER(INDIRECT(ADDRESS(ROW(FW32),COLUMN(FW32)-3))),Calculations!$C$4*AVERAGE(FT32:FW32),"n/a"))</f>
        <v>1228.365</v>
      </c>
      <c r="FX38">
        <f ca="1">IF(ISERROR(INDIRECT(ADDRESS(ROW(FX32),COLUMN(FX32)-3))),"n/a",IF(ISNUMBER(INDIRECT(ADDRESS(ROW(FX32),COLUMN(FX32)-3))),Calculations!$C$4*AVERAGE(FU32:FX32),"n/a"))</f>
        <v>1237.905</v>
      </c>
    </row>
    <row r="39" spans="1:180" x14ac:dyDescent="0.25">
      <c r="A39" s="8" t="s">
        <v>262</v>
      </c>
      <c r="B39" t="s">
        <v>189</v>
      </c>
      <c r="C39" t="str">
        <f t="shared" ref="C39" ca="1" si="11">IF(ISERROR(INDIRECT(ADDRESS(ROW(C33),COLUMN(C33)-7))),"n/a",IF(ISNUMBER(INDIRECT(ADDRESS(ROW(C33),COLUMN(C33)-7))),$C$5*($D$5*C33+$E$5*B33+$F$5*AVERAGE(#REF!)),"n/a"))</f>
        <v>n/a</v>
      </c>
      <c r="D39" t="str">
        <f t="shared" ref="D39" ca="1" si="12">IF(ISERROR(INDIRECT(ADDRESS(ROW(D33),COLUMN(D33)-7))),"n/a",IF(ISNUMBER(INDIRECT(ADDRESS(ROW(D33),COLUMN(D33)-7))),$C$5*($D$5*D33+$E$5*C33+$F$5*AVERAGE(#REF!)),"n/a"))</f>
        <v>n/a</v>
      </c>
      <c r="E39" t="str">
        <f t="shared" ref="E39" ca="1" si="13">IF(ISERROR(INDIRECT(ADDRESS(ROW(E33),COLUMN(E33)-7))),"n/a",IF(ISNUMBER(INDIRECT(ADDRESS(ROW(E33),COLUMN(E33)-7))),$C$5*($D$5*E33+$E$5*D33+$F$5*AVERAGE(#REF!)),"n/a"))</f>
        <v>n/a</v>
      </c>
      <c r="F39" t="str">
        <f t="shared" ref="F39" ca="1" si="14">IF(ISERROR(INDIRECT(ADDRESS(ROW(F33),COLUMN(F33)-7))),"n/a",IF(ISNUMBER(INDIRECT(ADDRESS(ROW(F33),COLUMN(F33)-7))),$C$5*($D$5*F33+$E$5*E33+$F$5*AVERAGE(#REF!)),"n/a"))</f>
        <v>n/a</v>
      </c>
      <c r="G39" t="str">
        <f t="shared" ref="G39" ca="1" si="15">IF(ISERROR(INDIRECT(ADDRESS(ROW(G33),COLUMN(G33)-7))),"n/a",IF(ISNUMBER(INDIRECT(ADDRESS(ROW(G33),COLUMN(G33)-7))),$C$5*($D$5*G33+$E$5*F33+$F$5*AVERAGE(#REF!)),"n/a"))</f>
        <v>n/a</v>
      </c>
      <c r="H39" t="str">
        <f t="shared" ref="H39:M39" ca="1" si="16">IF(ISERROR(INDIRECT(ADDRESS(ROW(H33),COLUMN(H33)-7))),"n/a",IF(ISNUMBER(INDIRECT(ADDRESS(ROW(H33),COLUMN(H33)-7))),$C$5*($D$5*H33+$E$5*G33+$F$5*AVERAGE(A33:F33)),"n/a"))</f>
        <v>n/a</v>
      </c>
      <c r="I39" t="str">
        <f t="shared" ca="1" si="16"/>
        <v>n/a</v>
      </c>
      <c r="J39">
        <f t="shared" ca="1" si="16"/>
        <v>-149.76</v>
      </c>
      <c r="K39">
        <f t="shared" ca="1" si="16"/>
        <v>-154.01399999999998</v>
      </c>
      <c r="L39">
        <f t="shared" ca="1" si="16"/>
        <v>-158.50800000000004</v>
      </c>
      <c r="M39">
        <f t="shared" ca="1" si="16"/>
        <v>-162.29999999999998</v>
      </c>
      <c r="N39">
        <f t="shared" ref="N39" ca="1" si="17">IF(ISERROR(INDIRECT(ADDRESS(ROW(N33),COLUMN(N33)-7))),"n/a",IF(ISNUMBER(INDIRECT(ADDRESS(ROW(N33),COLUMN(N33)-7))),$C$5*($D$5*N33+$E$5*M33+$F$5*AVERAGE(G33:L33)),"n/a"))</f>
        <v>-166.32600000000002</v>
      </c>
      <c r="O39">
        <f t="shared" ref="O39" ca="1" si="18">IF(ISERROR(INDIRECT(ADDRESS(ROW(O33),COLUMN(O33)-7))),"n/a",IF(ISNUMBER(INDIRECT(ADDRESS(ROW(O33),COLUMN(O33)-7))),$C$5*($D$5*O33+$E$5*N33+$F$5*AVERAGE(H33:M33)),"n/a"))</f>
        <v>-171.744</v>
      </c>
      <c r="P39">
        <f t="shared" ref="P39" ca="1" si="19">IF(ISERROR(INDIRECT(ADDRESS(ROW(P33),COLUMN(P33)-7))),"n/a",IF(ISNUMBER(INDIRECT(ADDRESS(ROW(P33),COLUMN(P33)-7))),$C$5*($D$5*P33+$E$5*O33+$F$5*AVERAGE(I33:N33)),"n/a"))</f>
        <v>-177.20400000000001</v>
      </c>
      <c r="Q39">
        <f t="shared" ref="Q39" ca="1" si="20">IF(ISERROR(INDIRECT(ADDRESS(ROW(Q33),COLUMN(Q33)-7))),"n/a",IF(ISNUMBER(INDIRECT(ADDRESS(ROW(Q33),COLUMN(Q33)-7))),$C$5*($D$5*Q33+$E$5*P33+$F$5*AVERAGE(J33:O33)),"n/a"))</f>
        <v>-182.45400000000001</v>
      </c>
      <c r="R39">
        <f t="shared" ref="R39" ca="1" si="21">IF(ISERROR(INDIRECT(ADDRESS(ROW(R33),COLUMN(R33)-7))),"n/a",IF(ISNUMBER(INDIRECT(ADDRESS(ROW(R33),COLUMN(R33)-7))),$C$5*($D$5*R33+$E$5*Q33+$F$5*AVERAGE(K33:P33)),"n/a"))</f>
        <v>-188.06399999999999</v>
      </c>
      <c r="S39">
        <f t="shared" ref="S39" ca="1" si="22">IF(ISERROR(INDIRECT(ADDRESS(ROW(S33),COLUMN(S33)-7))),"n/a",IF(ISNUMBER(INDIRECT(ADDRESS(ROW(S33),COLUMN(S33)-7))),$C$5*($D$5*S33+$E$5*R33+$F$5*AVERAGE(L33:Q33)),"n/a"))</f>
        <v>-193.02</v>
      </c>
      <c r="T39">
        <f t="shared" ref="T39" ca="1" si="23">IF(ISERROR(INDIRECT(ADDRESS(ROW(T33),COLUMN(T33)-7))),"n/a",IF(ISNUMBER(INDIRECT(ADDRESS(ROW(T33),COLUMN(T33)-7))),$C$5*($D$5*T33+$E$5*S33+$F$5*AVERAGE(M33:R33)),"n/a"))</f>
        <v>-198.38399999999999</v>
      </c>
      <c r="U39">
        <f t="shared" ref="U39" ca="1" si="24">IF(ISERROR(INDIRECT(ADDRESS(ROW(U33),COLUMN(U33)-7))),"n/a",IF(ISNUMBER(INDIRECT(ADDRESS(ROW(U33),COLUMN(U33)-7))),$C$5*($D$5*U33+$E$5*T33+$F$5*AVERAGE(N33:S33)),"n/a"))</f>
        <v>-204.22799999999998</v>
      </c>
      <c r="V39">
        <f t="shared" ref="V39" ca="1" si="25">IF(ISERROR(INDIRECT(ADDRESS(ROW(V33),COLUMN(V33)-7))),"n/a",IF(ISNUMBER(INDIRECT(ADDRESS(ROW(V33),COLUMN(V33)-7))),$C$5*($D$5*V33+$E$5*U33+$F$5*AVERAGE(O33:T33)),"n/a"))</f>
        <v>-209.45399999999998</v>
      </c>
      <c r="W39">
        <f t="shared" ref="W39" ca="1" si="26">IF(ISERROR(INDIRECT(ADDRESS(ROW(W33),COLUMN(W33)-7))),"n/a",IF(ISNUMBER(INDIRECT(ADDRESS(ROW(W33),COLUMN(W33)-7))),$C$5*($D$5*W33+$E$5*V33+$F$5*AVERAGE(P33:U33)),"n/a"))</f>
        <v>-213.41400000000002</v>
      </c>
      <c r="X39">
        <f t="shared" ref="X39" ca="1" si="27">IF(ISERROR(INDIRECT(ADDRESS(ROW(X33),COLUMN(X33)-7))),"n/a",IF(ISNUMBER(INDIRECT(ADDRESS(ROW(X33),COLUMN(X33)-7))),$C$5*($D$5*X33+$E$5*W33+$F$5*AVERAGE(Q33:V33)),"n/a"))</f>
        <v>-212.952</v>
      </c>
      <c r="Y39">
        <f t="shared" ref="Y39" ca="1" si="28">IF(ISERROR(INDIRECT(ADDRESS(ROW(Y33),COLUMN(Y33)-7))),"n/a",IF(ISNUMBER(INDIRECT(ADDRESS(ROW(Y33),COLUMN(Y33)-7))),$C$5*($D$5*Y33+$E$5*X33+$F$5*AVERAGE(R33:W33)),"n/a"))</f>
        <v>-216.46200000000002</v>
      </c>
      <c r="Z39">
        <f t="shared" ref="Z39" ca="1" si="29">IF(ISERROR(INDIRECT(ADDRESS(ROW(Z33),COLUMN(Z33)-7))),"n/a",IF(ISNUMBER(INDIRECT(ADDRESS(ROW(Z33),COLUMN(Z33)-7))),$C$5*($D$5*Z33+$E$5*Y33+$F$5*AVERAGE(S33:X33)),"n/a"))</f>
        <v>-222.672</v>
      </c>
      <c r="AA39">
        <f t="shared" ref="AA39" ca="1" si="30">IF(ISERROR(INDIRECT(ADDRESS(ROW(AA33),COLUMN(AA33)-7))),"n/a",IF(ISNUMBER(INDIRECT(ADDRESS(ROW(AA33),COLUMN(AA33)-7))),$C$5*($D$5*AA33+$E$5*Z33+$F$5*AVERAGE(T33:Y33)),"n/a"))</f>
        <v>-227.364</v>
      </c>
      <c r="AB39">
        <f t="shared" ref="AB39" ca="1" si="31">IF(ISERROR(INDIRECT(ADDRESS(ROW(AB33),COLUMN(AB33)-7))),"n/a",IF(ISNUMBER(INDIRECT(ADDRESS(ROW(AB33),COLUMN(AB33)-7))),$C$5*($D$5*AB33+$E$5*AA33+$F$5*AVERAGE(U33:Z33)),"n/a"))</f>
        <v>-232.14599999999996</v>
      </c>
      <c r="AC39">
        <f t="shared" ref="AC39" ca="1" si="32">IF(ISERROR(INDIRECT(ADDRESS(ROW(AC33),COLUMN(AC33)-7))),"n/a",IF(ISNUMBER(INDIRECT(ADDRESS(ROW(AC33),COLUMN(AC33)-7))),$C$5*($D$5*AC33+$E$5*AB33+$F$5*AVERAGE(V33:AA33)),"n/a"))</f>
        <v>-236.96399999999994</v>
      </c>
      <c r="AD39">
        <f t="shared" ref="AD39" ca="1" si="33">IF(ISERROR(INDIRECT(ADDRESS(ROW(AD33),COLUMN(AD33)-7))),"n/a",IF(ISNUMBER(INDIRECT(ADDRESS(ROW(AD33),COLUMN(AD33)-7))),$C$5*($D$5*AD33+$E$5*AC33+$F$5*AVERAGE(W33:AB33)),"n/a"))</f>
        <v>-242.29199999999997</v>
      </c>
      <c r="AE39">
        <f t="shared" ref="AE39" ca="1" si="34">IF(ISERROR(INDIRECT(ADDRESS(ROW(AE33),COLUMN(AE33)-7))),"n/a",IF(ISNUMBER(INDIRECT(ADDRESS(ROW(AE33),COLUMN(AE33)-7))),$C$5*($D$5*AE33+$E$5*AD33+$F$5*AVERAGE(X33:AC33)),"n/a"))</f>
        <v>-248.59800000000001</v>
      </c>
      <c r="AF39">
        <f t="shared" ref="AF39" ca="1" si="35">IF(ISERROR(INDIRECT(ADDRESS(ROW(AF33),COLUMN(AF33)-7))),"n/a",IF(ISNUMBER(INDIRECT(ADDRESS(ROW(AF33),COLUMN(AF33)-7))),$C$5*($D$5*AF33+$E$5*AE33+$F$5*AVERAGE(Y33:AD33)),"n/a"))</f>
        <v>-257.68199999999996</v>
      </c>
      <c r="AG39">
        <f t="shared" ref="AG39" ca="1" si="36">IF(ISERROR(INDIRECT(ADDRESS(ROW(AG33),COLUMN(AG33)-7))),"n/a",IF(ISNUMBER(INDIRECT(ADDRESS(ROW(AG33),COLUMN(AG33)-7))),$C$5*($D$5*AG33+$E$5*AF33+$F$5*AVERAGE(Z33:AE33)),"n/a"))</f>
        <v>-264.58800000000002</v>
      </c>
      <c r="AH39">
        <f t="shared" ref="AH39" ca="1" si="37">IF(ISERROR(INDIRECT(ADDRESS(ROW(AH33),COLUMN(AH33)-7))),"n/a",IF(ISNUMBER(INDIRECT(ADDRESS(ROW(AH33),COLUMN(AH33)-7))),$C$5*($D$5*AH33+$E$5*AG33+$F$5*AVERAGE(AA33:AF33)),"n/a"))</f>
        <v>-271.89</v>
      </c>
      <c r="AI39">
        <f t="shared" ref="AI39" ca="1" si="38">IF(ISERROR(INDIRECT(ADDRESS(ROW(AI33),COLUMN(AI33)-7))),"n/a",IF(ISNUMBER(INDIRECT(ADDRESS(ROW(AI33),COLUMN(AI33)-7))),$C$5*($D$5*AI33+$E$5*AH33+$F$5*AVERAGE(AB33:AG33)),"n/a"))</f>
        <v>-279.87</v>
      </c>
      <c r="AJ39">
        <f t="shared" ref="AJ39" ca="1" si="39">IF(ISERROR(INDIRECT(ADDRESS(ROW(AJ33),COLUMN(AJ33)-7))),"n/a",IF(ISNUMBER(INDIRECT(ADDRESS(ROW(AJ33),COLUMN(AJ33)-7))),$C$5*($D$5*AJ33+$E$5*AI33+$F$5*AVERAGE(AC33:AH33)),"n/a"))</f>
        <v>-288.80399999999997</v>
      </c>
      <c r="AK39">
        <f t="shared" ref="AK39" ca="1" si="40">IF(ISERROR(INDIRECT(ADDRESS(ROW(AK33),COLUMN(AK33)-7))),"n/a",IF(ISNUMBER(INDIRECT(ADDRESS(ROW(AK33),COLUMN(AK33)-7))),$C$5*($D$5*AK33+$E$5*AJ33+$F$5*AVERAGE(AD33:AI33)),"n/a"))</f>
        <v>-297.60599999999999</v>
      </c>
      <c r="AL39">
        <f t="shared" ref="AL39" ca="1" si="41">IF(ISERROR(INDIRECT(ADDRESS(ROW(AL33),COLUMN(AL33)-7))),"n/a",IF(ISNUMBER(INDIRECT(ADDRESS(ROW(AL33),COLUMN(AL33)-7))),$C$5*($D$5*AL33+$E$5*AK33+$F$5*AVERAGE(AE33:AJ33)),"n/a"))</f>
        <v>-306.642</v>
      </c>
      <c r="AM39">
        <f t="shared" ref="AM39" ca="1" si="42">IF(ISERROR(INDIRECT(ADDRESS(ROW(AM33),COLUMN(AM33)-7))),"n/a",IF(ISNUMBER(INDIRECT(ADDRESS(ROW(AM33),COLUMN(AM33)-7))),$C$5*($D$5*AM33+$E$5*AL33+$F$5*AVERAGE(AF33:AK33)),"n/a"))</f>
        <v>-316.63200000000001</v>
      </c>
      <c r="AN39">
        <f t="shared" ref="AN39" ca="1" si="43">IF(ISERROR(INDIRECT(ADDRESS(ROW(AN33),COLUMN(AN33)-7))),"n/a",IF(ISNUMBER(INDIRECT(ADDRESS(ROW(AN33),COLUMN(AN33)-7))),$C$5*($D$5*AN33+$E$5*AM33+$F$5*AVERAGE(AG33:AL33)),"n/a"))</f>
        <v>-326.25</v>
      </c>
      <c r="AO39">
        <f t="shared" ref="AO39" ca="1" si="44">IF(ISERROR(INDIRECT(ADDRESS(ROW(AO33),COLUMN(AO33)-7))),"n/a",IF(ISNUMBER(INDIRECT(ADDRESS(ROW(AO33),COLUMN(AO33)-7))),$C$5*($D$5*AO33+$E$5*AN33+$F$5*AVERAGE(AH33:AM33)),"n/a"))</f>
        <v>-336.26400000000001</v>
      </c>
      <c r="AP39">
        <f t="shared" ref="AP39" ca="1" si="45">IF(ISERROR(INDIRECT(ADDRESS(ROW(AP33),COLUMN(AP33)-7))),"n/a",IF(ISNUMBER(INDIRECT(ADDRESS(ROW(AP33),COLUMN(AP33)-7))),$C$5*($D$5*AP33+$E$5*AO33+$F$5*AVERAGE(AI33:AN33)),"n/a"))</f>
        <v>-346.66799999999995</v>
      </c>
      <c r="AQ39">
        <f t="shared" ref="AQ39" ca="1" si="46">IF(ISERROR(INDIRECT(ADDRESS(ROW(AQ33),COLUMN(AQ33)-7))),"n/a",IF(ISNUMBER(INDIRECT(ADDRESS(ROW(AQ33),COLUMN(AQ33)-7))),$C$5*($D$5*AQ33+$E$5*AP33+$F$5*AVERAGE(AJ33:AO33)),"n/a"))</f>
        <v>-356.23200000000003</v>
      </c>
      <c r="AR39">
        <f t="shared" ref="AR39" ca="1" si="47">IF(ISERROR(INDIRECT(ADDRESS(ROW(AR33),COLUMN(AR33)-7))),"n/a",IF(ISNUMBER(INDIRECT(ADDRESS(ROW(AR33),COLUMN(AR33)-7))),$C$5*($D$5*AR33+$E$5*AQ33+$F$5*AVERAGE(AK33:AP33)),"n/a"))</f>
        <v>-365.26799999999997</v>
      </c>
      <c r="AS39">
        <f t="shared" ref="AS39" ca="1" si="48">IF(ISERROR(INDIRECT(ADDRESS(ROW(AS33),COLUMN(AS33)-7))),"n/a",IF(ISNUMBER(INDIRECT(ADDRESS(ROW(AS33),COLUMN(AS33)-7))),$C$5*($D$5*AS33+$E$5*AR33+$F$5*AVERAGE(AL33:AQ33)),"n/a"))</f>
        <v>-375.45</v>
      </c>
      <c r="AT39">
        <f t="shared" ref="AT39" ca="1" si="49">IF(ISERROR(INDIRECT(ADDRESS(ROW(AT33),COLUMN(AT33)-7))),"n/a",IF(ISNUMBER(INDIRECT(ADDRESS(ROW(AT33),COLUMN(AT33)-7))),$C$5*($D$5*AT33+$E$5*AS33+$F$5*AVERAGE(AM33:AR33)),"n/a"))</f>
        <v>-387.03</v>
      </c>
      <c r="AU39">
        <f t="shared" ref="AU39" ca="1" si="50">IF(ISERROR(INDIRECT(ADDRESS(ROW(AU33),COLUMN(AU33)-7))),"n/a",IF(ISNUMBER(INDIRECT(ADDRESS(ROW(AU33),COLUMN(AU33)-7))),$C$5*($D$5*AU33+$E$5*AT33+$F$5*AVERAGE(AN33:AS33)),"n/a"))</f>
        <v>-402.32399999999996</v>
      </c>
      <c r="AV39">
        <f t="shared" ref="AV39" ca="1" si="51">IF(ISERROR(INDIRECT(ADDRESS(ROW(AV33),COLUMN(AV33)-7))),"n/a",IF(ISNUMBER(INDIRECT(ADDRESS(ROW(AV33),COLUMN(AV33)-7))),$C$5*($D$5*AV33+$E$5*AU33+$F$5*AVERAGE(AO33:AT33)),"n/a"))</f>
        <v>-417.44400000000002</v>
      </c>
      <c r="AW39">
        <f t="shared" ref="AW39" ca="1" si="52">IF(ISERROR(INDIRECT(ADDRESS(ROW(AW33),COLUMN(AW33)-7))),"n/a",IF(ISNUMBER(INDIRECT(ADDRESS(ROW(AW33),COLUMN(AW33)-7))),$C$5*($D$5*AW33+$E$5*AV33+$F$5*AVERAGE(AP33:AU33)),"n/a"))</f>
        <v>-430.68599999999998</v>
      </c>
      <c r="AX39">
        <f t="shared" ref="AX39" ca="1" si="53">IF(ISERROR(INDIRECT(ADDRESS(ROW(AX33),COLUMN(AX33)-7))),"n/a",IF(ISNUMBER(INDIRECT(ADDRESS(ROW(AX33),COLUMN(AX33)-7))),$C$5*($D$5*AX33+$E$5*AW33+$F$5*AVERAGE(AQ33:AV33)),"n/a"))</f>
        <v>-441.61800000000005</v>
      </c>
      <c r="AY39">
        <f t="shared" ref="AY39" ca="1" si="54">IF(ISERROR(INDIRECT(ADDRESS(ROW(AY33),COLUMN(AY33)-7))),"n/a",IF(ISNUMBER(INDIRECT(ADDRESS(ROW(AY33),COLUMN(AY33)-7))),$C$5*($D$5*AY33+$E$5*AX33+$F$5*AVERAGE(AR33:AW33)),"n/a"))</f>
        <v>-451.51800000000003</v>
      </c>
      <c r="AZ39">
        <f t="shared" ref="AZ39" ca="1" si="55">IF(ISERROR(INDIRECT(ADDRESS(ROW(AZ33),COLUMN(AZ33)-7))),"n/a",IF(ISNUMBER(INDIRECT(ADDRESS(ROW(AZ33),COLUMN(AZ33)-7))),$C$5*($D$5*AZ33+$E$5*AY33+$F$5*AVERAGE(AS33:AX33)),"n/a"))</f>
        <v>-461.71799999999996</v>
      </c>
      <c r="BA39">
        <f t="shared" ref="BA39" ca="1" si="56">IF(ISERROR(INDIRECT(ADDRESS(ROW(BA33),COLUMN(BA33)-7))),"n/a",IF(ISNUMBER(INDIRECT(ADDRESS(ROW(BA33),COLUMN(BA33)-7))),$C$5*($D$5*BA33+$E$5*AZ33+$F$5*AVERAGE(AT33:AY33)),"n/a"))</f>
        <v>-469.72799999999995</v>
      </c>
      <c r="BB39">
        <f t="shared" ref="BB39" ca="1" si="57">IF(ISERROR(INDIRECT(ADDRESS(ROW(BB33),COLUMN(BB33)-7))),"n/a",IF(ISNUMBER(INDIRECT(ADDRESS(ROW(BB33),COLUMN(BB33)-7))),$C$5*($D$5*BB33+$E$5*BA33+$F$5*AVERAGE(AU33:AZ33)),"n/a"))</f>
        <v>-476.83799999999997</v>
      </c>
      <c r="BC39">
        <f t="shared" ref="BC39" ca="1" si="58">IF(ISERROR(INDIRECT(ADDRESS(ROW(BC33),COLUMN(BC33)-7))),"n/a",IF(ISNUMBER(INDIRECT(ADDRESS(ROW(BC33),COLUMN(BC33)-7))),$C$5*($D$5*BC33+$E$5*BB33+$F$5*AVERAGE(AV33:BA33)),"n/a"))</f>
        <v>-482.17799999999988</v>
      </c>
      <c r="BD39">
        <f t="shared" ref="BD39" ca="1" si="59">IF(ISERROR(INDIRECT(ADDRESS(ROW(BD33),COLUMN(BD33)-7))),"n/a",IF(ISNUMBER(INDIRECT(ADDRESS(ROW(BD33),COLUMN(BD33)-7))),$C$5*($D$5*BD33+$E$5*BC33+$F$5*AVERAGE(AW33:BB33)),"n/a"))</f>
        <v>-488.4</v>
      </c>
      <c r="BE39">
        <f t="shared" ref="BE39" ca="1" si="60">IF(ISERROR(INDIRECT(ADDRESS(ROW(BE33),COLUMN(BE33)-7))),"n/a",IF(ISNUMBER(INDIRECT(ADDRESS(ROW(BE33),COLUMN(BE33)-7))),$C$5*($D$5*BE33+$E$5*BD33+$F$5*AVERAGE(AX33:BC33)),"n/a"))</f>
        <v>-492.3959999999999</v>
      </c>
      <c r="BF39">
        <f t="shared" ref="BF39" ca="1" si="61">IF(ISERROR(INDIRECT(ADDRESS(ROW(BF33),COLUMN(BF33)-7))),"n/a",IF(ISNUMBER(INDIRECT(ADDRESS(ROW(BF33),COLUMN(BF33)-7))),$C$5*($D$5*BF33+$E$5*BE33+$F$5*AVERAGE(AY33:BD33)),"n/a"))</f>
        <v>-497.72999999999996</v>
      </c>
      <c r="BG39">
        <f t="shared" ref="BG39" ca="1" si="62">IF(ISERROR(INDIRECT(ADDRESS(ROW(BG33),COLUMN(BG33)-7))),"n/a",IF(ISNUMBER(INDIRECT(ADDRESS(ROW(BG33),COLUMN(BG33)-7))),$C$5*($D$5*BG33+$E$5*BF33+$F$5*AVERAGE(AZ33:BE33)),"n/a"))</f>
        <v>-506.76599999999991</v>
      </c>
      <c r="BH39">
        <f t="shared" ref="BH39" ca="1" si="63">IF(ISERROR(INDIRECT(ADDRESS(ROW(BH33),COLUMN(BH33)-7))),"n/a",IF(ISNUMBER(INDIRECT(ADDRESS(ROW(BH33),COLUMN(BH33)-7))),$C$5*($D$5*BH33+$E$5*BG33+$F$5*AVERAGE(BA33:BF33)),"n/a"))</f>
        <v>-516.3599999999999</v>
      </c>
      <c r="BI39">
        <f t="shared" ref="BI39" ca="1" si="64">IF(ISERROR(INDIRECT(ADDRESS(ROW(BI33),COLUMN(BI33)-7))),"n/a",IF(ISNUMBER(INDIRECT(ADDRESS(ROW(BI33),COLUMN(BI33)-7))),$C$5*($D$5*BI33+$E$5*BH33+$F$5*AVERAGE(BB33:BG33)),"n/a"))</f>
        <v>-526.99800000000005</v>
      </c>
      <c r="BJ39">
        <f t="shared" ref="BJ39" ca="1" si="65">IF(ISERROR(INDIRECT(ADDRESS(ROW(BJ33),COLUMN(BJ33)-7))),"n/a",IF(ISNUMBER(INDIRECT(ADDRESS(ROW(BJ33),COLUMN(BJ33)-7))),$C$5*($D$5*BJ33+$E$5*BI33+$F$5*AVERAGE(BC33:BH33)),"n/a"))</f>
        <v>-538.18200000000002</v>
      </c>
      <c r="BK39">
        <f t="shared" ref="BK39" ca="1" si="66">IF(ISERROR(INDIRECT(ADDRESS(ROW(BK33),COLUMN(BK33)-7))),"n/a",IF(ISNUMBER(INDIRECT(ADDRESS(ROW(BK33),COLUMN(BK33)-7))),$C$5*($D$5*BK33+$E$5*BJ33+$F$5*AVERAGE(BD33:BI33)),"n/a"))</f>
        <v>-553.75200000000007</v>
      </c>
      <c r="BL39">
        <f t="shared" ref="BL39" ca="1" si="67">IF(ISERROR(INDIRECT(ADDRESS(ROW(BL33),COLUMN(BL33)-7))),"n/a",IF(ISNUMBER(INDIRECT(ADDRESS(ROW(BL33),COLUMN(BL33)-7))),$C$5*($D$5*BL33+$E$5*BK33+$F$5*AVERAGE(BE33:BJ33)),"n/a"))</f>
        <v>-562.49400000000003</v>
      </c>
      <c r="BM39">
        <f t="shared" ref="BM39" ca="1" si="68">IF(ISERROR(INDIRECT(ADDRESS(ROW(BM33),COLUMN(BM33)-7))),"n/a",IF(ISNUMBER(INDIRECT(ADDRESS(ROW(BM33),COLUMN(BM33)-7))),$C$5*($D$5*BM33+$E$5*BL33+$F$5*AVERAGE(BF33:BK33)),"n/a"))</f>
        <v>-573.52800000000002</v>
      </c>
      <c r="BN39">
        <f t="shared" ref="BN39" ca="1" si="69">IF(ISERROR(INDIRECT(ADDRESS(ROW(BN33),COLUMN(BN33)-7))),"n/a",IF(ISNUMBER(INDIRECT(ADDRESS(ROW(BN33),COLUMN(BN33)-7))),$C$5*($D$5*BN33+$E$5*BM33+$F$5*AVERAGE(BG33:BL33)),"n/a"))</f>
        <v>-587.17200000000003</v>
      </c>
      <c r="BO39">
        <f t="shared" ref="BO39" ca="1" si="70">IF(ISERROR(INDIRECT(ADDRESS(ROW(BO33),COLUMN(BO33)-7))),"n/a",IF(ISNUMBER(INDIRECT(ADDRESS(ROW(BO33),COLUMN(BO33)-7))),$C$5*($D$5*BO33+$E$5*BN33+$F$5*AVERAGE(BH33:BM33)),"n/a"))</f>
        <v>-597.57599999999991</v>
      </c>
      <c r="BP39">
        <f t="shared" ref="BP39" ca="1" si="71">IF(ISERROR(INDIRECT(ADDRESS(ROW(BP33),COLUMN(BP33)-7))),"n/a",IF(ISNUMBER(INDIRECT(ADDRESS(ROW(BP33),COLUMN(BP33)-7))),$C$5*($D$5*BP33+$E$5*BO33+$F$5*AVERAGE(BI33:BN33)),"n/a"))</f>
        <v>-606.822</v>
      </c>
      <c r="BQ39">
        <f t="shared" ref="BQ39" ca="1" si="72">IF(ISERROR(INDIRECT(ADDRESS(ROW(BQ33),COLUMN(BQ33)-7))),"n/a",IF(ISNUMBER(INDIRECT(ADDRESS(ROW(BQ33),COLUMN(BQ33)-7))),$C$5*($D$5*BQ33+$E$5*BP33+$F$5*AVERAGE(BJ33:BO33)),"n/a"))</f>
        <v>-616.63199999999995</v>
      </c>
      <c r="BR39">
        <f t="shared" ref="BR39:ED39" ca="1" si="73">IF(ISERROR(INDIRECT(ADDRESS(ROW(BR33),COLUMN(BR33)-7))),"n/a",IF(ISNUMBER(INDIRECT(ADDRESS(ROW(BR33),COLUMN(BR33)-7))),$C$5*($D$5*BR33+$E$5*BQ33+$F$5*AVERAGE(BK33:BP33)),"n/a"))</f>
        <v>-627.83399999999995</v>
      </c>
      <c r="BS39">
        <f t="shared" ca="1" si="73"/>
        <v>-635.45400000000006</v>
      </c>
      <c r="BT39">
        <f t="shared" ca="1" si="73"/>
        <v>-652.43399999999986</v>
      </c>
      <c r="BU39">
        <f t="shared" ca="1" si="73"/>
        <v>-665.18399999999986</v>
      </c>
      <c r="BV39">
        <f t="shared" ca="1" si="73"/>
        <v>-676.21799999999996</v>
      </c>
      <c r="BW39">
        <f t="shared" ca="1" si="73"/>
        <v>-690.04799999999989</v>
      </c>
      <c r="BX39">
        <f t="shared" ca="1" si="73"/>
        <v>-702.84599999999989</v>
      </c>
      <c r="BY39">
        <f t="shared" ca="1" si="73"/>
        <v>-715.27800000000002</v>
      </c>
      <c r="BZ39">
        <f t="shared" ca="1" si="73"/>
        <v>-728.11199999999997</v>
      </c>
      <c r="CA39">
        <f t="shared" ca="1" si="73"/>
        <v>-745.76999999999987</v>
      </c>
      <c r="CB39">
        <f t="shared" ca="1" si="73"/>
        <v>-760.524</v>
      </c>
      <c r="CC39">
        <f t="shared" ca="1" si="73"/>
        <v>-774.49200000000008</v>
      </c>
      <c r="CD39">
        <f t="shared" ca="1" si="73"/>
        <v>-786.89400000000012</v>
      </c>
      <c r="CE39">
        <f t="shared" ca="1" si="73"/>
        <v>-800.69400000000007</v>
      </c>
      <c r="CF39">
        <f t="shared" ca="1" si="73"/>
        <v>-815.06399999999996</v>
      </c>
      <c r="CG39">
        <f t="shared" ca="1" si="73"/>
        <v>-828.76199999999994</v>
      </c>
      <c r="CH39">
        <f t="shared" ca="1" si="73"/>
        <v>-841.05600000000015</v>
      </c>
      <c r="CI39">
        <f t="shared" ca="1" si="73"/>
        <v>-849.03000000000009</v>
      </c>
      <c r="CJ39">
        <f t="shared" ca="1" si="73"/>
        <v>-857.08799999999997</v>
      </c>
      <c r="CK39">
        <f t="shared" ca="1" si="73"/>
        <v>-866.49</v>
      </c>
      <c r="CL39">
        <f t="shared" ca="1" si="73"/>
        <v>-876.76199999999994</v>
      </c>
      <c r="CM39">
        <f t="shared" ca="1" si="73"/>
        <v>-884.99400000000003</v>
      </c>
      <c r="CN39">
        <f t="shared" ca="1" si="73"/>
        <v>-894.32400000000007</v>
      </c>
      <c r="CO39">
        <f t="shared" ca="1" si="73"/>
        <v>-904.17</v>
      </c>
      <c r="CP39">
        <f t="shared" ca="1" si="73"/>
        <v>-915.40199999999993</v>
      </c>
      <c r="CQ39">
        <f t="shared" ca="1" si="73"/>
        <v>-923.74200000000008</v>
      </c>
      <c r="CR39">
        <f t="shared" ca="1" si="73"/>
        <v>-934.52399999999989</v>
      </c>
      <c r="CS39">
        <f t="shared" ca="1" si="73"/>
        <v>-948.36599999999999</v>
      </c>
      <c r="CT39">
        <f t="shared" ca="1" si="73"/>
        <v>-962.84999999999991</v>
      </c>
      <c r="CU39">
        <f t="shared" ca="1" si="73"/>
        <v>-977.82600000000002</v>
      </c>
      <c r="CV39">
        <f t="shared" ca="1" si="73"/>
        <v>-994.19399999999996</v>
      </c>
      <c r="CW39">
        <f t="shared" ca="1" si="73"/>
        <v>-1009.1220000000001</v>
      </c>
      <c r="CX39">
        <f t="shared" ca="1" si="73"/>
        <v>-1022.1959999999999</v>
      </c>
      <c r="CY39">
        <f t="shared" ca="1" si="73"/>
        <v>-1038.7859999999998</v>
      </c>
      <c r="CZ39">
        <f t="shared" ca="1" si="73"/>
        <v>-1054.56</v>
      </c>
      <c r="DA39">
        <f t="shared" ca="1" si="73"/>
        <v>-1069.0919999999999</v>
      </c>
      <c r="DB39">
        <f t="shared" ca="1" si="73"/>
        <v>-1083.126</v>
      </c>
      <c r="DC39">
        <f t="shared" ca="1" si="73"/>
        <v>-1099.9259999999999</v>
      </c>
      <c r="DD39">
        <f t="shared" ca="1" si="73"/>
        <v>-1118.7179999999998</v>
      </c>
      <c r="DE39">
        <f t="shared" ca="1" si="73"/>
        <v>-1136.2619999999999</v>
      </c>
      <c r="DF39">
        <f t="shared" ca="1" si="73"/>
        <v>-1153.932</v>
      </c>
      <c r="DG39">
        <f t="shared" ca="1" si="73"/>
        <v>-1175.298</v>
      </c>
      <c r="DH39">
        <f t="shared" ca="1" si="73"/>
        <v>-1197.126</v>
      </c>
      <c r="DI39">
        <f t="shared" ca="1" si="73"/>
        <v>-1219.644</v>
      </c>
      <c r="DJ39">
        <f t="shared" ca="1" si="73"/>
        <v>-1243.7819999999999</v>
      </c>
      <c r="DK39">
        <f t="shared" ca="1" si="73"/>
        <v>-1268.298</v>
      </c>
      <c r="DL39">
        <f t="shared" ca="1" si="73"/>
        <v>-1291.9140000000002</v>
      </c>
      <c r="DM39">
        <f t="shared" ca="1" si="73"/>
        <v>-1316.4599999999998</v>
      </c>
      <c r="DN39">
        <f t="shared" ca="1" si="73"/>
        <v>-1341.1020000000001</v>
      </c>
      <c r="DO39">
        <f t="shared" ca="1" si="73"/>
        <v>-1364.5319999999999</v>
      </c>
      <c r="DP39">
        <f t="shared" ca="1" si="73"/>
        <v>-1387.116</v>
      </c>
      <c r="DQ39">
        <f t="shared" ca="1" si="73"/>
        <v>-1410.4979999999998</v>
      </c>
      <c r="DR39">
        <f t="shared" ca="1" si="73"/>
        <v>-1436.16</v>
      </c>
      <c r="DS39">
        <f t="shared" ca="1" si="73"/>
        <v>-1466.9699999999998</v>
      </c>
      <c r="DT39">
        <f t="shared" ca="1" si="73"/>
        <v>-1495.674</v>
      </c>
      <c r="DU39">
        <f t="shared" ca="1" si="73"/>
        <v>-1521.048</v>
      </c>
      <c r="DV39">
        <f t="shared" ca="1" si="73"/>
        <v>-1544.6759999999997</v>
      </c>
      <c r="DW39">
        <f t="shared" ca="1" si="73"/>
        <v>-1572.606</v>
      </c>
      <c r="DX39">
        <f t="shared" ca="1" si="73"/>
        <v>-1598.0459999999998</v>
      </c>
      <c r="DY39">
        <f t="shared" ca="1" si="73"/>
        <v>-1593.1679999999999</v>
      </c>
      <c r="DZ39">
        <f t="shared" ca="1" si="73"/>
        <v>-1600.1639999999998</v>
      </c>
      <c r="EA39">
        <f t="shared" ca="1" si="73"/>
        <v>-1596.816</v>
      </c>
      <c r="EB39">
        <f t="shared" ca="1" si="73"/>
        <v>-1583.5439999999999</v>
      </c>
      <c r="EC39">
        <f t="shared" ca="1" si="73"/>
        <v>-1579.14</v>
      </c>
      <c r="ED39">
        <f t="shared" ca="1" si="73"/>
        <v>-1573.5900000000004</v>
      </c>
      <c r="EE39">
        <f t="shared" ref="EE39:FW39" ca="1" si="74">IF(ISERROR(INDIRECT(ADDRESS(ROW(EE33),COLUMN(EE33)-7))),"n/a",IF(ISNUMBER(INDIRECT(ADDRESS(ROW(EE33),COLUMN(EE33)-7))),$C$5*($D$5*EE33+$E$5*ED33+$F$5*AVERAGE(DX33:EC33)),"n/a"))</f>
        <v>-1562.2319999999995</v>
      </c>
      <c r="EF39">
        <f t="shared" ca="1" si="74"/>
        <v>-1552.7820000000002</v>
      </c>
      <c r="EG39">
        <f t="shared" ca="1" si="74"/>
        <v>-1550.4359999999997</v>
      </c>
      <c r="EH39">
        <f t="shared" ca="1" si="74"/>
        <v>-1550.4660000000001</v>
      </c>
      <c r="EI39">
        <f t="shared" ca="1" si="74"/>
        <v>-1563.6899999999998</v>
      </c>
      <c r="EJ39">
        <f t="shared" ca="1" si="74"/>
        <v>-1576.2600000000002</v>
      </c>
      <c r="EK39">
        <f t="shared" ca="1" si="74"/>
        <v>-1594.5659999999998</v>
      </c>
      <c r="EL39">
        <f t="shared" ca="1" si="74"/>
        <v>-1616.5859999999996</v>
      </c>
      <c r="EM39">
        <f t="shared" ca="1" si="74"/>
        <v>-1648.5</v>
      </c>
      <c r="EN39">
        <f t="shared" ca="1" si="74"/>
        <v>-1682.64</v>
      </c>
      <c r="EO39">
        <f t="shared" ca="1" si="74"/>
        <v>-1719.0900000000004</v>
      </c>
      <c r="EP39">
        <f t="shared" ca="1" si="74"/>
        <v>-1752.48</v>
      </c>
      <c r="EQ39">
        <f t="shared" ca="1" si="74"/>
        <v>-1794.84</v>
      </c>
      <c r="ER39">
        <f t="shared" ca="1" si="74"/>
        <v>-1837.1819999999998</v>
      </c>
      <c r="ES39">
        <f t="shared" ca="1" si="74"/>
        <v>-1871.3100000000002</v>
      </c>
      <c r="ET39">
        <f t="shared" ca="1" si="74"/>
        <v>-1907.2379999999996</v>
      </c>
      <c r="EU39">
        <f t="shared" ca="1" si="74"/>
        <v>-1947.1499999999999</v>
      </c>
      <c r="EV39">
        <f t="shared" ca="1" si="74"/>
        <v>-1984.3679999999997</v>
      </c>
      <c r="EW39">
        <f t="shared" ca="1" si="74"/>
        <v>-2014.6259999999993</v>
      </c>
      <c r="EX39">
        <f t="shared" ca="1" si="74"/>
        <v>-2044.4879999999996</v>
      </c>
      <c r="EY39">
        <f t="shared" ca="1" si="74"/>
        <v>-2068.98</v>
      </c>
      <c r="EZ39">
        <f t="shared" ca="1" si="74"/>
        <v>-2066.6279999999997</v>
      </c>
      <c r="FA39">
        <f t="shared" ca="1" si="74"/>
        <v>-2074.902</v>
      </c>
      <c r="FB39">
        <f t="shared" ca="1" si="74"/>
        <v>-2086.7999999999997</v>
      </c>
      <c r="FC39">
        <f t="shared" ca="1" si="74"/>
        <v>-2052.174</v>
      </c>
      <c r="FD39">
        <f t="shared" ca="1" si="74"/>
        <v>-2009.9519999999998</v>
      </c>
      <c r="FE39">
        <f t="shared" ca="1" si="74"/>
        <v>-1984.5</v>
      </c>
      <c r="FF39">
        <f t="shared" ca="1" si="74"/>
        <v>-1962.75</v>
      </c>
      <c r="FG39">
        <f t="shared" ca="1" si="74"/>
        <v>-1941.4859999999999</v>
      </c>
      <c r="FH39">
        <f t="shared" ca="1" si="74"/>
        <v>-1935.492</v>
      </c>
      <c r="FI39">
        <f t="shared" ca="1" si="74"/>
        <v>-1928.28</v>
      </c>
      <c r="FJ39">
        <f t="shared" ca="1" si="74"/>
        <v>-1925.202</v>
      </c>
      <c r="FK39">
        <f t="shared" ca="1" si="74"/>
        <v>-1944.1380000000001</v>
      </c>
      <c r="FL39">
        <f t="shared" ca="1" si="74"/>
        <v>-1968.5219999999999</v>
      </c>
      <c r="FM39">
        <f t="shared" ca="1" si="74"/>
        <v>-1992.3839999999996</v>
      </c>
      <c r="FN39">
        <f t="shared" ca="1" si="74"/>
        <v>-2013.5939999999998</v>
      </c>
      <c r="FO39">
        <f t="shared" ca="1" si="74"/>
        <v>-2041.8119999999999</v>
      </c>
      <c r="FP39">
        <f t="shared" ca="1" si="74"/>
        <v>-2069.0279999999998</v>
      </c>
      <c r="FQ39">
        <f t="shared" ca="1" si="74"/>
        <v>-2090.6280000000002</v>
      </c>
      <c r="FR39">
        <f t="shared" ca="1" si="74"/>
        <v>-2119.806</v>
      </c>
      <c r="FS39">
        <f t="shared" ca="1" si="74"/>
        <v>-2168.5439999999999</v>
      </c>
      <c r="FT39">
        <f t="shared" ca="1" si="74"/>
        <v>-2213.37</v>
      </c>
      <c r="FU39">
        <f t="shared" ca="1" si="74"/>
        <v>-2246.0939999999996</v>
      </c>
      <c r="FV39">
        <f t="shared" ca="1" si="74"/>
        <v>-2281.8539999999998</v>
      </c>
      <c r="FW39">
        <f t="shared" ca="1" si="74"/>
        <v>-2318.598</v>
      </c>
      <c r="FX39">
        <f t="shared" ref="FX39" ca="1" si="75">IF(ISERROR(INDIRECT(ADDRESS(ROW(FX33),COLUMN(FX33)-7))),"n/a",IF(ISNUMBER(INDIRECT(ADDRESS(ROW(FX33),COLUMN(FX33)-7))),$C$5*($D$5*FX33+$E$5*FW33+$F$5*AVERAGE(FQ33:FV33)),"n/a"))</f>
        <v>-2356.0499999999997</v>
      </c>
    </row>
    <row r="40" spans="1:180" x14ac:dyDescent="0.25">
      <c r="A40" s="8" t="s">
        <v>263</v>
      </c>
      <c r="B40" t="s">
        <v>265</v>
      </c>
      <c r="C40" t="str">
        <f ca="1">IF(ISERROR(INDIRECT(ADDRESS(ROW(C34),COLUMN(C34)-11))),"n/a",IF(ISNUMBER(INDIRECT(ADDRESS(ROW(C34),COLUMN(C34)-11))),Calculations!$C$6*AVERAGE(#REF!),"n/a"))</f>
        <v>n/a</v>
      </c>
      <c r="D40" t="str">
        <f ca="1">IF(ISERROR(INDIRECT(ADDRESS(ROW(D34),COLUMN(D34)-11))),"n/a",IF(ISNUMBER(INDIRECT(ADDRESS(ROW(D34),COLUMN(D34)-11))),Calculations!$C$6*AVERAGE(#REF!),"n/a"))</f>
        <v>n/a</v>
      </c>
      <c r="E40" t="str">
        <f ca="1">IF(ISERROR(INDIRECT(ADDRESS(ROW(E34),COLUMN(E34)-11))),"n/a",IF(ISNUMBER(INDIRECT(ADDRESS(ROW(E34),COLUMN(E34)-11))),Calculations!$C$6*AVERAGE(#REF!),"n/a"))</f>
        <v>n/a</v>
      </c>
      <c r="F40" t="str">
        <f ca="1">IF(ISERROR(INDIRECT(ADDRESS(ROW(F34),COLUMN(F34)-11))),"n/a",IF(ISNUMBER(INDIRECT(ADDRESS(ROW(F34),COLUMN(F34)-11))),Calculations!$C$6*AVERAGE(#REF!),"n/a"))</f>
        <v>n/a</v>
      </c>
      <c r="G40" t="str">
        <f ca="1">IF(ISERROR(INDIRECT(ADDRESS(ROW(G34),COLUMN(G34)-11))),"n/a",IF(ISNUMBER(INDIRECT(ADDRESS(ROW(G34),COLUMN(G34)-11))),Calculations!$C$6*AVERAGE(#REF!),"n/a"))</f>
        <v>n/a</v>
      </c>
      <c r="H40" t="str">
        <f ca="1">IF(ISERROR(INDIRECT(ADDRESS(ROW(H34),COLUMN(H34)-11))),"n/a",IF(ISNUMBER(INDIRECT(ADDRESS(ROW(H34),COLUMN(H34)-11))),Calculations!$C$6*AVERAGE(#REF!),"n/a"))</f>
        <v>n/a</v>
      </c>
      <c r="I40" t="str">
        <f ca="1">IF(ISERROR(INDIRECT(ADDRESS(ROW(I34),COLUMN(I34)-11))),"n/a",IF(ISNUMBER(INDIRECT(ADDRESS(ROW(I34),COLUMN(I34)-11))),Calculations!$C$6*AVERAGE(#REF!),"n/a"))</f>
        <v>n/a</v>
      </c>
      <c r="J40" t="str">
        <f ca="1">IF(ISERROR(INDIRECT(ADDRESS(ROW(J34),COLUMN(J34)-11))),"n/a",IF(ISNUMBER(INDIRECT(ADDRESS(ROW(J34),COLUMN(J34)-11))),Calculations!$C$6*AVERAGE(#REF!),"n/a"))</f>
        <v>n/a</v>
      </c>
      <c r="K40" t="str">
        <f ca="1">IF(ISERROR(INDIRECT(ADDRESS(ROW(K34),COLUMN(K34)-11))),"n/a",IF(ISNUMBER(INDIRECT(ADDRESS(ROW(K34),COLUMN(K34)-11))),Calculations!$C$6*AVERAGE(#REF!),"n/a"))</f>
        <v>n/a</v>
      </c>
      <c r="L40" t="str">
        <f ca="1">IF(ISERROR(INDIRECT(ADDRESS(ROW(L34),COLUMN(L34)-11))),"n/a",IF(ISNUMBER(INDIRECT(ADDRESS(ROW(L34),COLUMN(L34)-11))),Calculations!$C$6*AVERAGE(A34:L34),"n/a"))</f>
        <v>n/a</v>
      </c>
      <c r="M40" t="str">
        <f ca="1">IF(ISERROR(INDIRECT(ADDRESS(ROW(M34),COLUMN(M34)-11))),"n/a",IF(ISNUMBER(INDIRECT(ADDRESS(ROW(M34),COLUMN(M34)-11))),Calculations!$C$6*AVERAGE(B34:M34),"n/a"))</f>
        <v>n/a</v>
      </c>
      <c r="N40">
        <f ca="1">IF(ISERROR(INDIRECT(ADDRESS(ROW(N34),COLUMN(N34)-11))),"n/a",IF(ISNUMBER(INDIRECT(ADDRESS(ROW(N34),COLUMN(N34)-11))),Calculations!$C$6*AVERAGE(C34:N34),"n/a"))</f>
        <v>-13.850000000000001</v>
      </c>
      <c r="O40">
        <f ca="1">IF(ISERROR(INDIRECT(ADDRESS(ROW(O34),COLUMN(O34)-11))),"n/a",IF(ISNUMBER(INDIRECT(ADDRESS(ROW(O34),COLUMN(O34)-11))),Calculations!$C$6*AVERAGE(D34:O34),"n/a"))</f>
        <v>-14.336666666666671</v>
      </c>
      <c r="P40">
        <f ca="1">IF(ISERROR(INDIRECT(ADDRESS(ROW(P34),COLUMN(P34)-11))),"n/a",IF(ISNUMBER(INDIRECT(ADDRESS(ROW(P34),COLUMN(P34)-11))),Calculations!$C$6*AVERAGE(E34:P34),"n/a"))</f>
        <v>-14.823333333333332</v>
      </c>
      <c r="Q40">
        <f ca="1">IF(ISERROR(INDIRECT(ADDRESS(ROW(Q34),COLUMN(Q34)-11))),"n/a",IF(ISNUMBER(INDIRECT(ADDRESS(ROW(Q34),COLUMN(Q34)-11))),Calculations!$C$6*AVERAGE(F34:Q34),"n/a"))</f>
        <v>-15.216666666666667</v>
      </c>
      <c r="R40">
        <f ca="1">IF(ISERROR(INDIRECT(ADDRESS(ROW(R34),COLUMN(R34)-11))),"n/a",IF(ISNUMBER(INDIRECT(ADDRESS(ROW(R34),COLUMN(R34)-11))),Calculations!$C$6*AVERAGE(G34:R34),"n/a"))</f>
        <v>-15.726666666666668</v>
      </c>
      <c r="S40">
        <f ca="1">IF(ISERROR(INDIRECT(ADDRESS(ROW(S34),COLUMN(S34)-11))),"n/a",IF(ISNUMBER(INDIRECT(ADDRESS(ROW(S34),COLUMN(S34)-11))),Calculations!$C$6*AVERAGE(H34:S34),"n/a"))</f>
        <v>-16.05</v>
      </c>
      <c r="T40">
        <f ca="1">IF(ISERROR(INDIRECT(ADDRESS(ROW(T34),COLUMN(T34)-11))),"n/a",IF(ISNUMBER(INDIRECT(ADDRESS(ROW(T34),COLUMN(T34)-11))),Calculations!$C$6*AVERAGE(I34:T34),"n/a"))</f>
        <v>-16.419999999999998</v>
      </c>
      <c r="U40">
        <f ca="1">IF(ISERROR(INDIRECT(ADDRESS(ROW(U34),COLUMN(U34)-11))),"n/a",IF(ISNUMBER(INDIRECT(ADDRESS(ROW(U34),COLUMN(U34)-11))),Calculations!$C$6*AVERAGE(J34:U34),"n/a"))</f>
        <v>-16.976666666666667</v>
      </c>
      <c r="V40">
        <f ca="1">IF(ISERROR(INDIRECT(ADDRESS(ROW(V34),COLUMN(V34)-11))),"n/a",IF(ISNUMBER(INDIRECT(ADDRESS(ROW(V34),COLUMN(V34)-11))),Calculations!$C$6*AVERAGE(K34:V34),"n/a"))</f>
        <v>-17.309999999999999</v>
      </c>
      <c r="W40">
        <f ca="1">IF(ISERROR(INDIRECT(ADDRESS(ROW(W34),COLUMN(W34)-11))),"n/a",IF(ISNUMBER(INDIRECT(ADDRESS(ROW(W34),COLUMN(W34)-11))),Calculations!$C$6*AVERAGE(L34:W34),"n/a"))</f>
        <v>-17.33666666666667</v>
      </c>
      <c r="X40">
        <f ca="1">IF(ISERROR(INDIRECT(ADDRESS(ROW(X34),COLUMN(X34)-11))),"n/a",IF(ISNUMBER(INDIRECT(ADDRESS(ROW(X34),COLUMN(X34)-11))),Calculations!$C$6*AVERAGE(M34:X34),"n/a"))</f>
        <v>-17.46</v>
      </c>
      <c r="Y40">
        <f ca="1">IF(ISERROR(INDIRECT(ADDRESS(ROW(Y34),COLUMN(Y34)-11))),"n/a",IF(ISNUMBER(INDIRECT(ADDRESS(ROW(Y34),COLUMN(Y34)-11))),Calculations!$C$6*AVERAGE(N34:Y34),"n/a"))</f>
        <v>-17.893333333333331</v>
      </c>
      <c r="Z40">
        <f ca="1">IF(ISERROR(INDIRECT(ADDRESS(ROW(Z34),COLUMN(Z34)-11))),"n/a",IF(ISNUMBER(INDIRECT(ADDRESS(ROW(Z34),COLUMN(Z34)-11))),Calculations!$C$6*AVERAGE(O34:Z34),"n/a"))</f>
        <v>-18.223333333333336</v>
      </c>
      <c r="AA40">
        <f ca="1">IF(ISERROR(INDIRECT(ADDRESS(ROW(AA34),COLUMN(AA34)-11))),"n/a",IF(ISNUMBER(INDIRECT(ADDRESS(ROW(AA34),COLUMN(AA34)-11))),Calculations!$C$6*AVERAGE(P34:AA34),"n/a"))</f>
        <v>-18.696666666666669</v>
      </c>
      <c r="AB40">
        <f ca="1">IF(ISERROR(INDIRECT(ADDRESS(ROW(AB34),COLUMN(AB34)-11))),"n/a",IF(ISNUMBER(INDIRECT(ADDRESS(ROW(AB34),COLUMN(AB34)-11))),Calculations!$C$6*AVERAGE(Q34:AB34),"n/a"))</f>
        <v>-19.136666666666667</v>
      </c>
      <c r="AC40">
        <f ca="1">IF(ISERROR(INDIRECT(ADDRESS(ROW(AC34),COLUMN(AC34)-11))),"n/a",IF(ISNUMBER(INDIRECT(ADDRESS(ROW(AC34),COLUMN(AC34)-11))),Calculations!$C$6*AVERAGE(R34:AC34),"n/a"))</f>
        <v>-19.626666666666669</v>
      </c>
      <c r="AD40">
        <f ca="1">IF(ISERROR(INDIRECT(ADDRESS(ROW(AD34),COLUMN(AD34)-11))),"n/a",IF(ISNUMBER(INDIRECT(ADDRESS(ROW(AD34),COLUMN(AD34)-11))),Calculations!$C$6*AVERAGE(S34:AD34),"n/a"))</f>
        <v>-20.010000000000005</v>
      </c>
      <c r="AE40">
        <f ca="1">IF(ISERROR(INDIRECT(ADDRESS(ROW(AE34),COLUMN(AE34)-11))),"n/a",IF(ISNUMBER(INDIRECT(ADDRESS(ROW(AE34),COLUMN(AE34)-11))),Calculations!$C$6*AVERAGE(T34:AE34),"n/a"))</f>
        <v>-20.603333333333335</v>
      </c>
      <c r="AF40">
        <f ca="1">IF(ISERROR(INDIRECT(ADDRESS(ROW(AF34),COLUMN(AF34)-11))),"n/a",IF(ISNUMBER(INDIRECT(ADDRESS(ROW(AF34),COLUMN(AF34)-11))),Calculations!$C$6*AVERAGE(U34:AF34),"n/a"))</f>
        <v>-21.310000000000002</v>
      </c>
      <c r="AG40">
        <f ca="1">IF(ISERROR(INDIRECT(ADDRESS(ROW(AG34),COLUMN(AG34)-11))),"n/a",IF(ISNUMBER(INDIRECT(ADDRESS(ROW(AG34),COLUMN(AG34)-11))),Calculations!$C$6*AVERAGE(V34:AG34),"n/a"))</f>
        <v>-21.94</v>
      </c>
      <c r="AH40">
        <f ca="1">IF(ISERROR(INDIRECT(ADDRESS(ROW(AH34),COLUMN(AH34)-11))),"n/a",IF(ISNUMBER(INDIRECT(ADDRESS(ROW(AH34),COLUMN(AH34)-11))),Calculations!$C$6*AVERAGE(W34:AH34),"n/a"))</f>
        <v>-22.793333333333337</v>
      </c>
      <c r="AI40">
        <f ca="1">IF(ISERROR(INDIRECT(ADDRESS(ROW(AI34),COLUMN(AI34)-11))),"n/a",IF(ISNUMBER(INDIRECT(ADDRESS(ROW(AI34),COLUMN(AI34)-11))),Calculations!$C$6*AVERAGE(X34:AI34),"n/a"))</f>
        <v>-23.706666666666663</v>
      </c>
      <c r="AJ40">
        <f ca="1">IF(ISERROR(INDIRECT(ADDRESS(ROW(AJ34),COLUMN(AJ34)-11))),"n/a",IF(ISNUMBER(INDIRECT(ADDRESS(ROW(AJ34),COLUMN(AJ34)-11))),Calculations!$C$6*AVERAGE(Y34:AJ34),"n/a"))</f>
        <v>-24.966666666666669</v>
      </c>
      <c r="AK40">
        <f ca="1">IF(ISERROR(INDIRECT(ADDRESS(ROW(AK34),COLUMN(AK34)-11))),"n/a",IF(ISNUMBER(INDIRECT(ADDRESS(ROW(AK34),COLUMN(AK34)-11))),Calculations!$C$6*AVERAGE(Z34:AK34),"n/a"))</f>
        <v>-25.893333333333334</v>
      </c>
      <c r="AL40">
        <f ca="1">IF(ISERROR(INDIRECT(ADDRESS(ROW(AL34),COLUMN(AL34)-11))),"n/a",IF(ISNUMBER(INDIRECT(ADDRESS(ROW(AL34),COLUMN(AL34)-11))),Calculations!$C$6*AVERAGE(AA34:AL34),"n/a"))</f>
        <v>-26.926666666666666</v>
      </c>
      <c r="AM40">
        <f ca="1">IF(ISERROR(INDIRECT(ADDRESS(ROW(AM34),COLUMN(AM34)-11))),"n/a",IF(ISNUMBER(INDIRECT(ADDRESS(ROW(AM34),COLUMN(AM34)-11))),Calculations!$C$6*AVERAGE(AB34:AM34),"n/a"))</f>
        <v>-27.62</v>
      </c>
      <c r="AN40">
        <f ca="1">IF(ISERROR(INDIRECT(ADDRESS(ROW(AN34),COLUMN(AN34)-11))),"n/a",IF(ISNUMBER(INDIRECT(ADDRESS(ROW(AN34),COLUMN(AN34)-11))),Calculations!$C$6*AVERAGE(AC34:AN34),"n/a"))</f>
        <v>-28.343333333333334</v>
      </c>
      <c r="AO40">
        <f ca="1">IF(ISERROR(INDIRECT(ADDRESS(ROW(AO34),COLUMN(AO34)-11))),"n/a",IF(ISNUMBER(INDIRECT(ADDRESS(ROW(AO34),COLUMN(AO34)-11))),Calculations!$C$6*AVERAGE(AD34:AO34),"n/a"))</f>
        <v>-29.033333333333331</v>
      </c>
      <c r="AP40">
        <f ca="1">IF(ISERROR(INDIRECT(ADDRESS(ROW(AP34),COLUMN(AP34)-11))),"n/a",IF(ISNUMBER(INDIRECT(ADDRESS(ROW(AP34),COLUMN(AP34)-11))),Calculations!$C$6*AVERAGE(AE34:AP34),"n/a"))</f>
        <v>-29.639999999999993</v>
      </c>
      <c r="AQ40">
        <f ca="1">IF(ISERROR(INDIRECT(ADDRESS(ROW(AQ34),COLUMN(AQ34)-11))),"n/a",IF(ISNUMBER(INDIRECT(ADDRESS(ROW(AQ34),COLUMN(AQ34)-11))),Calculations!$C$6*AVERAGE(AF34:AQ34),"n/a"))</f>
        <v>-30.36</v>
      </c>
      <c r="AR40">
        <f ca="1">IF(ISERROR(INDIRECT(ADDRESS(ROW(AR34),COLUMN(AR34)-11))),"n/a",IF(ISNUMBER(INDIRECT(ADDRESS(ROW(AR34),COLUMN(AR34)-11))),Calculations!$C$6*AVERAGE(AG34:AR34),"n/a"))</f>
        <v>-30.209999999999997</v>
      </c>
      <c r="AS40">
        <f ca="1">IF(ISERROR(INDIRECT(ADDRESS(ROW(AS34),COLUMN(AS34)-11))),"n/a",IF(ISNUMBER(INDIRECT(ADDRESS(ROW(AS34),COLUMN(AS34)-11))),Calculations!$C$6*AVERAGE(AH34:AS34),"n/a"))</f>
        <v>-30.216666666666665</v>
      </c>
      <c r="AT40">
        <f ca="1">IF(ISERROR(INDIRECT(ADDRESS(ROW(AT34),COLUMN(AT34)-11))),"n/a",IF(ISNUMBER(INDIRECT(ADDRESS(ROW(AT34),COLUMN(AT34)-11))),Calculations!$C$6*AVERAGE(AI34:AT34),"n/a"))</f>
        <v>-30.436666666666664</v>
      </c>
      <c r="AU40">
        <f ca="1">IF(ISERROR(INDIRECT(ADDRESS(ROW(AU34),COLUMN(AU34)-11))),"n/a",IF(ISNUMBER(INDIRECT(ADDRESS(ROW(AU34),COLUMN(AU34)-11))),Calculations!$C$6*AVERAGE(AJ34:AU34),"n/a"))</f>
        <v>-30.779999999999998</v>
      </c>
      <c r="AV40">
        <f ca="1">IF(ISERROR(INDIRECT(ADDRESS(ROW(AV34),COLUMN(AV34)-11))),"n/a",IF(ISNUMBER(INDIRECT(ADDRESS(ROW(AV34),COLUMN(AV34)-11))),Calculations!$C$6*AVERAGE(AK34:AV34),"n/a"))</f>
        <v>-30.353333333333332</v>
      </c>
      <c r="AW40">
        <f ca="1">IF(ISERROR(INDIRECT(ADDRESS(ROW(AW34),COLUMN(AW34)-11))),"n/a",IF(ISNUMBER(INDIRECT(ADDRESS(ROW(AW34),COLUMN(AW34)-11))),Calculations!$C$6*AVERAGE(AL34:AW34),"n/a"))</f>
        <v>-29.996666666666659</v>
      </c>
      <c r="AX40">
        <f ca="1">IF(ISERROR(INDIRECT(ADDRESS(ROW(AX34),COLUMN(AX34)-11))),"n/a",IF(ISNUMBER(INDIRECT(ADDRESS(ROW(AX34),COLUMN(AX34)-11))),Calculations!$C$6*AVERAGE(AM34:AX34),"n/a"))</f>
        <v>-29.183333333333334</v>
      </c>
      <c r="AY40">
        <f ca="1">IF(ISERROR(INDIRECT(ADDRESS(ROW(AY34),COLUMN(AY34)-11))),"n/a",IF(ISNUMBER(INDIRECT(ADDRESS(ROW(AY34),COLUMN(AY34)-11))),Calculations!$C$6*AVERAGE(AN34:AY34),"n/a"))</f>
        <v>-28.09333333333333</v>
      </c>
      <c r="AZ40">
        <f ca="1">IF(ISERROR(INDIRECT(ADDRESS(ROW(AZ34),COLUMN(AZ34)-11))),"n/a",IF(ISNUMBER(INDIRECT(ADDRESS(ROW(AZ34),COLUMN(AZ34)-11))),Calculations!$C$6*AVERAGE(AO34:AZ34),"n/a"))</f>
        <v>-27.050000000000008</v>
      </c>
      <c r="BA40">
        <f ca="1">IF(ISERROR(INDIRECT(ADDRESS(ROW(BA34),COLUMN(BA34)-11))),"n/a",IF(ISNUMBER(INDIRECT(ADDRESS(ROW(BA34),COLUMN(BA34)-11))),Calculations!$C$6*AVERAGE(AP34:BA34),"n/a"))</f>
        <v>-26.080000000000002</v>
      </c>
      <c r="BB40">
        <f ca="1">IF(ISERROR(INDIRECT(ADDRESS(ROW(BB34),COLUMN(BB34)-11))),"n/a",IF(ISNUMBER(INDIRECT(ADDRESS(ROW(BB34),COLUMN(BB34)-11))),Calculations!$C$6*AVERAGE(AQ34:BB34),"n/a"))</f>
        <v>-25.073333333333338</v>
      </c>
      <c r="BC40">
        <f ca="1">IF(ISERROR(INDIRECT(ADDRESS(ROW(BC34),COLUMN(BC34)-11))),"n/a",IF(ISNUMBER(INDIRECT(ADDRESS(ROW(BC34),COLUMN(BC34)-11))),Calculations!$C$6*AVERAGE(AR34:BC34),"n/a"))</f>
        <v>-23.873333333333335</v>
      </c>
      <c r="BD40">
        <f ca="1">IF(ISERROR(INDIRECT(ADDRESS(ROW(BD34),COLUMN(BD34)-11))),"n/a",IF(ISNUMBER(INDIRECT(ADDRESS(ROW(BD34),COLUMN(BD34)-11))),Calculations!$C$6*AVERAGE(AS34:BD34),"n/a"))</f>
        <v>-23.85</v>
      </c>
      <c r="BE40">
        <f ca="1">IF(ISERROR(INDIRECT(ADDRESS(ROW(BE34),COLUMN(BE34)-11))),"n/a",IF(ISNUMBER(INDIRECT(ADDRESS(ROW(BE34),COLUMN(BE34)-11))),Calculations!$C$6*AVERAGE(AT34:BE34),"n/a"))</f>
        <v>-23.876666666666669</v>
      </c>
      <c r="BF40">
        <f ca="1">IF(ISERROR(INDIRECT(ADDRESS(ROW(BF34),COLUMN(BF34)-11))),"n/a",IF(ISNUMBER(INDIRECT(ADDRESS(ROW(BF34),COLUMN(BF34)-11))),Calculations!$C$6*AVERAGE(AU34:BF34),"n/a"))</f>
        <v>-23.733333333333338</v>
      </c>
      <c r="BG40">
        <f ca="1">IF(ISERROR(INDIRECT(ADDRESS(ROW(BG34),COLUMN(BG34)-11))),"n/a",IF(ISNUMBER(INDIRECT(ADDRESS(ROW(BG34),COLUMN(BG34)-11))),Calculations!$C$6*AVERAGE(AV34:BG34),"n/a"))</f>
        <v>-24.053333333333335</v>
      </c>
      <c r="BH40">
        <f ca="1">IF(ISERROR(INDIRECT(ADDRESS(ROW(BH34),COLUMN(BH34)-11))),"n/a",IF(ISNUMBER(INDIRECT(ADDRESS(ROW(BH34),COLUMN(BH34)-11))),Calculations!$C$6*AVERAGE(AW34:BH34),"n/a"))</f>
        <v>-24.650000000000002</v>
      </c>
      <c r="BI40">
        <f ca="1">IF(ISERROR(INDIRECT(ADDRESS(ROW(BI34),COLUMN(BI34)-11))),"n/a",IF(ISNUMBER(INDIRECT(ADDRESS(ROW(BI34),COLUMN(BI34)-11))),Calculations!$C$6*AVERAGE(AX34:BI34),"n/a"))</f>
        <v>-24.74666666666667</v>
      </c>
      <c r="BJ40">
        <f ca="1">IF(ISERROR(INDIRECT(ADDRESS(ROW(BJ34),COLUMN(BJ34)-11))),"n/a",IF(ISNUMBER(INDIRECT(ADDRESS(ROW(BJ34),COLUMN(BJ34)-11))),Calculations!$C$6*AVERAGE(AY34:BJ34),"n/a"))</f>
        <v>-25.186666666666667</v>
      </c>
      <c r="BK40">
        <f ca="1">IF(ISERROR(INDIRECT(ADDRESS(ROW(BK34),COLUMN(BK34)-11))),"n/a",IF(ISNUMBER(INDIRECT(ADDRESS(ROW(BK34),COLUMN(BK34)-11))),Calculations!$C$6*AVERAGE(AZ34:BK34),"n/a"))</f>
        <v>-26.190000000000005</v>
      </c>
      <c r="BL40">
        <f ca="1">IF(ISERROR(INDIRECT(ADDRESS(ROW(BL34),COLUMN(BL34)-11))),"n/a",IF(ISNUMBER(INDIRECT(ADDRESS(ROW(BL34),COLUMN(BL34)-11))),Calculations!$C$6*AVERAGE(BA34:BL34),"n/a"))</f>
        <v>-27.08666666666667</v>
      </c>
      <c r="BM40">
        <f ca="1">IF(ISERROR(INDIRECT(ADDRESS(ROW(BM34),COLUMN(BM34)-11))),"n/a",IF(ISNUMBER(INDIRECT(ADDRESS(ROW(BM34),COLUMN(BM34)-11))),Calculations!$C$6*AVERAGE(BB34:BM34),"n/a"))</f>
        <v>-28.153333333333336</v>
      </c>
      <c r="BN40">
        <f ca="1">IF(ISERROR(INDIRECT(ADDRESS(ROW(BN34),COLUMN(BN34)-11))),"n/a",IF(ISNUMBER(INDIRECT(ADDRESS(ROW(BN34),COLUMN(BN34)-11))),Calculations!$C$6*AVERAGE(BC34:BN34),"n/a"))</f>
        <v>-29.3</v>
      </c>
      <c r="BO40">
        <f ca="1">IF(ISERROR(INDIRECT(ADDRESS(ROW(BO34),COLUMN(BO34)-11))),"n/a",IF(ISNUMBER(INDIRECT(ADDRESS(ROW(BO34),COLUMN(BO34)-11))),Calculations!$C$6*AVERAGE(BD34:BO34),"n/a"))</f>
        <v>-30.543333333333337</v>
      </c>
      <c r="BP40">
        <f ca="1">IF(ISERROR(INDIRECT(ADDRESS(ROW(BP34),COLUMN(BP34)-11))),"n/a",IF(ISNUMBER(INDIRECT(ADDRESS(ROW(BP34),COLUMN(BP34)-11))),Calculations!$C$6*AVERAGE(BE34:BP34),"n/a"))</f>
        <v>-31.330000000000002</v>
      </c>
      <c r="BQ40">
        <f ca="1">IF(ISERROR(INDIRECT(ADDRESS(ROW(BQ34),COLUMN(BQ34)-11))),"n/a",IF(ISNUMBER(INDIRECT(ADDRESS(ROW(BQ34),COLUMN(BQ34)-11))),Calculations!$C$6*AVERAGE(BF34:BQ34),"n/a"))</f>
        <v>-31.87</v>
      </c>
      <c r="BR40">
        <f ca="1">IF(ISERROR(INDIRECT(ADDRESS(ROW(BR34),COLUMN(BR34)-11))),"n/a",IF(ISNUMBER(INDIRECT(ADDRESS(ROW(BR34),COLUMN(BR34)-11))),Calculations!$C$6*AVERAGE(BG34:BR34),"n/a"))</f>
        <v>-32.723333333333329</v>
      </c>
      <c r="BS40">
        <f ca="1">IF(ISERROR(INDIRECT(ADDRESS(ROW(BS34),COLUMN(BS34)-11))),"n/a",IF(ISNUMBER(INDIRECT(ADDRESS(ROW(BS34),COLUMN(BS34)-11))),Calculations!$C$6*AVERAGE(BH34:BS34),"n/a"))</f>
        <v>-33.18333333333333</v>
      </c>
      <c r="BT40">
        <f ca="1">IF(ISERROR(INDIRECT(ADDRESS(ROW(BT34),COLUMN(BT34)-11))),"n/a",IF(ISNUMBER(INDIRECT(ADDRESS(ROW(BT34),COLUMN(BT34)-11))),Calculations!$C$6*AVERAGE(BI34:BT34),"n/a"))</f>
        <v>-34.119999999999997</v>
      </c>
      <c r="BU40">
        <f ca="1">IF(ISERROR(INDIRECT(ADDRESS(ROW(BU34),COLUMN(BU34)-11))),"n/a",IF(ISNUMBER(INDIRECT(ADDRESS(ROW(BU34),COLUMN(BU34)-11))),Calculations!$C$6*AVERAGE(BJ34:BU34),"n/a"))</f>
        <v>-35.616666666666667</v>
      </c>
      <c r="BV40">
        <f ca="1">IF(ISERROR(INDIRECT(ADDRESS(ROW(BV34),COLUMN(BV34)-11))),"n/a",IF(ISNUMBER(INDIRECT(ADDRESS(ROW(BV34),COLUMN(BV34)-11))),Calculations!$C$6*AVERAGE(BK34:BV34),"n/a"))</f>
        <v>-36.903333333333329</v>
      </c>
      <c r="BW40">
        <f ca="1">IF(ISERROR(INDIRECT(ADDRESS(ROW(BW34),COLUMN(BW34)-11))),"n/a",IF(ISNUMBER(INDIRECT(ADDRESS(ROW(BW34),COLUMN(BW34)-11))),Calculations!$C$6*AVERAGE(BL34:BW34),"n/a"))</f>
        <v>-37.913333333333341</v>
      </c>
      <c r="BX40">
        <f ca="1">IF(ISERROR(INDIRECT(ADDRESS(ROW(BX34),COLUMN(BX34)-11))),"n/a",IF(ISNUMBER(INDIRECT(ADDRESS(ROW(BX34),COLUMN(BX34)-11))),Calculations!$C$6*AVERAGE(BM34:BX34),"n/a"))</f>
        <v>-39.226666666666667</v>
      </c>
      <c r="BY40">
        <f ca="1">IF(ISERROR(INDIRECT(ADDRESS(ROW(BY34),COLUMN(BY34)-11))),"n/a",IF(ISNUMBER(INDIRECT(ADDRESS(ROW(BY34),COLUMN(BY34)-11))),Calculations!$C$6*AVERAGE(BN34:BY34),"n/a"))</f>
        <v>-40.67</v>
      </c>
      <c r="BZ40">
        <f ca="1">IF(ISERROR(INDIRECT(ADDRESS(ROW(BZ34),COLUMN(BZ34)-11))),"n/a",IF(ISNUMBER(INDIRECT(ADDRESS(ROW(BZ34),COLUMN(BZ34)-11))),Calculations!$C$6*AVERAGE(BO34:BZ34),"n/a"))</f>
        <v>-42.379999999999995</v>
      </c>
      <c r="CA40">
        <f ca="1">IF(ISERROR(INDIRECT(ADDRESS(ROW(CA34),COLUMN(CA34)-11))),"n/a",IF(ISNUMBER(INDIRECT(ADDRESS(ROW(CA34),COLUMN(CA34)-11))),Calculations!$C$6*AVERAGE(BP34:CA34),"n/a"))</f>
        <v>-43.989999999999995</v>
      </c>
      <c r="CB40">
        <f ca="1">IF(ISERROR(INDIRECT(ADDRESS(ROW(CB34),COLUMN(CB34)-11))),"n/a",IF(ISNUMBER(INDIRECT(ADDRESS(ROW(CB34),COLUMN(CB34)-11))),Calculations!$C$6*AVERAGE(BQ34:CB34),"n/a"))</f>
        <v>-45.093333333333341</v>
      </c>
      <c r="CC40">
        <f ca="1">IF(ISERROR(INDIRECT(ADDRESS(ROW(CC34),COLUMN(CC34)-11))),"n/a",IF(ISNUMBER(INDIRECT(ADDRESS(ROW(CC34),COLUMN(CC34)-11))),Calculations!$C$6*AVERAGE(BR34:CC34),"n/a"))</f>
        <v>-46.010000000000012</v>
      </c>
      <c r="CD40">
        <f ca="1">IF(ISERROR(INDIRECT(ADDRESS(ROW(CD34),COLUMN(CD34)-11))),"n/a",IF(ISNUMBER(INDIRECT(ADDRESS(ROW(CD34),COLUMN(CD34)-11))),Calculations!$C$6*AVERAGE(BS34:CD34),"n/a"))</f>
        <v>-46.526666666666671</v>
      </c>
      <c r="CE40">
        <f ca="1">IF(ISERROR(INDIRECT(ADDRESS(ROW(CE34),COLUMN(CE34)-11))),"n/a",IF(ISNUMBER(INDIRECT(ADDRESS(ROW(CE34),COLUMN(CE34)-11))),Calculations!$C$6*AVERAGE(BT34:CE34),"n/a"))</f>
        <v>-46.983333333333348</v>
      </c>
      <c r="CF40">
        <f ca="1">IF(ISERROR(INDIRECT(ADDRESS(ROW(CF34),COLUMN(CF34)-11))),"n/a",IF(ISNUMBER(INDIRECT(ADDRESS(ROW(CF34),COLUMN(CF34)-11))),Calculations!$C$6*AVERAGE(BU34:CF34),"n/a"))</f>
        <v>-47.150000000000006</v>
      </c>
      <c r="CG40">
        <f ca="1">IF(ISERROR(INDIRECT(ADDRESS(ROW(CG34),COLUMN(CG34)-11))),"n/a",IF(ISNUMBER(INDIRECT(ADDRESS(ROW(CG34),COLUMN(CG34)-11))),Calculations!$C$6*AVERAGE(BV34:CG34),"n/a"))</f>
        <v>-47.273333333333341</v>
      </c>
      <c r="CH40">
        <f ca="1">IF(ISERROR(INDIRECT(ADDRESS(ROW(CH34),COLUMN(CH34)-11))),"n/a",IF(ISNUMBER(INDIRECT(ADDRESS(ROW(CH34),COLUMN(CH34)-11))),Calculations!$C$6*AVERAGE(BW34:CH34),"n/a"))</f>
        <v>-47.543333333333337</v>
      </c>
      <c r="CI40">
        <f ca="1">IF(ISERROR(INDIRECT(ADDRESS(ROW(CI34),COLUMN(CI34)-11))),"n/a",IF(ISNUMBER(INDIRECT(ADDRESS(ROW(CI34),COLUMN(CI34)-11))),Calculations!$C$6*AVERAGE(BX34:CI34),"n/a"))</f>
        <v>-47.786666666666676</v>
      </c>
      <c r="CJ40">
        <f ca="1">IF(ISERROR(INDIRECT(ADDRESS(ROW(CJ34),COLUMN(CJ34)-11))),"n/a",IF(ISNUMBER(INDIRECT(ADDRESS(ROW(CJ34),COLUMN(CJ34)-11))),Calculations!$C$6*AVERAGE(BY34:CJ34),"n/a"))</f>
        <v>-47.640000000000008</v>
      </c>
      <c r="CK40">
        <f ca="1">IF(ISERROR(INDIRECT(ADDRESS(ROW(CK34),COLUMN(CK34)-11))),"n/a",IF(ISNUMBER(INDIRECT(ADDRESS(ROW(CK34),COLUMN(CK34)-11))),Calculations!$C$6*AVERAGE(BZ34:CK34),"n/a"))</f>
        <v>-47.2</v>
      </c>
      <c r="CL40">
        <f ca="1">IF(ISERROR(INDIRECT(ADDRESS(ROW(CL34),COLUMN(CL34)-11))),"n/a",IF(ISNUMBER(INDIRECT(ADDRESS(ROW(CL34),COLUMN(CL34)-11))),Calculations!$C$6*AVERAGE(CA34:CL34),"n/a"))</f>
        <v>-46.613333333333344</v>
      </c>
      <c r="CM40">
        <f ca="1">IF(ISERROR(INDIRECT(ADDRESS(ROW(CM34),COLUMN(CM34)-11))),"n/a",IF(ISNUMBER(INDIRECT(ADDRESS(ROW(CM34),COLUMN(CM34)-11))),Calculations!$C$6*AVERAGE(CB34:CM34),"n/a"))</f>
        <v>-46.356666666666669</v>
      </c>
      <c r="CN40">
        <f ca="1">IF(ISERROR(INDIRECT(ADDRESS(ROW(CN34),COLUMN(CN34)-11))),"n/a",IF(ISNUMBER(INDIRECT(ADDRESS(ROW(CN34),COLUMN(CN34)-11))),Calculations!$C$6*AVERAGE(CC34:CN34),"n/a"))</f>
        <v>-46.626666666666672</v>
      </c>
      <c r="CO40">
        <f ca="1">IF(ISERROR(INDIRECT(ADDRESS(ROW(CO34),COLUMN(CO34)-11))),"n/a",IF(ISNUMBER(INDIRECT(ADDRESS(ROW(CO34),COLUMN(CO34)-11))),Calculations!$C$6*AVERAGE(CD34:CO34),"n/a"))</f>
        <v>-46.883333333333333</v>
      </c>
      <c r="CP40">
        <f ca="1">IF(ISERROR(INDIRECT(ADDRESS(ROW(CP34),COLUMN(CP34)-11))),"n/a",IF(ISNUMBER(INDIRECT(ADDRESS(ROW(CP34),COLUMN(CP34)-11))),Calculations!$C$6*AVERAGE(CE34:CP34),"n/a"))</f>
        <v>-47.486666666666665</v>
      </c>
      <c r="CQ40">
        <f ca="1">IF(ISERROR(INDIRECT(ADDRESS(ROW(CQ34),COLUMN(CQ34)-11))),"n/a",IF(ISNUMBER(INDIRECT(ADDRESS(ROW(CQ34),COLUMN(CQ34)-11))),Calculations!$C$6*AVERAGE(CF34:CQ34),"n/a"))</f>
        <v>-48.286666666666662</v>
      </c>
      <c r="CR40">
        <f ca="1">IF(ISERROR(INDIRECT(ADDRESS(ROW(CR34),COLUMN(CR34)-11))),"n/a",IF(ISNUMBER(INDIRECT(ADDRESS(ROW(CR34),COLUMN(CR34)-11))),Calculations!$C$6*AVERAGE(CG34:CR34),"n/a"))</f>
        <v>-49.346666666666671</v>
      </c>
      <c r="CS40">
        <f ca="1">IF(ISERROR(INDIRECT(ADDRESS(ROW(CS34),COLUMN(CS34)-11))),"n/a",IF(ISNUMBER(INDIRECT(ADDRESS(ROW(CS34),COLUMN(CS34)-11))),Calculations!$C$6*AVERAGE(CH34:CS34),"n/a"))</f>
        <v>-50.040000000000006</v>
      </c>
      <c r="CT40">
        <f ca="1">IF(ISERROR(INDIRECT(ADDRESS(ROW(CT34),COLUMN(CT34)-11))),"n/a",IF(ISNUMBER(INDIRECT(ADDRESS(ROW(CT34),COLUMN(CT34)-11))),Calculations!$C$6*AVERAGE(CI34:CT34),"n/a"))</f>
        <v>-51.81</v>
      </c>
      <c r="CU40">
        <f ca="1">IF(ISERROR(INDIRECT(ADDRESS(ROW(CU34),COLUMN(CU34)-11))),"n/a",IF(ISNUMBER(INDIRECT(ADDRESS(ROW(CU34),COLUMN(CU34)-11))),Calculations!$C$6*AVERAGE(CJ34:CU34),"n/a"))</f>
        <v>-52.95</v>
      </c>
      <c r="CV40">
        <f ca="1">IF(ISERROR(INDIRECT(ADDRESS(ROW(CV34),COLUMN(CV34)-11))),"n/a",IF(ISNUMBER(INDIRECT(ADDRESS(ROW(CV34),COLUMN(CV34)-11))),Calculations!$C$6*AVERAGE(CK34:CV34),"n/a"))</f>
        <v>-54.519999999999996</v>
      </c>
      <c r="CW40">
        <f ca="1">IF(ISERROR(INDIRECT(ADDRESS(ROW(CW34),COLUMN(CW34)-11))),"n/a",IF(ISNUMBER(INDIRECT(ADDRESS(ROW(CW34),COLUMN(CW34)-11))),Calculations!$C$6*AVERAGE(CL34:CW34),"n/a"))</f>
        <v>-56.583333333333329</v>
      </c>
      <c r="CX40">
        <f ca="1">IF(ISERROR(INDIRECT(ADDRESS(ROW(CX34),COLUMN(CX34)-11))),"n/a",IF(ISNUMBER(INDIRECT(ADDRESS(ROW(CX34),COLUMN(CX34)-11))),Calculations!$C$6*AVERAGE(CM34:CX34),"n/a"))</f>
        <v>-58.93</v>
      </c>
      <c r="CY40">
        <f ca="1">IF(ISERROR(INDIRECT(ADDRESS(ROW(CY34),COLUMN(CY34)-11))),"n/a",IF(ISNUMBER(INDIRECT(ADDRESS(ROW(CY34),COLUMN(CY34)-11))),Calculations!$C$6*AVERAGE(CN34:CY34),"n/a"))</f>
        <v>-61.023333333333326</v>
      </c>
      <c r="CZ40">
        <f ca="1">IF(ISERROR(INDIRECT(ADDRESS(ROW(CZ34),COLUMN(CZ34)-11))),"n/a",IF(ISNUMBER(INDIRECT(ADDRESS(ROW(CZ34),COLUMN(CZ34)-11))),Calculations!$C$6*AVERAGE(CO34:CZ34),"n/a"))</f>
        <v>-62.946666666666673</v>
      </c>
      <c r="DA40">
        <f ca="1">IF(ISERROR(INDIRECT(ADDRESS(ROW(DA34),COLUMN(DA34)-11))),"n/a",IF(ISNUMBER(INDIRECT(ADDRESS(ROW(DA34),COLUMN(DA34)-11))),Calculations!$C$6*AVERAGE(CP34:DA34),"n/a"))</f>
        <v>-65.243333333333325</v>
      </c>
      <c r="DB40">
        <f ca="1">IF(ISERROR(INDIRECT(ADDRESS(ROW(DB34),COLUMN(DB34)-11))),"n/a",IF(ISNUMBER(INDIRECT(ADDRESS(ROW(DB34),COLUMN(DB34)-11))),Calculations!$C$6*AVERAGE(CQ34:DB34),"n/a"))</f>
        <v>-67.096666666666664</v>
      </c>
      <c r="DC40">
        <f ca="1">IF(ISERROR(INDIRECT(ADDRESS(ROW(DC34),COLUMN(DC34)-11))),"n/a",IF(ISNUMBER(INDIRECT(ADDRESS(ROW(DC34),COLUMN(DC34)-11))),Calculations!$C$6*AVERAGE(CR34:DC34),"n/a"))</f>
        <v>-69.026666666666657</v>
      </c>
      <c r="DD40">
        <f ca="1">IF(ISERROR(INDIRECT(ADDRESS(ROW(DD34),COLUMN(DD34)-11))),"n/a",IF(ISNUMBER(INDIRECT(ADDRESS(ROW(DD34),COLUMN(DD34)-11))),Calculations!$C$6*AVERAGE(CS34:DD34),"n/a"))</f>
        <v>-70.92</v>
      </c>
      <c r="DE40">
        <f ca="1">IF(ISERROR(INDIRECT(ADDRESS(ROW(DE34),COLUMN(DE34)-11))),"n/a",IF(ISNUMBER(INDIRECT(ADDRESS(ROW(DE34),COLUMN(DE34)-11))),Calculations!$C$6*AVERAGE(CT34:DE34),"n/a"))</f>
        <v>-73.090000000000018</v>
      </c>
      <c r="DF40">
        <f ca="1">IF(ISERROR(INDIRECT(ADDRESS(ROW(DF34),COLUMN(DF34)-11))),"n/a",IF(ISNUMBER(INDIRECT(ADDRESS(ROW(DF34),COLUMN(DF34)-11))),Calculations!$C$6*AVERAGE(CU34:DF34),"n/a"))</f>
        <v>-74.316666666666663</v>
      </c>
      <c r="DG40">
        <f ca="1">IF(ISERROR(INDIRECT(ADDRESS(ROW(DG34),COLUMN(DG34)-11))),"n/a",IF(ISNUMBER(INDIRECT(ADDRESS(ROW(DG34),COLUMN(DG34)-11))),Calculations!$C$6*AVERAGE(CV34:DG34),"n/a"))</f>
        <v>-76.333333333333343</v>
      </c>
      <c r="DH40">
        <f ca="1">IF(ISERROR(INDIRECT(ADDRESS(ROW(DH34),COLUMN(DH34)-11))),"n/a",IF(ISNUMBER(INDIRECT(ADDRESS(ROW(DH34),COLUMN(DH34)-11))),Calculations!$C$6*AVERAGE(CW34:DH34),"n/a"))</f>
        <v>-78.2</v>
      </c>
      <c r="DI40">
        <f ca="1">IF(ISERROR(INDIRECT(ADDRESS(ROW(DI34),COLUMN(DI34)-11))),"n/a",IF(ISNUMBER(INDIRECT(ADDRESS(ROW(DI34),COLUMN(DI34)-11))),Calculations!$C$6*AVERAGE(CX34:DI34),"n/a"))</f>
        <v>-79.94</v>
      </c>
      <c r="DJ40">
        <f ca="1">IF(ISERROR(INDIRECT(ADDRESS(ROW(DJ34),COLUMN(DJ34)-11))),"n/a",IF(ISNUMBER(INDIRECT(ADDRESS(ROW(DJ34),COLUMN(DJ34)-11))),Calculations!$C$6*AVERAGE(CY34:DJ34),"n/a"))</f>
        <v>-81.016666666666666</v>
      </c>
      <c r="DK40">
        <f ca="1">IF(ISERROR(INDIRECT(ADDRESS(ROW(DK34),COLUMN(DK34)-11))),"n/a",IF(ISNUMBER(INDIRECT(ADDRESS(ROW(DK34),COLUMN(DK34)-11))),Calculations!$C$6*AVERAGE(CZ34:DK34),"n/a"))</f>
        <v>-81.87</v>
      </c>
      <c r="DL40">
        <f ca="1">IF(ISERROR(INDIRECT(ADDRESS(ROW(DL34),COLUMN(DL34)-11))),"n/a",IF(ISNUMBER(INDIRECT(ADDRESS(ROW(DL34),COLUMN(DL34)-11))),Calculations!$C$6*AVERAGE(DA34:DL34),"n/a"))</f>
        <v>-82.720000000000027</v>
      </c>
      <c r="DM40">
        <f ca="1">IF(ISERROR(INDIRECT(ADDRESS(ROW(DM34),COLUMN(DM34)-11))),"n/a",IF(ISNUMBER(INDIRECT(ADDRESS(ROW(DM34),COLUMN(DM34)-11))),Calculations!$C$6*AVERAGE(DB34:DM34),"n/a"))</f>
        <v>-83.546666666666681</v>
      </c>
      <c r="DN40">
        <f ca="1">IF(ISERROR(INDIRECT(ADDRESS(ROW(DN34),COLUMN(DN34)-11))),"n/a",IF(ISNUMBER(INDIRECT(ADDRESS(ROW(DN34),COLUMN(DN34)-11))),Calculations!$C$6*AVERAGE(DC34:DN34),"n/a"))</f>
        <v>-84.346666666666678</v>
      </c>
      <c r="DO40">
        <f ca="1">IF(ISERROR(INDIRECT(ADDRESS(ROW(DO34),COLUMN(DO34)-11))),"n/a",IF(ISNUMBER(INDIRECT(ADDRESS(ROW(DO34),COLUMN(DO34)-11))),Calculations!$C$6*AVERAGE(DD34:DO34),"n/a"))</f>
        <v>-85.28000000000003</v>
      </c>
      <c r="DP40">
        <f ca="1">IF(ISERROR(INDIRECT(ADDRESS(ROW(DP34),COLUMN(DP34)-11))),"n/a",IF(ISNUMBER(INDIRECT(ADDRESS(ROW(DP34),COLUMN(DP34)-11))),Calculations!$C$6*AVERAGE(DE34:DP34),"n/a"))</f>
        <v>-85.763333333333364</v>
      </c>
      <c r="DQ40">
        <f ca="1">IF(ISERROR(INDIRECT(ADDRESS(ROW(DQ34),COLUMN(DQ34)-11))),"n/a",IF(ISNUMBER(INDIRECT(ADDRESS(ROW(DQ34),COLUMN(DQ34)-11))),Calculations!$C$6*AVERAGE(DF34:DQ34),"n/a"))</f>
        <v>-86.346666666666692</v>
      </c>
      <c r="DR40">
        <f ca="1">IF(ISERROR(INDIRECT(ADDRESS(ROW(DR34),COLUMN(DR34)-11))),"n/a",IF(ISNUMBER(INDIRECT(ADDRESS(ROW(DR34),COLUMN(DR34)-11))),Calculations!$C$6*AVERAGE(DG34:DR34),"n/a"))</f>
        <v>-86.990000000000009</v>
      </c>
      <c r="DS40">
        <f ca="1">IF(ISERROR(INDIRECT(ADDRESS(ROW(DS34),COLUMN(DS34)-11))),"n/a",IF(ISNUMBER(INDIRECT(ADDRESS(ROW(DS34),COLUMN(DS34)-11))),Calculations!$C$6*AVERAGE(DH34:DS34),"n/a"))</f>
        <v>-87.970000000000027</v>
      </c>
      <c r="DT40">
        <f ca="1">IF(ISERROR(INDIRECT(ADDRESS(ROW(DT34),COLUMN(DT34)-11))),"n/a",IF(ISNUMBER(INDIRECT(ADDRESS(ROW(DT34),COLUMN(DT34)-11))),Calculations!$C$6*AVERAGE(DI34:DT34),"n/a"))</f>
        <v>-88.756666666666661</v>
      </c>
      <c r="DU40">
        <f ca="1">IF(ISERROR(INDIRECT(ADDRESS(ROW(DU34),COLUMN(DU34)-11))),"n/a",IF(ISNUMBER(INDIRECT(ADDRESS(ROW(DU34),COLUMN(DU34)-11))),Calculations!$C$6*AVERAGE(DJ34:DU34),"n/a"))</f>
        <v>-88.526666666666657</v>
      </c>
      <c r="DV40">
        <f ca="1">IF(ISERROR(INDIRECT(ADDRESS(ROW(DV34),COLUMN(DV34)-11))),"n/a",IF(ISNUMBER(INDIRECT(ADDRESS(ROW(DV34),COLUMN(DV34)-11))),Calculations!$C$6*AVERAGE(DK34:DV34),"n/a"))</f>
        <v>-88.706666666666678</v>
      </c>
      <c r="DW40">
        <f ca="1">IF(ISERROR(INDIRECT(ADDRESS(ROW(DW34),COLUMN(DW34)-11))),"n/a",IF(ISNUMBER(INDIRECT(ADDRESS(ROW(DW34),COLUMN(DW34)-11))),Calculations!$C$6*AVERAGE(DL34:DW34),"n/a"))</f>
        <v>-87.76</v>
      </c>
      <c r="DX40">
        <f ca="1">IF(ISERROR(INDIRECT(ADDRESS(ROW(DX34),COLUMN(DX34)-11))),"n/a",IF(ISNUMBER(INDIRECT(ADDRESS(ROW(DX34),COLUMN(DX34)-11))),Calculations!$C$6*AVERAGE(DM34:DX34),"n/a"))</f>
        <v>-86.730000000000018</v>
      </c>
      <c r="DY40">
        <f ca="1">IF(ISERROR(INDIRECT(ADDRESS(ROW(DY34),COLUMN(DY34)-11))),"n/a",IF(ISNUMBER(INDIRECT(ADDRESS(ROW(DY34),COLUMN(DY34)-11))),Calculations!$C$6*AVERAGE(DN34:DY34),"n/a"))</f>
        <v>-84.846666666666664</v>
      </c>
      <c r="DZ40">
        <f ca="1">IF(ISERROR(INDIRECT(ADDRESS(ROW(DZ34),COLUMN(DZ34)-11))),"n/a",IF(ISNUMBER(INDIRECT(ADDRESS(ROW(DZ34),COLUMN(DZ34)-11))),Calculations!$C$6*AVERAGE(DO34:DZ34),"n/a"))</f>
        <v>-82.553333333333342</v>
      </c>
      <c r="EA40">
        <f ca="1">IF(ISERROR(INDIRECT(ADDRESS(ROW(EA34),COLUMN(EA34)-11))),"n/a",IF(ISNUMBER(INDIRECT(ADDRESS(ROW(EA34),COLUMN(EA34)-11))),Calculations!$C$6*AVERAGE(DP34:EA34),"n/a"))</f>
        <v>-79.936666666666682</v>
      </c>
      <c r="EB40">
        <f ca="1">IF(ISERROR(INDIRECT(ADDRESS(ROW(EB34),COLUMN(EB34)-11))),"n/a",IF(ISNUMBER(INDIRECT(ADDRESS(ROW(EB34),COLUMN(EB34)-11))),Calculations!$C$6*AVERAGE(DQ34:EB34),"n/a"))</f>
        <v>-77.606666666666683</v>
      </c>
      <c r="EC40">
        <f ca="1">IF(ISERROR(INDIRECT(ADDRESS(ROW(EC34),COLUMN(EC34)-11))),"n/a",IF(ISNUMBER(INDIRECT(ADDRESS(ROW(EC34),COLUMN(EC34)-11))),Calculations!$C$6*AVERAGE(DR34:EC34),"n/a"))</f>
        <v>-75.430000000000007</v>
      </c>
      <c r="ED40">
        <f ca="1">IF(ISERROR(INDIRECT(ADDRESS(ROW(ED34),COLUMN(ED34)-11))),"n/a",IF(ISNUMBER(INDIRECT(ADDRESS(ROW(ED34),COLUMN(ED34)-11))),Calculations!$C$6*AVERAGE(DS34:ED34),"n/a"))</f>
        <v>-73.680000000000007</v>
      </c>
      <c r="EE40">
        <f ca="1">IF(ISERROR(INDIRECT(ADDRESS(ROW(EE34),COLUMN(EE34)-11))),"n/a",IF(ISNUMBER(INDIRECT(ADDRESS(ROW(EE34),COLUMN(EE34)-11))),Calculations!$C$6*AVERAGE(DT34:EE34),"n/a"))</f>
        <v>-72.233333333333334</v>
      </c>
      <c r="EF40">
        <f ca="1">IF(ISERROR(INDIRECT(ADDRESS(ROW(EF34),COLUMN(EF34)-11))),"n/a",IF(ISNUMBER(INDIRECT(ADDRESS(ROW(EF34),COLUMN(EF34)-11))),Calculations!$C$6*AVERAGE(DU34:EF34),"n/a"))</f>
        <v>-70.733333333333334</v>
      </c>
      <c r="EG40">
        <f ca="1">IF(ISERROR(INDIRECT(ADDRESS(ROW(EG34),COLUMN(EG34)-11))),"n/a",IF(ISNUMBER(INDIRECT(ADDRESS(ROW(EG34),COLUMN(EG34)-11))),Calculations!$C$6*AVERAGE(DV34:EG34),"n/a"))</f>
        <v>-70.559999999999988</v>
      </c>
      <c r="EH40">
        <f ca="1">IF(ISERROR(INDIRECT(ADDRESS(ROW(EH34),COLUMN(EH34)-11))),"n/a",IF(ISNUMBER(INDIRECT(ADDRESS(ROW(EH34),COLUMN(EH34)-11))),Calculations!$C$6*AVERAGE(DW34:EH34),"n/a"))</f>
        <v>-71.066666666666663</v>
      </c>
      <c r="EI40">
        <f ca="1">IF(ISERROR(INDIRECT(ADDRESS(ROW(EI34),COLUMN(EI34)-11))),"n/a",IF(ISNUMBER(INDIRECT(ADDRESS(ROW(EI34),COLUMN(EI34)-11))),Calculations!$C$6*AVERAGE(DX34:EI34),"n/a"))</f>
        <v>-73.13333333333334</v>
      </c>
      <c r="EJ40">
        <f ca="1">IF(ISERROR(INDIRECT(ADDRESS(ROW(EJ34),COLUMN(EJ34)-11))),"n/a",IF(ISNUMBER(INDIRECT(ADDRESS(ROW(EJ34),COLUMN(EJ34)-11))),Calculations!$C$6*AVERAGE(DY34:EJ34),"n/a"))</f>
        <v>-76.06</v>
      </c>
      <c r="EK40">
        <f ca="1">IF(ISERROR(INDIRECT(ADDRESS(ROW(EK34),COLUMN(EK34)-11))),"n/a",IF(ISNUMBER(INDIRECT(ADDRESS(ROW(EK34),COLUMN(EK34)-11))),Calculations!$C$6*AVERAGE(DZ34:EK34),"n/a"))</f>
        <v>-80.363333333333344</v>
      </c>
      <c r="EL40">
        <f ca="1">IF(ISERROR(INDIRECT(ADDRESS(ROW(EL34),COLUMN(EL34)-11))),"n/a",IF(ISNUMBER(INDIRECT(ADDRESS(ROW(EL34),COLUMN(EL34)-11))),Calculations!$C$6*AVERAGE(EA34:EL34),"n/a"))</f>
        <v>-85.4</v>
      </c>
      <c r="EM40">
        <f ca="1">IF(ISERROR(INDIRECT(ADDRESS(ROW(EM34),COLUMN(EM34)-11))),"n/a",IF(ISNUMBER(INDIRECT(ADDRESS(ROW(EM34),COLUMN(EM34)-11))),Calculations!$C$6*AVERAGE(EB34:EM34),"n/a"))</f>
        <v>-92.96</v>
      </c>
      <c r="EN40">
        <f ca="1">IF(ISERROR(INDIRECT(ADDRESS(ROW(EN34),COLUMN(EN34)-11))),"n/a",IF(ISNUMBER(INDIRECT(ADDRESS(ROW(EN34),COLUMN(EN34)-11))),Calculations!$C$6*AVERAGE(EC34:EN34),"n/a"))</f>
        <v>-99.929999999999993</v>
      </c>
      <c r="EO40">
        <f ca="1">IF(ISERROR(INDIRECT(ADDRESS(ROW(EO34),COLUMN(EO34)-11))),"n/a",IF(ISNUMBER(INDIRECT(ADDRESS(ROW(EO34),COLUMN(EO34)-11))),Calculations!$C$6*AVERAGE(ED34:EO34),"n/a"))</f>
        <v>-106.83999999999999</v>
      </c>
      <c r="EP40">
        <f ca="1">IF(ISERROR(INDIRECT(ADDRESS(ROW(EP34),COLUMN(EP34)-11))),"n/a",IF(ISNUMBER(INDIRECT(ADDRESS(ROW(EP34),COLUMN(EP34)-11))),Calculations!$C$6*AVERAGE(EE34:EP34),"n/a"))</f>
        <v>-114.41666666666669</v>
      </c>
      <c r="EQ40">
        <f ca="1">IF(ISERROR(INDIRECT(ADDRESS(ROW(EQ34),COLUMN(EQ34)-11))),"n/a",IF(ISNUMBER(INDIRECT(ADDRESS(ROW(EQ34),COLUMN(EQ34)-11))),Calculations!$C$6*AVERAGE(EF34:EQ34),"n/a"))</f>
        <v>-121.78</v>
      </c>
      <c r="ER40">
        <f ca="1">IF(ISERROR(INDIRECT(ADDRESS(ROW(ER34),COLUMN(ER34)-11))),"n/a",IF(ISNUMBER(INDIRECT(ADDRESS(ROW(ER34),COLUMN(ER34)-11))),Calculations!$C$6*AVERAGE(EG34:ER34),"n/a"))</f>
        <v>-129.60999999999999</v>
      </c>
      <c r="ES40">
        <f ca="1">IF(ISERROR(INDIRECT(ADDRESS(ROW(ES34),COLUMN(ES34)-11))),"n/a",IF(ISNUMBER(INDIRECT(ADDRESS(ROW(ES34),COLUMN(ES34)-11))),Calculations!$C$6*AVERAGE(EH34:ES34),"n/a"))</f>
        <v>-137.36666666666667</v>
      </c>
      <c r="ET40">
        <f ca="1">IF(ISERROR(INDIRECT(ADDRESS(ROW(ET34),COLUMN(ET34)-11))),"n/a",IF(ISNUMBER(INDIRECT(ADDRESS(ROW(ET34),COLUMN(ET34)-11))),Calculations!$C$6*AVERAGE(EI34:ET34),"n/a"))</f>
        <v>-143.14333333333335</v>
      </c>
      <c r="EU40">
        <f ca="1">IF(ISERROR(INDIRECT(ADDRESS(ROW(EU34),COLUMN(EU34)-11))),"n/a",IF(ISNUMBER(INDIRECT(ADDRESS(ROW(EU34),COLUMN(EU34)-11))),Calculations!$C$6*AVERAGE(EJ34:EU34),"n/a"))</f>
        <v>-148.69666666666669</v>
      </c>
      <c r="EV40">
        <f ca="1">IF(ISERROR(INDIRECT(ADDRESS(ROW(EV34),COLUMN(EV34)-11))),"n/a",IF(ISNUMBER(INDIRECT(ADDRESS(ROW(EV34),COLUMN(EV34)-11))),Calculations!$C$6*AVERAGE(EK34:EV34),"n/a"))</f>
        <v>-153.37666666666667</v>
      </c>
      <c r="EW40">
        <f ca="1">IF(ISERROR(INDIRECT(ADDRESS(ROW(EW34),COLUMN(EW34)-11))),"n/a",IF(ISNUMBER(INDIRECT(ADDRESS(ROW(EW34),COLUMN(EW34)-11))),Calculations!$C$6*AVERAGE(EL34:EW34),"n/a"))</f>
        <v>-156.12666666666667</v>
      </c>
      <c r="EX40">
        <f ca="1">IF(ISERROR(INDIRECT(ADDRESS(ROW(EX34),COLUMN(EX34)-11))),"n/a",IF(ISNUMBER(INDIRECT(ADDRESS(ROW(EX34),COLUMN(EX34)-11))),Calculations!$C$6*AVERAGE(EM34:EX34),"n/a"))</f>
        <v>-158.1</v>
      </c>
      <c r="EY40">
        <f ca="1">IF(ISERROR(INDIRECT(ADDRESS(ROW(EY34),COLUMN(EY34)-11))),"n/a",IF(ISNUMBER(INDIRECT(ADDRESS(ROW(EY34),COLUMN(EY34)-11))),Calculations!$C$6*AVERAGE(EN34:EY34),"n/a"))</f>
        <v>-155.47666666666666</v>
      </c>
      <c r="EZ40">
        <f ca="1">IF(ISERROR(INDIRECT(ADDRESS(ROW(EZ34),COLUMN(EZ34)-11))),"n/a",IF(ISNUMBER(INDIRECT(ADDRESS(ROW(EZ34),COLUMN(EZ34)-11))),Calculations!$C$6*AVERAGE(EO34:EZ34),"n/a"))</f>
        <v>-152.79666666666665</v>
      </c>
      <c r="FA40">
        <f ca="1">IF(ISERROR(INDIRECT(ADDRESS(ROW(FA34),COLUMN(FA34)-11))),"n/a",IF(ISNUMBER(INDIRECT(ADDRESS(ROW(FA34),COLUMN(FA34)-11))),Calculations!$C$6*AVERAGE(EP34:FA34),"n/a"))</f>
        <v>-149.43333333333331</v>
      </c>
      <c r="FB40">
        <f ca="1">IF(ISERROR(INDIRECT(ADDRESS(ROW(FB34),COLUMN(FB34)-11))),"n/a",IF(ISNUMBER(INDIRECT(ADDRESS(ROW(FB34),COLUMN(FB34)-11))),Calculations!$C$6*AVERAGE(EQ34:FB34),"n/a"))</f>
        <v>-141.42333333333335</v>
      </c>
      <c r="FC40">
        <f ca="1">IF(ISERROR(INDIRECT(ADDRESS(ROW(FC34),COLUMN(FC34)-11))),"n/a",IF(ISNUMBER(INDIRECT(ADDRESS(ROW(FC34),COLUMN(FC34)-11))),Calculations!$C$6*AVERAGE(ER34:FC34),"n/a"))</f>
        <v>-133.19</v>
      </c>
      <c r="FD40">
        <f ca="1">IF(ISERROR(INDIRECT(ADDRESS(ROW(FD34),COLUMN(FD34)-11))),"n/a",IF(ISNUMBER(INDIRECT(ADDRESS(ROW(FD34),COLUMN(FD34)-11))),Calculations!$C$6*AVERAGE(ES34:FD34),"n/a"))</f>
        <v>-125</v>
      </c>
      <c r="FE40">
        <f ca="1">IF(ISERROR(INDIRECT(ADDRESS(ROW(FE34),COLUMN(FE34)-11))),"n/a",IF(ISNUMBER(INDIRECT(ADDRESS(ROW(FE34),COLUMN(FE34)-11))),Calculations!$C$6*AVERAGE(ET34:FE34),"n/a"))</f>
        <v>-116.94666666666667</v>
      </c>
      <c r="FF40">
        <f ca="1">IF(ISERROR(INDIRECT(ADDRESS(ROW(FF34),COLUMN(FF34)-11))),"n/a",IF(ISNUMBER(INDIRECT(ADDRESS(ROW(FF34),COLUMN(FF34)-11))),Calculations!$C$6*AVERAGE(EU34:FF34),"n/a"))</f>
        <v>-111.20333333333336</v>
      </c>
      <c r="FG40">
        <f ca="1">IF(ISERROR(INDIRECT(ADDRESS(ROW(FG34),COLUMN(FG34)-11))),"n/a",IF(ISNUMBER(INDIRECT(ADDRESS(ROW(FG34),COLUMN(FG34)-11))),Calculations!$C$6*AVERAGE(EV34:FG34),"n/a"))</f>
        <v>-105.72333333333334</v>
      </c>
      <c r="FH40">
        <f ca="1">IF(ISERROR(INDIRECT(ADDRESS(ROW(FH34),COLUMN(FH34)-11))),"n/a",IF(ISNUMBER(INDIRECT(ADDRESS(ROW(FH34),COLUMN(FH34)-11))),Calculations!$C$6*AVERAGE(EW34:FH34),"n/a"))</f>
        <v>-100.74333333333334</v>
      </c>
      <c r="FI40">
        <f ca="1">IF(ISERROR(INDIRECT(ADDRESS(ROW(FI34),COLUMN(FI34)-11))),"n/a",IF(ISNUMBER(INDIRECT(ADDRESS(ROW(FI34),COLUMN(FI34)-11))),Calculations!$C$6*AVERAGE(EX34:FI34),"n/a"))</f>
        <v>-97.63666666666667</v>
      </c>
      <c r="FJ40">
        <f ca="1">IF(ISERROR(INDIRECT(ADDRESS(ROW(FJ34),COLUMN(FJ34)-11))),"n/a",IF(ISNUMBER(INDIRECT(ADDRESS(ROW(FJ34),COLUMN(FJ34)-11))),Calculations!$C$6*AVERAGE(EY34:FJ34),"n/a"))</f>
        <v>-95.330000000000013</v>
      </c>
      <c r="FK40">
        <f ca="1">IF(ISERROR(INDIRECT(ADDRESS(ROW(FK34),COLUMN(FK34)-11))),"n/a",IF(ISNUMBER(INDIRECT(ADDRESS(ROW(FK34),COLUMN(FK34)-11))),Calculations!$C$6*AVERAGE(EZ34:FK34),"n/a"))</f>
        <v>-94.95</v>
      </c>
      <c r="FL40">
        <f ca="1">IF(ISERROR(INDIRECT(ADDRESS(ROW(FL34),COLUMN(FL34)-11))),"n/a",IF(ISNUMBER(INDIRECT(ADDRESS(ROW(FL34),COLUMN(FL34)-11))),Calculations!$C$6*AVERAGE(FA34:FL34),"n/a"))</f>
        <v>-94.836666666666687</v>
      </c>
      <c r="FM40">
        <f ca="1">IF(ISERROR(INDIRECT(ADDRESS(ROW(FM34),COLUMN(FM34)-11))),"n/a",IF(ISNUMBER(INDIRECT(ADDRESS(ROW(FM34),COLUMN(FM34)-11))),Calculations!$C$6*AVERAGE(FB34:FM34),"n/a"))</f>
        <v>-94.426666666666677</v>
      </c>
      <c r="FN40">
        <f ca="1">IF(ISERROR(INDIRECT(ADDRESS(ROW(FN34),COLUMN(FN34)-11))),"n/a",IF(ISNUMBER(INDIRECT(ADDRESS(ROW(FN34),COLUMN(FN34)-11))),Calculations!$C$6*AVERAGE(FC34:FN34),"n/a"))</f>
        <v>-98.63333333333334</v>
      </c>
      <c r="FO40">
        <f ca="1">IF(ISERROR(INDIRECT(ADDRESS(ROW(FO34),COLUMN(FO34)-11))),"n/a",IF(ISNUMBER(INDIRECT(ADDRESS(ROW(FO34),COLUMN(FO34)-11))),Calculations!$C$6*AVERAGE(FD34:FO34),"n/a"))</f>
        <v>-103.66000000000003</v>
      </c>
      <c r="FP40">
        <f ca="1">IF(ISERROR(INDIRECT(ADDRESS(ROW(FP34),COLUMN(FP34)-11))),"n/a",IF(ISNUMBER(INDIRECT(ADDRESS(ROW(FP34),COLUMN(FP34)-11))),Calculations!$C$6*AVERAGE(FE34:FP34),"n/a"))</f>
        <v>-109.26333333333335</v>
      </c>
      <c r="FQ40">
        <f ca="1">IF(ISERROR(INDIRECT(ADDRESS(ROW(FQ34),COLUMN(FQ34)-11))),"n/a",IF(ISNUMBER(INDIRECT(ADDRESS(ROW(FQ34),COLUMN(FQ34)-11))),Calculations!$C$6*AVERAGE(FF34:FQ34),"n/a"))</f>
        <v>-113.23333333333333</v>
      </c>
      <c r="FR40">
        <f ca="1">IF(ISERROR(INDIRECT(ADDRESS(ROW(FR34),COLUMN(FR34)-11))),"n/a",IF(ISNUMBER(INDIRECT(ADDRESS(ROW(FR34),COLUMN(FR34)-11))),Calculations!$C$6*AVERAGE(FG34:FR34),"n/a"))</f>
        <v>-116.72333333333334</v>
      </c>
      <c r="FS40">
        <f ca="1">IF(ISERROR(INDIRECT(ADDRESS(ROW(FS34),COLUMN(FS34)-11))),"n/a",IF(ISNUMBER(INDIRECT(ADDRESS(ROW(FS34),COLUMN(FS34)-11))),Calculations!$C$6*AVERAGE(FH34:FS34),"n/a"))</f>
        <v>-120.95</v>
      </c>
      <c r="FT40">
        <f ca="1">IF(ISERROR(INDIRECT(ADDRESS(ROW(FT34),COLUMN(FT34)-11))),"n/a",IF(ISNUMBER(INDIRECT(ADDRESS(ROW(FT34),COLUMN(FT34)-11))),Calculations!$C$6*AVERAGE(FI34:FT34),"n/a"))</f>
        <v>-123.94333333333333</v>
      </c>
      <c r="FU40">
        <f ca="1">IF(ISERROR(INDIRECT(ADDRESS(ROW(FU34),COLUMN(FU34)-11))),"n/a",IF(ISNUMBER(INDIRECT(ADDRESS(ROW(FU34),COLUMN(FU34)-11))),Calculations!$C$6*AVERAGE(FJ34:FU34),"n/a"))</f>
        <v>-126.32000000000001</v>
      </c>
      <c r="FV40">
        <f ca="1">IF(ISERROR(INDIRECT(ADDRESS(ROW(FV34),COLUMN(FV34)-11))),"n/a",IF(ISNUMBER(INDIRECT(ADDRESS(ROW(FV34),COLUMN(FV34)-11))),Calculations!$C$6*AVERAGE(FK34:FV34),"n/a"))</f>
        <v>-129.19</v>
      </c>
      <c r="FW40">
        <f ca="1">IF(ISERROR(INDIRECT(ADDRESS(ROW(FW34),COLUMN(FW34)-11))),"n/a",IF(ISNUMBER(INDIRECT(ADDRESS(ROW(FW34),COLUMN(FW34)-11))),Calculations!$C$6*AVERAGE(FL34:FW34),"n/a"))</f>
        <v>-133.97333333333333</v>
      </c>
      <c r="FX40">
        <f ca="1">IF(ISERROR(INDIRECT(ADDRESS(ROW(FX34),COLUMN(FX34)-11))),"n/a",IF(ISNUMBER(INDIRECT(ADDRESS(ROW(FX34),COLUMN(FX34)-11))),Calculations!$C$6*AVERAGE(FM34:FX34),"n/a"))</f>
        <v>-140.13666666666666</v>
      </c>
    </row>
    <row r="42" spans="1:180" x14ac:dyDescent="0.25">
      <c r="A42" s="14" t="s">
        <v>286</v>
      </c>
    </row>
    <row r="44" spans="1:180" x14ac:dyDescent="0.25">
      <c r="A44" s="8" t="s">
        <v>264</v>
      </c>
      <c r="B44" t="s">
        <v>274</v>
      </c>
      <c r="C44" t="str">
        <f ca="1">IF(C37="n/a", "n/a", IF(C38="n/a", "n/a", IF(C39="n/a", "n/a", IF(C40="n/a", "n/a", SUM(C37:C40)))))</f>
        <v>n/a</v>
      </c>
      <c r="D44" t="str">
        <f t="shared" ref="D44:BO44" ca="1" si="76">IF(D37="n/a", "n/a", IF(D38="n/a", "n/a", IF(D39="n/a", "n/a", IF(D40="n/a", "n/a", SUM(D37:D40)))))</f>
        <v>n/a</v>
      </c>
      <c r="E44" t="str">
        <f t="shared" ca="1" si="76"/>
        <v>n/a</v>
      </c>
      <c r="F44" t="str">
        <f t="shared" ca="1" si="76"/>
        <v>n/a</v>
      </c>
      <c r="G44" t="str">
        <f t="shared" ca="1" si="76"/>
        <v>n/a</v>
      </c>
      <c r="H44" t="str">
        <f t="shared" ca="1" si="76"/>
        <v>n/a</v>
      </c>
      <c r="I44" t="str">
        <f t="shared" ca="1" si="76"/>
        <v>n/a</v>
      </c>
      <c r="J44" t="str">
        <f t="shared" ca="1" si="76"/>
        <v>n/a</v>
      </c>
      <c r="K44" t="str">
        <f t="shared" ca="1" si="76"/>
        <v>n/a</v>
      </c>
      <c r="L44" t="str">
        <f t="shared" ca="1" si="76"/>
        <v>n/a</v>
      </c>
      <c r="M44" t="str">
        <f t="shared" ca="1" si="76"/>
        <v>n/a</v>
      </c>
      <c r="N44">
        <f t="shared" ca="1" si="76"/>
        <v>-94.833500000000015</v>
      </c>
      <c r="O44">
        <f t="shared" ca="1" si="76"/>
        <v>-97.588166666666666</v>
      </c>
      <c r="P44">
        <f t="shared" ca="1" si="76"/>
        <v>-100.00233333333333</v>
      </c>
      <c r="Q44">
        <f t="shared" ca="1" si="76"/>
        <v>-101.97816666666668</v>
      </c>
      <c r="R44">
        <f t="shared" ca="1" si="76"/>
        <v>-106.02816666666668</v>
      </c>
      <c r="S44">
        <f t="shared" ca="1" si="76"/>
        <v>-108.58500000000002</v>
      </c>
      <c r="T44">
        <f t="shared" ca="1" si="76"/>
        <v>-110.31400000000001</v>
      </c>
      <c r="U44">
        <f t="shared" ca="1" si="76"/>
        <v>-111.53966666666665</v>
      </c>
      <c r="V44">
        <f t="shared" ca="1" si="76"/>
        <v>-111.06899999999997</v>
      </c>
      <c r="W44">
        <f t="shared" ca="1" si="76"/>
        <v>-107.7881666666667</v>
      </c>
      <c r="X44">
        <f t="shared" ca="1" si="76"/>
        <v>-98.629500000000007</v>
      </c>
      <c r="Y44">
        <f t="shared" ca="1" si="76"/>
        <v>-94.585333333333367</v>
      </c>
      <c r="Z44">
        <f t="shared" ca="1" si="76"/>
        <v>-94.082833333333326</v>
      </c>
      <c r="AA44">
        <f t="shared" ca="1" si="76"/>
        <v>-93.713166666666652</v>
      </c>
      <c r="AB44">
        <f t="shared" ca="1" si="76"/>
        <v>-97.112666666666613</v>
      </c>
      <c r="AC44">
        <f t="shared" ca="1" si="76"/>
        <v>-99.720666666666602</v>
      </c>
      <c r="AD44">
        <f t="shared" ca="1" si="76"/>
        <v>-102.73199999999999</v>
      </c>
      <c r="AE44">
        <f t="shared" ca="1" si="76"/>
        <v>-107.22383333333336</v>
      </c>
      <c r="AF44">
        <f t="shared" ca="1" si="76"/>
        <v>-113.99949999999995</v>
      </c>
      <c r="AG44">
        <f t="shared" ca="1" si="76"/>
        <v>-118.92550000000003</v>
      </c>
      <c r="AH44">
        <f t="shared" ca="1" si="76"/>
        <v>-124.47083333333332</v>
      </c>
      <c r="AI44">
        <f t="shared" ca="1" si="76"/>
        <v>-130.59666666666669</v>
      </c>
      <c r="AJ44">
        <f t="shared" ca="1" si="76"/>
        <v>-137.95566666666664</v>
      </c>
      <c r="AK44">
        <f t="shared" ca="1" si="76"/>
        <v>-144.17433333333332</v>
      </c>
      <c r="AL44">
        <f t="shared" ca="1" si="76"/>
        <v>-150.71116666666666</v>
      </c>
      <c r="AM44">
        <f t="shared" ca="1" si="76"/>
        <v>-157.52449999999999</v>
      </c>
      <c r="AN44">
        <f t="shared" ca="1" si="76"/>
        <v>-163.32083333333333</v>
      </c>
      <c r="AO44">
        <f t="shared" ca="1" si="76"/>
        <v>-167.85983333333334</v>
      </c>
      <c r="AP44">
        <f t="shared" ca="1" si="76"/>
        <v>-171.96299999999991</v>
      </c>
      <c r="AQ44">
        <f t="shared" ca="1" si="76"/>
        <v>-174.14699999999999</v>
      </c>
      <c r="AR44">
        <f t="shared" ca="1" si="76"/>
        <v>-174.77549999999994</v>
      </c>
      <c r="AS44">
        <f t="shared" ca="1" si="76"/>
        <v>-173.06166666666664</v>
      </c>
      <c r="AT44">
        <f t="shared" ca="1" si="76"/>
        <v>-173.70166666666663</v>
      </c>
      <c r="AU44">
        <f t="shared" ca="1" si="76"/>
        <v>-179.23649999999995</v>
      </c>
      <c r="AV44">
        <f t="shared" ca="1" si="76"/>
        <v>-184.32233333333332</v>
      </c>
      <c r="AW44">
        <f t="shared" ca="1" si="76"/>
        <v>-190.63766666666663</v>
      </c>
      <c r="AX44">
        <f t="shared" ca="1" si="76"/>
        <v>-194.32133333333337</v>
      </c>
      <c r="AY44">
        <f t="shared" ca="1" si="76"/>
        <v>-196.80883333333335</v>
      </c>
      <c r="AZ44">
        <f t="shared" ca="1" si="76"/>
        <v>-198.24799999999993</v>
      </c>
      <c r="BA44">
        <f t="shared" ca="1" si="76"/>
        <v>-197.95299999999995</v>
      </c>
      <c r="BB44">
        <f t="shared" ca="1" si="76"/>
        <v>-193.72883333333328</v>
      </c>
      <c r="BC44">
        <f t="shared" ca="1" si="76"/>
        <v>-188.0138333333332</v>
      </c>
      <c r="BD44">
        <f t="shared" ca="1" si="76"/>
        <v>-185.07749999999996</v>
      </c>
      <c r="BE44">
        <f t="shared" ca="1" si="76"/>
        <v>-184.82516666666658</v>
      </c>
      <c r="BF44">
        <f t="shared" ca="1" si="76"/>
        <v>-188.50833333333333</v>
      </c>
      <c r="BG44">
        <f t="shared" ca="1" si="76"/>
        <v>-195.97433333333322</v>
      </c>
      <c r="BH44">
        <f t="shared" ca="1" si="76"/>
        <v>-204.97249999999988</v>
      </c>
      <c r="BI44">
        <f t="shared" ca="1" si="76"/>
        <v>-213.02966666666669</v>
      </c>
      <c r="BJ44">
        <f t="shared" ca="1" si="76"/>
        <v>-221.00866666666673</v>
      </c>
      <c r="BK44">
        <f t="shared" ca="1" si="76"/>
        <v>-232.67700000000002</v>
      </c>
      <c r="BL44">
        <f t="shared" ca="1" si="76"/>
        <v>-237.47816666666662</v>
      </c>
      <c r="BM44">
        <f t="shared" ca="1" si="76"/>
        <v>-243.90883333333332</v>
      </c>
      <c r="BN44">
        <f t="shared" ca="1" si="76"/>
        <v>-254.10949999999997</v>
      </c>
      <c r="BO44">
        <f t="shared" ca="1" si="76"/>
        <v>-260.87433333333314</v>
      </c>
      <c r="BP44">
        <f t="shared" ref="BP44:EA44" ca="1" si="77">IF(BP37="n/a", "n/a", IF(BP38="n/a", "n/a", IF(BP39="n/a", "n/a", IF(BP40="n/a", "n/a", SUM(BP37:BP40)))))</f>
        <v>-265.28199999999993</v>
      </c>
      <c r="BQ44">
        <f t="shared" ca="1" si="77"/>
        <v>-269.46699999999993</v>
      </c>
      <c r="BR44">
        <f t="shared" ca="1" si="77"/>
        <v>-275.33483333333322</v>
      </c>
      <c r="BS44">
        <f t="shared" ca="1" si="77"/>
        <v>-278.46483333333339</v>
      </c>
      <c r="BT44">
        <f t="shared" ca="1" si="77"/>
        <v>-291.4314999999998</v>
      </c>
      <c r="BU44">
        <f t="shared" ca="1" si="77"/>
        <v>-301.98816666666653</v>
      </c>
      <c r="BV44">
        <f t="shared" ca="1" si="77"/>
        <v>-310.48383333333328</v>
      </c>
      <c r="BW44">
        <f t="shared" ca="1" si="77"/>
        <v>-319.02383333333319</v>
      </c>
      <c r="BX44">
        <f t="shared" ca="1" si="77"/>
        <v>-327.42016666666655</v>
      </c>
      <c r="BY44">
        <f t="shared" ca="1" si="77"/>
        <v>-334.79300000000006</v>
      </c>
      <c r="BZ44">
        <f t="shared" ca="1" si="77"/>
        <v>-342.22699999999998</v>
      </c>
      <c r="CA44">
        <f t="shared" ca="1" si="77"/>
        <v>-353.12499999999989</v>
      </c>
      <c r="CB44">
        <f t="shared" ca="1" si="77"/>
        <v>-359.62233333333336</v>
      </c>
      <c r="CC44">
        <f t="shared" ca="1" si="77"/>
        <v>-364.33700000000005</v>
      </c>
      <c r="CD44">
        <f t="shared" ca="1" si="77"/>
        <v>-365.96066666666673</v>
      </c>
      <c r="CE44">
        <f t="shared" ca="1" si="77"/>
        <v>-369.46233333333345</v>
      </c>
      <c r="CF44">
        <f t="shared" ca="1" si="77"/>
        <v>-372.38900000000001</v>
      </c>
      <c r="CG44">
        <f t="shared" ca="1" si="77"/>
        <v>-374.2403333333333</v>
      </c>
      <c r="CH44">
        <f t="shared" ca="1" si="77"/>
        <v>-373.12433333333337</v>
      </c>
      <c r="CI44">
        <f t="shared" ca="1" si="77"/>
        <v>-366.51416666666665</v>
      </c>
      <c r="CJ44">
        <f t="shared" ca="1" si="77"/>
        <v>-357.41549999999995</v>
      </c>
      <c r="CK44">
        <f t="shared" ca="1" si="77"/>
        <v>-349.43499999999989</v>
      </c>
      <c r="CL44">
        <f t="shared" ca="1" si="77"/>
        <v>-339.97283333333326</v>
      </c>
      <c r="CM44">
        <f t="shared" ca="1" si="77"/>
        <v>-328.14816666666673</v>
      </c>
      <c r="CN44">
        <f t="shared" ca="1" si="77"/>
        <v>-318.46566666666672</v>
      </c>
      <c r="CO44">
        <f t="shared" ca="1" si="77"/>
        <v>-308.85833333333323</v>
      </c>
      <c r="CP44">
        <f t="shared" ca="1" si="77"/>
        <v>-306.33866666666665</v>
      </c>
      <c r="CQ44">
        <f t="shared" ca="1" si="77"/>
        <v>-302.8561666666667</v>
      </c>
      <c r="CR44">
        <f t="shared" ca="1" si="77"/>
        <v>-305.11316666666653</v>
      </c>
      <c r="CS44">
        <f t="shared" ca="1" si="77"/>
        <v>-309.52349999999996</v>
      </c>
      <c r="CT44">
        <f t="shared" ca="1" si="77"/>
        <v>-315.58499999999987</v>
      </c>
      <c r="CU44">
        <f t="shared" ca="1" si="77"/>
        <v>-323.03849999999994</v>
      </c>
      <c r="CV44">
        <f t="shared" ca="1" si="77"/>
        <v>-332.42649999999992</v>
      </c>
      <c r="CW44">
        <f t="shared" ca="1" si="77"/>
        <v>-343.34283333333343</v>
      </c>
      <c r="CX44">
        <f t="shared" ca="1" si="77"/>
        <v>-349.29099999999988</v>
      </c>
      <c r="CY44">
        <f t="shared" ca="1" si="77"/>
        <v>-356.58933333333312</v>
      </c>
      <c r="CZ44">
        <f t="shared" ca="1" si="77"/>
        <v>-362.22666666666652</v>
      </c>
      <c r="DA44">
        <f t="shared" ca="1" si="77"/>
        <v>-366.6578333333332</v>
      </c>
      <c r="DB44">
        <f t="shared" ca="1" si="77"/>
        <v>-376.04266666666661</v>
      </c>
      <c r="DC44">
        <f t="shared" ca="1" si="77"/>
        <v>-386.96516666666639</v>
      </c>
      <c r="DD44">
        <f t="shared" ca="1" si="77"/>
        <v>-397.16549999999978</v>
      </c>
      <c r="DE44">
        <f t="shared" ca="1" si="77"/>
        <v>-408.5095</v>
      </c>
      <c r="DF44">
        <f t="shared" ca="1" si="77"/>
        <v>-417.19116666666667</v>
      </c>
      <c r="DG44">
        <f t="shared" ca="1" si="77"/>
        <v>-432.31633333333332</v>
      </c>
      <c r="DH44">
        <f t="shared" ca="1" si="77"/>
        <v>-451.98349999999999</v>
      </c>
      <c r="DI44">
        <f t="shared" ca="1" si="77"/>
        <v>-469.8965</v>
      </c>
      <c r="DJ44">
        <f t="shared" ca="1" si="77"/>
        <v>-488.02366666666671</v>
      </c>
      <c r="DK44">
        <f t="shared" ca="1" si="77"/>
        <v>-508.66800000000001</v>
      </c>
      <c r="DL44">
        <f t="shared" ca="1" si="77"/>
        <v>-527.64400000000023</v>
      </c>
      <c r="DM44">
        <f t="shared" ca="1" si="77"/>
        <v>-548.5616666666665</v>
      </c>
      <c r="DN44">
        <f t="shared" ca="1" si="77"/>
        <v>-568.71616666666671</v>
      </c>
      <c r="DO44">
        <f t="shared" ca="1" si="77"/>
        <v>-585.65449999999987</v>
      </c>
      <c r="DP44">
        <f t="shared" ca="1" si="77"/>
        <v>-601.88183333333313</v>
      </c>
      <c r="DQ44">
        <f t="shared" ca="1" si="77"/>
        <v>-616.82466666666653</v>
      </c>
      <c r="DR44">
        <f t="shared" ca="1" si="77"/>
        <v>-634.30999999999995</v>
      </c>
      <c r="DS44">
        <f t="shared" ca="1" si="77"/>
        <v>-658.49499999999966</v>
      </c>
      <c r="DT44">
        <f t="shared" ca="1" si="77"/>
        <v>-675.02566666666655</v>
      </c>
      <c r="DU44">
        <f t="shared" ca="1" si="77"/>
        <v>-686.9171666666665</v>
      </c>
      <c r="DV44">
        <f t="shared" ca="1" si="77"/>
        <v>-696.86516666666648</v>
      </c>
      <c r="DW44">
        <f t="shared" ca="1" si="77"/>
        <v>-703.4409999999998</v>
      </c>
      <c r="DX44">
        <f t="shared" ca="1" si="77"/>
        <v>-706.11599999999976</v>
      </c>
      <c r="DY44">
        <f t="shared" ca="1" si="77"/>
        <v>-679.03716666666662</v>
      </c>
      <c r="DZ44">
        <f t="shared" ca="1" si="77"/>
        <v>-655.50233333333313</v>
      </c>
      <c r="EA44">
        <f t="shared" ca="1" si="77"/>
        <v>-624.06766666666681</v>
      </c>
      <c r="EB44">
        <f t="shared" ref="EB44:FX44" ca="1" si="78">IF(EB37="n/a", "n/a", IF(EB38="n/a", "n/a", IF(EB39="n/a", "n/a", IF(EB40="n/a", "n/a", SUM(EB37:EB40)))))</f>
        <v>-584.27816666666661</v>
      </c>
      <c r="EC44">
        <f t="shared" ca="1" si="78"/>
        <v>-551.98000000000025</v>
      </c>
      <c r="ED44">
        <f t="shared" ca="1" si="78"/>
        <v>-525.73500000000035</v>
      </c>
      <c r="EE44">
        <f t="shared" ca="1" si="78"/>
        <v>-496.48283333333279</v>
      </c>
      <c r="EF44">
        <f t="shared" ca="1" si="78"/>
        <v>-470.70533333333356</v>
      </c>
      <c r="EG44">
        <f t="shared" ca="1" si="78"/>
        <v>-450.92849999999959</v>
      </c>
      <c r="EH44">
        <f t="shared" ca="1" si="78"/>
        <v>-436.59266666666696</v>
      </c>
      <c r="EI44">
        <f t="shared" ca="1" si="78"/>
        <v>-432.33083333333332</v>
      </c>
      <c r="EJ44">
        <f t="shared" ca="1" si="78"/>
        <v>-427.98250000000013</v>
      </c>
      <c r="EK44">
        <f t="shared" ca="1" si="78"/>
        <v>-434.27933333333306</v>
      </c>
      <c r="EL44">
        <f t="shared" ca="1" si="78"/>
        <v>-442.07599999999968</v>
      </c>
      <c r="EM44">
        <f t="shared" ca="1" si="78"/>
        <v>-462.53749999999985</v>
      </c>
      <c r="EN44">
        <f t="shared" ca="1" si="78"/>
        <v>-484.36500000000018</v>
      </c>
      <c r="EO44">
        <f t="shared" ca="1" si="78"/>
        <v>-507.16000000000014</v>
      </c>
      <c r="EP44">
        <f t="shared" ca="1" si="78"/>
        <v>-529.22666666666669</v>
      </c>
      <c r="EQ44">
        <f t="shared" ca="1" si="78"/>
        <v>-556.1574999999998</v>
      </c>
      <c r="ER44">
        <f t="shared" ca="1" si="78"/>
        <v>-584.48199999999986</v>
      </c>
      <c r="ES44">
        <f t="shared" ca="1" si="78"/>
        <v>-602.08916666666676</v>
      </c>
      <c r="ET44">
        <f t="shared" ca="1" si="78"/>
        <v>-621.04633333333288</v>
      </c>
      <c r="EU44">
        <f t="shared" ca="1" si="78"/>
        <v>-641.17666666666651</v>
      </c>
      <c r="EV44">
        <f t="shared" ca="1" si="78"/>
        <v>-661.83466666666629</v>
      </c>
      <c r="EW44">
        <f t="shared" ca="1" si="78"/>
        <v>-674.16516666666587</v>
      </c>
      <c r="EX44">
        <f t="shared" ca="1" si="78"/>
        <v>-679.63049999999942</v>
      </c>
      <c r="EY44">
        <f t="shared" ca="1" si="78"/>
        <v>-681.8116666666665</v>
      </c>
      <c r="EZ44">
        <f t="shared" ca="1" si="78"/>
        <v>-624.96216666666623</v>
      </c>
      <c r="FA44">
        <f t="shared" ca="1" si="78"/>
        <v>-596.70783333333327</v>
      </c>
      <c r="FB44">
        <f t="shared" ca="1" si="78"/>
        <v>-565.63083333333316</v>
      </c>
      <c r="FC44">
        <f t="shared" ca="1" si="78"/>
        <v>-470.52649999999988</v>
      </c>
      <c r="FD44">
        <f t="shared" ca="1" si="78"/>
        <v>-368.74699999999939</v>
      </c>
      <c r="FE44">
        <f t="shared" ca="1" si="78"/>
        <v>-270.17166666666657</v>
      </c>
      <c r="FF44">
        <f t="shared" ca="1" si="78"/>
        <v>-182.60333333333301</v>
      </c>
      <c r="FG44">
        <f t="shared" ca="1" si="78"/>
        <v>-106.78683333333309</v>
      </c>
      <c r="FH44">
        <f t="shared" ca="1" si="78"/>
        <v>-76.237833333333356</v>
      </c>
      <c r="FI44">
        <f t="shared" ca="1" si="78"/>
        <v>-40.471666666666479</v>
      </c>
      <c r="FJ44">
        <f t="shared" ca="1" si="78"/>
        <v>-9.9769999999997196</v>
      </c>
      <c r="FK44">
        <f t="shared" ca="1" si="78"/>
        <v>-17.418000000000077</v>
      </c>
      <c r="FL44">
        <f t="shared" ca="1" si="78"/>
        <v>-32.86866666666684</v>
      </c>
      <c r="FM44">
        <f t="shared" ca="1" si="78"/>
        <v>-55.195666666666455</v>
      </c>
      <c r="FN44">
        <f t="shared" ca="1" si="78"/>
        <v>-80.319833333333136</v>
      </c>
      <c r="FO44">
        <f t="shared" ca="1" si="78"/>
        <v>-109.06449999999967</v>
      </c>
      <c r="FP44">
        <f t="shared" ca="1" si="78"/>
        <v>-131.24133333333296</v>
      </c>
      <c r="FQ44">
        <f t="shared" ca="1" si="78"/>
        <v>-142.74883333333332</v>
      </c>
      <c r="FR44">
        <f t="shared" ca="1" si="78"/>
        <v>-159.66683333333322</v>
      </c>
      <c r="FS44">
        <f t="shared" ca="1" si="78"/>
        <v>-196.70149999999938</v>
      </c>
      <c r="FT44">
        <f t="shared" ca="1" si="78"/>
        <v>-231.76333333333304</v>
      </c>
      <c r="FU44">
        <f t="shared" ca="1" si="78"/>
        <v>-250.79899999999935</v>
      </c>
      <c r="FV44">
        <f t="shared" ca="1" si="78"/>
        <v>-276.06399999999979</v>
      </c>
      <c r="FW44">
        <f t="shared" ca="1" si="78"/>
        <v>-300.73883333333333</v>
      </c>
      <c r="FX44">
        <f t="shared" ca="1" si="78"/>
        <v>-320.77416666666647</v>
      </c>
    </row>
    <row r="45" spans="1:180" x14ac:dyDescent="0.25">
      <c r="A45" s="8" t="s">
        <v>196</v>
      </c>
      <c r="B45" t="s">
        <v>275</v>
      </c>
      <c r="C45" t="str">
        <f ca="1">IFERROR(C44/C23, "n/a")</f>
        <v>n/a</v>
      </c>
      <c r="D45" t="str">
        <f t="shared" ref="D45:BO45" ca="1" si="79">IFERROR(D44/D23, "n/a")</f>
        <v>n/a</v>
      </c>
      <c r="E45" t="str">
        <f t="shared" ca="1" si="79"/>
        <v>n/a</v>
      </c>
      <c r="F45" t="str">
        <f t="shared" ca="1" si="79"/>
        <v>n/a</v>
      </c>
      <c r="G45" t="str">
        <f t="shared" ca="1" si="79"/>
        <v>n/a</v>
      </c>
      <c r="H45" t="str">
        <f t="shared" ca="1" si="79"/>
        <v>n/a</v>
      </c>
      <c r="I45" t="str">
        <f t="shared" ca="1" si="79"/>
        <v>n/a</v>
      </c>
      <c r="J45" t="str">
        <f t="shared" ca="1" si="79"/>
        <v>n/a</v>
      </c>
      <c r="K45" t="str">
        <f t="shared" ca="1" si="79"/>
        <v>n/a</v>
      </c>
      <c r="L45" t="str">
        <f t="shared" ca="1" si="79"/>
        <v>n/a</v>
      </c>
      <c r="M45" t="str">
        <f t="shared" ca="1" si="79"/>
        <v>n/a</v>
      </c>
      <c r="N45">
        <f t="shared" ca="1" si="79"/>
        <v>-389.63597518386138</v>
      </c>
      <c r="O45">
        <f t="shared" ca="1" si="79"/>
        <v>-396.13625600432988</v>
      </c>
      <c r="P45">
        <f t="shared" ca="1" si="79"/>
        <v>-398.2570025222355</v>
      </c>
      <c r="Q45">
        <f t="shared" ca="1" si="79"/>
        <v>-398.83517801504433</v>
      </c>
      <c r="R45">
        <f t="shared" ca="1" si="79"/>
        <v>-406.33159602462894</v>
      </c>
      <c r="S45">
        <f t="shared" ca="1" si="79"/>
        <v>-404.11239300334955</v>
      </c>
      <c r="T45">
        <f t="shared" ca="1" si="79"/>
        <v>-399.23998407585685</v>
      </c>
      <c r="U45">
        <f t="shared" ca="1" si="79"/>
        <v>-393.07748331923682</v>
      </c>
      <c r="V45">
        <f t="shared" ca="1" si="79"/>
        <v>-381.74600446812161</v>
      </c>
      <c r="W45">
        <f t="shared" ca="1" si="79"/>
        <v>-363.64551353418136</v>
      </c>
      <c r="X45">
        <f t="shared" ca="1" si="79"/>
        <v>-328.73212678732125</v>
      </c>
      <c r="Y45">
        <f t="shared" ca="1" si="79"/>
        <v>-309.46647471971391</v>
      </c>
      <c r="Z45">
        <f t="shared" ca="1" si="79"/>
        <v>-302.74104107003035</v>
      </c>
      <c r="AA45">
        <f t="shared" ca="1" si="79"/>
        <v>-298.2406169774892</v>
      </c>
      <c r="AB45">
        <f t="shared" ca="1" si="79"/>
        <v>-306.48446211786472</v>
      </c>
      <c r="AC45">
        <f t="shared" ca="1" si="79"/>
        <v>-310.0092227023552</v>
      </c>
      <c r="AD45">
        <f t="shared" ca="1" si="79"/>
        <v>-314.40550879877577</v>
      </c>
      <c r="AE45">
        <f t="shared" ca="1" si="79"/>
        <v>-322.3322811764117</v>
      </c>
      <c r="AF45">
        <f t="shared" ca="1" si="79"/>
        <v>-336.9376958089494</v>
      </c>
      <c r="AG45">
        <f t="shared" ca="1" si="79"/>
        <v>-346.26728781482029</v>
      </c>
      <c r="AH45">
        <f t="shared" ca="1" si="79"/>
        <v>-357.30518237838248</v>
      </c>
      <c r="AI45">
        <f t="shared" ca="1" si="79"/>
        <v>-368.7608828650761</v>
      </c>
      <c r="AJ45">
        <f t="shared" ca="1" si="79"/>
        <v>-381.67289159404243</v>
      </c>
      <c r="AK45">
        <f t="shared" ca="1" si="79"/>
        <v>-391.98046092638407</v>
      </c>
      <c r="AL45">
        <f t="shared" ca="1" si="79"/>
        <v>-402.14309220766512</v>
      </c>
      <c r="AM45">
        <f t="shared" ca="1" si="79"/>
        <v>-412.57300751682772</v>
      </c>
      <c r="AN45">
        <f t="shared" ca="1" si="79"/>
        <v>-416.40108442540748</v>
      </c>
      <c r="AO45">
        <f t="shared" ca="1" si="79"/>
        <v>-417.62410641720987</v>
      </c>
      <c r="AP45">
        <f t="shared" ca="1" si="79"/>
        <v>-417.74079922264036</v>
      </c>
      <c r="AQ45">
        <f t="shared" ca="1" si="79"/>
        <v>-410.74343129392889</v>
      </c>
      <c r="AR45">
        <f t="shared" ca="1" si="79"/>
        <v>-402.38402210199132</v>
      </c>
      <c r="AS45">
        <f t="shared" ca="1" si="79"/>
        <v>-389.34884174372121</v>
      </c>
      <c r="AT45">
        <f t="shared" ca="1" si="79"/>
        <v>-381.36796422742799</v>
      </c>
      <c r="AU45">
        <f t="shared" ca="1" si="79"/>
        <v>-384.0096411355114</v>
      </c>
      <c r="AV45">
        <f t="shared" ca="1" si="79"/>
        <v>-388.4231747235919</v>
      </c>
      <c r="AW45">
        <f t="shared" ca="1" si="79"/>
        <v>-395.25961864084638</v>
      </c>
      <c r="AX45">
        <f t="shared" ca="1" si="79"/>
        <v>-396.86572447784778</v>
      </c>
      <c r="AY45">
        <f t="shared" ca="1" si="79"/>
        <v>-396.92004141120793</v>
      </c>
      <c r="AZ45">
        <f t="shared" ca="1" si="79"/>
        <v>-396.05242128815712</v>
      </c>
      <c r="BA45">
        <f t="shared" ca="1" si="79"/>
        <v>-389.34169895560831</v>
      </c>
      <c r="BB45">
        <f t="shared" ca="1" si="79"/>
        <v>-376.85302261040971</v>
      </c>
      <c r="BC45">
        <f t="shared" ca="1" si="79"/>
        <v>-362.61105753776894</v>
      </c>
      <c r="BD45">
        <f t="shared" ca="1" si="79"/>
        <v>-353.68731845283583</v>
      </c>
      <c r="BE45">
        <f t="shared" ca="1" si="79"/>
        <v>-348.6083342764091</v>
      </c>
      <c r="BF45">
        <f t="shared" ca="1" si="79"/>
        <v>-353.20367490459859</v>
      </c>
      <c r="BG45">
        <f t="shared" ca="1" si="79"/>
        <v>-363.26524307357687</v>
      </c>
      <c r="BH45">
        <f t="shared" ca="1" si="79"/>
        <v>-376.27583801446542</v>
      </c>
      <c r="BI45">
        <f t="shared" ca="1" si="79"/>
        <v>-388.05338482370018</v>
      </c>
      <c r="BJ45">
        <f t="shared" ca="1" si="79"/>
        <v>-400.09534326592944</v>
      </c>
      <c r="BK45">
        <f t="shared" ca="1" si="79"/>
        <v>-416.23792486583193</v>
      </c>
      <c r="BL45">
        <f t="shared" ca="1" si="79"/>
        <v>-421.27719335592167</v>
      </c>
      <c r="BM45">
        <f t="shared" ca="1" si="79"/>
        <v>-429.26581016074147</v>
      </c>
      <c r="BN45">
        <f t="shared" ca="1" si="79"/>
        <v>-444.16196186048131</v>
      </c>
      <c r="BO45">
        <f t="shared" ca="1" si="79"/>
        <v>-452.74176660129666</v>
      </c>
      <c r="BP45">
        <f t="shared" ref="BP45:EA45" ca="1" si="80">IFERROR(BP44/BP23, "n/a")</f>
        <v>-460.93513804666992</v>
      </c>
      <c r="BQ45">
        <f t="shared" ca="1" si="80"/>
        <v>-465.83514849773525</v>
      </c>
      <c r="BR45">
        <f t="shared" ca="1" si="80"/>
        <v>-473.14894372651435</v>
      </c>
      <c r="BS45">
        <f t="shared" ca="1" si="80"/>
        <v>-473.46691830743259</v>
      </c>
      <c r="BT45">
        <f t="shared" ca="1" si="80"/>
        <v>-490.8402667834402</v>
      </c>
      <c r="BU45">
        <f t="shared" ca="1" si="80"/>
        <v>-503.89308816249775</v>
      </c>
      <c r="BV45">
        <f t="shared" ca="1" si="80"/>
        <v>-513.56142933545038</v>
      </c>
      <c r="BW45">
        <f t="shared" ca="1" si="80"/>
        <v>-523.62510805457964</v>
      </c>
      <c r="BX45">
        <f t="shared" ca="1" si="80"/>
        <v>-531.5348734016244</v>
      </c>
      <c r="BY45">
        <f t="shared" ca="1" si="80"/>
        <v>-536.88861092401942</v>
      </c>
      <c r="BZ45">
        <f t="shared" ca="1" si="80"/>
        <v>-543.36408237143348</v>
      </c>
      <c r="CA45">
        <f t="shared" ca="1" si="80"/>
        <v>-554.45210318893362</v>
      </c>
      <c r="CB45">
        <f t="shared" ca="1" si="80"/>
        <v>-557.22571714855337</v>
      </c>
      <c r="CC45">
        <f t="shared" ca="1" si="80"/>
        <v>-561.3302314115798</v>
      </c>
      <c r="CD45">
        <f t="shared" ca="1" si="80"/>
        <v>-559.44457183622524</v>
      </c>
      <c r="CE45">
        <f t="shared" ca="1" si="80"/>
        <v>-556.84687536109573</v>
      </c>
      <c r="CF45">
        <f t="shared" ca="1" si="80"/>
        <v>-556.25280076479555</v>
      </c>
      <c r="CG45">
        <f t="shared" ca="1" si="80"/>
        <v>-552.08274939639352</v>
      </c>
      <c r="CH45">
        <f t="shared" ca="1" si="80"/>
        <v>-543.31110334517643</v>
      </c>
      <c r="CI45">
        <f t="shared" ca="1" si="80"/>
        <v>-531.05680808314969</v>
      </c>
      <c r="CJ45">
        <f t="shared" ca="1" si="80"/>
        <v>-515.14153526851328</v>
      </c>
      <c r="CK45">
        <f t="shared" ca="1" si="80"/>
        <v>-500.25769137163377</v>
      </c>
      <c r="CL45">
        <f t="shared" ca="1" si="80"/>
        <v>-483.25231103087839</v>
      </c>
      <c r="CM45">
        <f t="shared" ca="1" si="80"/>
        <v>-463.59742687745182</v>
      </c>
      <c r="CN45">
        <f t="shared" ca="1" si="80"/>
        <v>-446.95681056906017</v>
      </c>
      <c r="CO45">
        <f t="shared" ca="1" si="80"/>
        <v>-430.72871633243136</v>
      </c>
      <c r="CP45">
        <f t="shared" ca="1" si="80"/>
        <v>-424.22714914163583</v>
      </c>
      <c r="CQ45">
        <f t="shared" ca="1" si="80"/>
        <v>-416.9218026550663</v>
      </c>
      <c r="CR45">
        <f t="shared" ca="1" si="80"/>
        <v>-417.21454194071805</v>
      </c>
      <c r="CS45">
        <f t="shared" ca="1" si="80"/>
        <v>-421.40134239152633</v>
      </c>
      <c r="CT45">
        <f t="shared" ca="1" si="80"/>
        <v>-427.2051656920076</v>
      </c>
      <c r="CU45">
        <f t="shared" ca="1" si="80"/>
        <v>-435.74945369196314</v>
      </c>
      <c r="CV45">
        <f t="shared" ca="1" si="80"/>
        <v>-445.92874294069503</v>
      </c>
      <c r="CW45">
        <f t="shared" ca="1" si="80"/>
        <v>-457.30874589876458</v>
      </c>
      <c r="CX45">
        <f t="shared" ca="1" si="80"/>
        <v>-463.05414147841748</v>
      </c>
      <c r="CY45">
        <f t="shared" ca="1" si="80"/>
        <v>-470.47171719837075</v>
      </c>
      <c r="CZ45">
        <f t="shared" ca="1" si="80"/>
        <v>-475.22587529409691</v>
      </c>
      <c r="DA45">
        <f t="shared" ca="1" si="80"/>
        <v>-479.11592271238391</v>
      </c>
      <c r="DB45">
        <f t="shared" ca="1" si="80"/>
        <v>-489.23119622536768</v>
      </c>
      <c r="DC45">
        <f t="shared" ca="1" si="80"/>
        <v>-500.63415054876305</v>
      </c>
      <c r="DD45">
        <f t="shared" ca="1" si="80"/>
        <v>-510.462695199537</v>
      </c>
      <c r="DE45">
        <f t="shared" ca="1" si="80"/>
        <v>-522.80516522050721</v>
      </c>
      <c r="DF45">
        <f t="shared" ca="1" si="80"/>
        <v>-530.32550709530892</v>
      </c>
      <c r="DG45">
        <f t="shared" ca="1" si="80"/>
        <v>-547.1389036542048</v>
      </c>
      <c r="DH45">
        <f t="shared" ca="1" si="80"/>
        <v>-570.62139403350625</v>
      </c>
      <c r="DI45">
        <f t="shared" ca="1" si="80"/>
        <v>-591.71231410474354</v>
      </c>
      <c r="DJ45">
        <f t="shared" ca="1" si="80"/>
        <v>-612.64096544855784</v>
      </c>
      <c r="DK45">
        <f t="shared" ca="1" si="80"/>
        <v>-638.5889146946206</v>
      </c>
      <c r="DL45">
        <f t="shared" ca="1" si="80"/>
        <v>-661.24116497067541</v>
      </c>
      <c r="DM45">
        <f t="shared" ca="1" si="80"/>
        <v>-685.38509272794647</v>
      </c>
      <c r="DN45">
        <f t="shared" ca="1" si="80"/>
        <v>-708.76890162844802</v>
      </c>
      <c r="DO45">
        <f t="shared" ca="1" si="80"/>
        <v>-728.00042263850719</v>
      </c>
      <c r="DP45">
        <f t="shared" ca="1" si="80"/>
        <v>-744.20326590500656</v>
      </c>
      <c r="DQ45">
        <f t="shared" ca="1" si="80"/>
        <v>-758.68326322435666</v>
      </c>
      <c r="DR45">
        <f t="shared" ca="1" si="80"/>
        <v>-775.59180279761313</v>
      </c>
      <c r="DS45">
        <f t="shared" ca="1" si="80"/>
        <v>-798.47579090324814</v>
      </c>
      <c r="DT45">
        <f t="shared" ca="1" si="80"/>
        <v>-814.78589045670526</v>
      </c>
      <c r="DU45">
        <f t="shared" ca="1" si="80"/>
        <v>-824.00725341778309</v>
      </c>
      <c r="DV45">
        <f t="shared" ca="1" si="80"/>
        <v>-831.33333333333303</v>
      </c>
      <c r="DW45">
        <f t="shared" ca="1" si="80"/>
        <v>-833.59917521863804</v>
      </c>
      <c r="DX45">
        <f t="shared" ca="1" si="80"/>
        <v>-832.78216770845586</v>
      </c>
      <c r="DY45">
        <f t="shared" ca="1" si="80"/>
        <v>-800.24178785521792</v>
      </c>
      <c r="DZ45">
        <f t="shared" ca="1" si="80"/>
        <v>-771.99662387626097</v>
      </c>
      <c r="EA45">
        <f t="shared" ca="1" si="80"/>
        <v>-733.64486347534421</v>
      </c>
      <c r="EB45">
        <f t="shared" ref="EB45:FX45" ca="1" si="81">IFERROR(EB44/EB23, "n/a")</f>
        <v>-681.62037199065162</v>
      </c>
      <c r="EC45">
        <f t="shared" ca="1" si="81"/>
        <v>-640.71223781499953</v>
      </c>
      <c r="ED45">
        <f t="shared" ca="1" si="81"/>
        <v>-607.47010225894076</v>
      </c>
      <c r="EE45">
        <f t="shared" ca="1" si="81"/>
        <v>-569.64848470940922</v>
      </c>
      <c r="EF45">
        <f t="shared" ca="1" si="81"/>
        <v>-539.60786111970924</v>
      </c>
      <c r="EG45">
        <f t="shared" ca="1" si="81"/>
        <v>-513.79665922245977</v>
      </c>
      <c r="EH45">
        <f t="shared" ca="1" si="81"/>
        <v>-495.45803591355661</v>
      </c>
      <c r="EI45">
        <f t="shared" ca="1" si="81"/>
        <v>-486.90839537040165</v>
      </c>
      <c r="EJ45">
        <f t="shared" ca="1" si="81"/>
        <v>-478.64731868254773</v>
      </c>
      <c r="EK45">
        <f t="shared" ca="1" si="81"/>
        <v>-482.88134022720084</v>
      </c>
      <c r="EL45">
        <f t="shared" ca="1" si="81"/>
        <v>-487.700369573611</v>
      </c>
      <c r="EM45">
        <f t="shared" ca="1" si="81"/>
        <v>-507.64701363127489</v>
      </c>
      <c r="EN45">
        <f t="shared" ca="1" si="81"/>
        <v>-528.09092891408659</v>
      </c>
      <c r="EO45">
        <f t="shared" ca="1" si="81"/>
        <v>-546.94476198692939</v>
      </c>
      <c r="EP45">
        <f t="shared" ca="1" si="81"/>
        <v>-566.30855055714881</v>
      </c>
      <c r="EQ45">
        <f t="shared" ca="1" si="81"/>
        <v>-592.38163710922913</v>
      </c>
      <c r="ER45">
        <f t="shared" ca="1" si="81"/>
        <v>-617.78689131055171</v>
      </c>
      <c r="ES45">
        <f t="shared" ca="1" si="81"/>
        <v>-631.87579147688723</v>
      </c>
      <c r="ET45">
        <f t="shared" ca="1" si="81"/>
        <v>-652.8945284301559</v>
      </c>
      <c r="EU45">
        <f t="shared" ca="1" si="81"/>
        <v>-667.8367080521067</v>
      </c>
      <c r="EV45">
        <f t="shared" ca="1" si="81"/>
        <v>-683.91839152914235</v>
      </c>
      <c r="EW45">
        <f t="shared" ca="1" si="81"/>
        <v>-692.73745791332203</v>
      </c>
      <c r="EX45">
        <f t="shared" ca="1" si="81"/>
        <v>-691.41216326198355</v>
      </c>
      <c r="EY45">
        <f t="shared" ca="1" si="81"/>
        <v>-687.73304821176987</v>
      </c>
      <c r="EZ45">
        <f t="shared" ca="1" si="81"/>
        <v>-623.85793811620056</v>
      </c>
      <c r="FA45">
        <f t="shared" ca="1" si="81"/>
        <v>-589.64972611177529</v>
      </c>
      <c r="FB45">
        <f t="shared" ca="1" si="81"/>
        <v>-567.07119416651619</v>
      </c>
      <c r="FC45">
        <f t="shared" ca="1" si="81"/>
        <v>-474.40715049101641</v>
      </c>
      <c r="FD45">
        <f t="shared" ca="1" si="81"/>
        <v>-370.13129102844579</v>
      </c>
      <c r="FE45">
        <f t="shared" ca="1" si="81"/>
        <v>-269.4898573276277</v>
      </c>
      <c r="FF45">
        <f t="shared" ca="1" si="81"/>
        <v>-180.91001558743463</v>
      </c>
      <c r="FG45">
        <f t="shared" ca="1" si="81"/>
        <v>-105.43827776077282</v>
      </c>
      <c r="FH45">
        <f t="shared" ca="1" si="81"/>
        <v>-75.190430634593469</v>
      </c>
      <c r="FI45">
        <f t="shared" ca="1" si="81"/>
        <v>-39.797888415787206</v>
      </c>
      <c r="FJ45">
        <f t="shared" ca="1" si="81"/>
        <v>-9.7590797492000814</v>
      </c>
      <c r="FK45">
        <f t="shared" ca="1" si="81"/>
        <v>-16.910843794600023</v>
      </c>
      <c r="FL45">
        <f t="shared" ca="1" si="81"/>
        <v>-31.59203262816278</v>
      </c>
      <c r="FM45">
        <f t="shared" ca="1" si="81"/>
        <v>-52.771855350421589</v>
      </c>
      <c r="FN45">
        <f t="shared" ca="1" si="81"/>
        <v>-76.528606183026028</v>
      </c>
      <c r="FO45">
        <f t="shared" ca="1" si="81"/>
        <v>-103.37083443909435</v>
      </c>
      <c r="FP45">
        <f t="shared" ca="1" si="81"/>
        <v>-123.97866324069315</v>
      </c>
      <c r="FQ45">
        <f t="shared" ca="1" si="81"/>
        <v>-134.41256599059653</v>
      </c>
      <c r="FR45">
        <f t="shared" ca="1" si="81"/>
        <v>-149.67876907308619</v>
      </c>
      <c r="FS45">
        <f t="shared" ca="1" si="81"/>
        <v>-183.9208407745742</v>
      </c>
      <c r="FT45">
        <f t="shared" ca="1" si="81"/>
        <v>-216.45559374377336</v>
      </c>
      <c r="FU45">
        <f t="shared" ca="1" si="81"/>
        <v>-233.26450700819345</v>
      </c>
      <c r="FV45">
        <f t="shared" ca="1" si="81"/>
        <v>-256.11994025253489</v>
      </c>
      <c r="FW45">
        <f t="shared" ca="1" si="81"/>
        <v>-278.06795311580197</v>
      </c>
      <c r="FX45">
        <f t="shared" ca="1" si="81"/>
        <v>-294.89695855358906</v>
      </c>
    </row>
    <row r="46" spans="1:180" x14ac:dyDescent="0.25">
      <c r="A46" s="8" t="s">
        <v>210</v>
      </c>
      <c r="B46" s="16" t="s">
        <v>209</v>
      </c>
      <c r="C46" t="str">
        <f t="shared" ref="C46:AG46" ca="1" si="82">IFERROR(C21-C45, "n/a")</f>
        <v>n/a</v>
      </c>
      <c r="D46" t="str">
        <f t="shared" ca="1" si="82"/>
        <v>n/a</v>
      </c>
      <c r="E46" t="str">
        <f t="shared" ca="1" si="82"/>
        <v>n/a</v>
      </c>
      <c r="F46" t="str">
        <f t="shared" ca="1" si="82"/>
        <v>n/a</v>
      </c>
      <c r="G46" t="str">
        <f t="shared" ca="1" si="82"/>
        <v>n/a</v>
      </c>
      <c r="H46" t="str">
        <f t="shared" ca="1" si="82"/>
        <v>n/a</v>
      </c>
      <c r="I46" t="str">
        <f t="shared" ca="1" si="82"/>
        <v>n/a</v>
      </c>
      <c r="J46" t="str">
        <f t="shared" ca="1" si="82"/>
        <v>n/a</v>
      </c>
      <c r="K46" t="str">
        <f t="shared" ca="1" si="82"/>
        <v>n/a</v>
      </c>
      <c r="L46" t="str">
        <f t="shared" ca="1" si="82"/>
        <v>n/a</v>
      </c>
      <c r="M46" t="str">
        <f t="shared" ca="1" si="82"/>
        <v>n/a</v>
      </c>
      <c r="N46">
        <f t="shared" ca="1" si="82"/>
        <v>3684.2359751838612</v>
      </c>
      <c r="O46">
        <f t="shared" ca="1" si="82"/>
        <v>3750.9362560043301</v>
      </c>
      <c r="P46">
        <f t="shared" ca="1" si="82"/>
        <v>3751.6570025222354</v>
      </c>
      <c r="Q46">
        <f t="shared" ca="1" si="82"/>
        <v>3764.1351780150444</v>
      </c>
      <c r="R46">
        <f t="shared" ca="1" si="82"/>
        <v>3761.8315960246291</v>
      </c>
      <c r="S46">
        <f t="shared" ca="1" si="82"/>
        <v>3730.3123930033494</v>
      </c>
      <c r="T46">
        <f t="shared" ca="1" si="82"/>
        <v>3737.1399840758568</v>
      </c>
      <c r="U46">
        <f t="shared" ca="1" si="82"/>
        <v>3744.6774833192367</v>
      </c>
      <c r="V46">
        <f t="shared" ca="1" si="82"/>
        <v>3684.2460044681216</v>
      </c>
      <c r="W46">
        <f t="shared" ca="1" si="82"/>
        <v>3693.7455135341811</v>
      </c>
      <c r="X46">
        <f t="shared" ca="1" si="82"/>
        <v>3714.4321267873211</v>
      </c>
      <c r="Y46">
        <f t="shared" ca="1" si="82"/>
        <v>3743.5664747197138</v>
      </c>
      <c r="Z46">
        <f t="shared" ca="1" si="82"/>
        <v>3773.2410410700304</v>
      </c>
      <c r="AA46">
        <f t="shared" ca="1" si="82"/>
        <v>3838.1406169774891</v>
      </c>
      <c r="AB46">
        <f t="shared" ca="1" si="82"/>
        <v>3878.884462117865</v>
      </c>
      <c r="AC46">
        <f t="shared" ca="1" si="82"/>
        <v>3920.3092227023553</v>
      </c>
      <c r="AD46">
        <f t="shared" ca="1" si="82"/>
        <v>3971.9055087987758</v>
      </c>
      <c r="AE46">
        <f t="shared" ca="1" si="82"/>
        <v>4021.6322811764121</v>
      </c>
      <c r="AF46">
        <f t="shared" ca="1" si="82"/>
        <v>4056.637695808949</v>
      </c>
      <c r="AG46">
        <f t="shared" ca="1" si="82"/>
        <v>4101.4672878148203</v>
      </c>
      <c r="AH46">
        <f ca="1">IFERROR(AH21-AH45, "n/a")</f>
        <v>4169.1051823783828</v>
      </c>
      <c r="AI46">
        <f t="shared" ref="AI46:CT46" ca="1" si="83">IFERROR(AI21-AI45, "n/a")</f>
        <v>4202.5608828650766</v>
      </c>
      <c r="AJ46">
        <f t="shared" ca="1" si="83"/>
        <v>4297.2728915940424</v>
      </c>
      <c r="AK46">
        <f t="shared" ca="1" si="83"/>
        <v>4323.9804609263838</v>
      </c>
      <c r="AL46">
        <f t="shared" ca="1" si="83"/>
        <v>4365.6430922076652</v>
      </c>
      <c r="AM46">
        <f t="shared" ca="1" si="83"/>
        <v>4396.173007516828</v>
      </c>
      <c r="AN46">
        <f t="shared" ca="1" si="83"/>
        <v>4397.7010844254073</v>
      </c>
      <c r="AO46">
        <f t="shared" ca="1" si="83"/>
        <v>4438.0241064172096</v>
      </c>
      <c r="AP46">
        <f t="shared" ca="1" si="83"/>
        <v>4448.9407992226406</v>
      </c>
      <c r="AQ46">
        <f t="shared" ca="1" si="83"/>
        <v>4435.7434312939286</v>
      </c>
      <c r="AR46">
        <f t="shared" ca="1" si="83"/>
        <v>4336.8840221019909</v>
      </c>
      <c r="AS46">
        <f t="shared" ca="1" si="83"/>
        <v>4366.2488417437216</v>
      </c>
      <c r="AT46">
        <f t="shared" ca="1" si="83"/>
        <v>4410.9679642274277</v>
      </c>
      <c r="AU46">
        <f t="shared" ca="1" si="83"/>
        <v>4434.8096411355118</v>
      </c>
      <c r="AV46">
        <f t="shared" ca="1" si="83"/>
        <v>4438.5231747235921</v>
      </c>
      <c r="AW46">
        <f t="shared" ca="1" si="83"/>
        <v>4461.659618640846</v>
      </c>
      <c r="AX46">
        <f t="shared" ca="1" si="83"/>
        <v>4432.7657244778475</v>
      </c>
      <c r="AY46">
        <f t="shared" ca="1" si="83"/>
        <v>4459.5200414112078</v>
      </c>
      <c r="AZ46">
        <f t="shared" ca="1" si="83"/>
        <v>4473.6524212881568</v>
      </c>
      <c r="BA46">
        <f t="shared" ca="1" si="83"/>
        <v>4498.4416989556084</v>
      </c>
      <c r="BB46">
        <f t="shared" ca="1" si="83"/>
        <v>4560.9530226104098</v>
      </c>
      <c r="BC46">
        <f t="shared" ca="1" si="83"/>
        <v>4587.411057537769</v>
      </c>
      <c r="BD46">
        <f t="shared" ca="1" si="83"/>
        <v>4662.0873184528355</v>
      </c>
      <c r="BE46">
        <f t="shared" ca="1" si="83"/>
        <v>4732.6083342764086</v>
      </c>
      <c r="BF46">
        <f t="shared" ca="1" si="83"/>
        <v>4806.3036749045987</v>
      </c>
      <c r="BG46">
        <f t="shared" ca="1" si="83"/>
        <v>4854.1652430735767</v>
      </c>
      <c r="BH46">
        <f t="shared" ca="1" si="83"/>
        <v>4931.1758380144647</v>
      </c>
      <c r="BI46">
        <f t="shared" ca="1" si="83"/>
        <v>4977.9533848236997</v>
      </c>
      <c r="BJ46">
        <f t="shared" ca="1" si="83"/>
        <v>5050.6953432659302</v>
      </c>
      <c r="BK46">
        <f t="shared" ca="1" si="83"/>
        <v>5145.9379248658315</v>
      </c>
      <c r="BL46">
        <f t="shared" ca="1" si="83"/>
        <v>5195.3771933559219</v>
      </c>
      <c r="BM46">
        <f t="shared" ca="1" si="83"/>
        <v>5295.0658101607414</v>
      </c>
      <c r="BN46">
        <f t="shared" ca="1" si="83"/>
        <v>5322.4619618604811</v>
      </c>
      <c r="BO46">
        <f t="shared" ca="1" si="83"/>
        <v>5372.3417666012974</v>
      </c>
      <c r="BP46">
        <f t="shared" ca="1" si="83"/>
        <v>5435.53513804667</v>
      </c>
      <c r="BQ46">
        <f t="shared" ca="1" si="83"/>
        <v>5530.5351484977355</v>
      </c>
      <c r="BR46">
        <f t="shared" ca="1" si="83"/>
        <v>5570.2489437265149</v>
      </c>
      <c r="BS46">
        <f t="shared" ca="1" si="83"/>
        <v>5571.3669183074326</v>
      </c>
      <c r="BT46">
        <f t="shared" ca="1" si="83"/>
        <v>5659.4402667834402</v>
      </c>
      <c r="BU46">
        <f t="shared" ca="1" si="83"/>
        <v>5732.3930881624974</v>
      </c>
      <c r="BV46">
        <f t="shared" ca="1" si="83"/>
        <v>5753.0614293354502</v>
      </c>
      <c r="BW46">
        <f t="shared" ca="1" si="83"/>
        <v>5856.3251080545797</v>
      </c>
      <c r="BX46">
        <f t="shared" ca="1" si="83"/>
        <v>5903.3348734016245</v>
      </c>
      <c r="BY46">
        <f t="shared" ca="1" si="83"/>
        <v>5954.5886109240191</v>
      </c>
      <c r="BZ46">
        <f t="shared" ca="1" si="83"/>
        <v>6023.064082371433</v>
      </c>
      <c r="CA46">
        <f t="shared" ca="1" si="83"/>
        <v>6059.4521031889335</v>
      </c>
      <c r="CB46">
        <f t="shared" ca="1" si="83"/>
        <v>6088.1257171485531</v>
      </c>
      <c r="CC46">
        <f t="shared" ca="1" si="83"/>
        <v>6147.2302314115796</v>
      </c>
      <c r="CD46">
        <f t="shared" ca="1" si="83"/>
        <v>6169.9445718362249</v>
      </c>
      <c r="CE46">
        <f t="shared" ca="1" si="83"/>
        <v>6215.5468753610958</v>
      </c>
      <c r="CF46">
        <f t="shared" ca="1" si="83"/>
        <v>6232.6528007647948</v>
      </c>
      <c r="CG46">
        <f t="shared" ca="1" si="83"/>
        <v>6251.3827493963936</v>
      </c>
      <c r="CH46">
        <f t="shared" ca="1" si="83"/>
        <v>6199.5111033451758</v>
      </c>
      <c r="CI46">
        <f t="shared" ca="1" si="83"/>
        <v>6167.7568080831497</v>
      </c>
      <c r="CJ46">
        <f t="shared" ca="1" si="83"/>
        <v>6199.1415352685135</v>
      </c>
      <c r="CK46">
        <f t="shared" ca="1" si="83"/>
        <v>6211.8576913716342</v>
      </c>
      <c r="CL46">
        <f t="shared" ca="1" si="83"/>
        <v>6193.3523110308788</v>
      </c>
      <c r="CM46">
        <f t="shared" ca="1" si="83"/>
        <v>6280.8974268774518</v>
      </c>
      <c r="CN46">
        <f t="shared" ca="1" si="83"/>
        <v>6304.1568105690603</v>
      </c>
      <c r="CO46">
        <f t="shared" ca="1" si="83"/>
        <v>6351.3287163324321</v>
      </c>
      <c r="CP46">
        <f t="shared" ca="1" si="83"/>
        <v>6415.3271491416363</v>
      </c>
      <c r="CQ46">
        <f t="shared" ca="1" si="83"/>
        <v>6430.7218026550663</v>
      </c>
      <c r="CR46">
        <f t="shared" ca="1" si="83"/>
        <v>6485.0145419407181</v>
      </c>
      <c r="CS46">
        <f t="shared" ca="1" si="83"/>
        <v>6556.2013423915269</v>
      </c>
      <c r="CT46">
        <f t="shared" ca="1" si="83"/>
        <v>6616.3051656920079</v>
      </c>
      <c r="CU46">
        <f t="shared" ref="CU46:FF46" ca="1" si="84">IFERROR(CU21-CU45, "n/a")</f>
        <v>6695.8494536919634</v>
      </c>
      <c r="CV46">
        <f t="shared" ca="1" si="84"/>
        <v>6754.5287429406953</v>
      </c>
      <c r="CW46">
        <f t="shared" ca="1" si="84"/>
        <v>6814.8087458987648</v>
      </c>
      <c r="CX46">
        <f t="shared" ca="1" si="84"/>
        <v>6888.9541414784171</v>
      </c>
      <c r="CY46">
        <f t="shared" ca="1" si="84"/>
        <v>6913.3717171983708</v>
      </c>
      <c r="CZ46">
        <f t="shared" ca="1" si="84"/>
        <v>6975.9258752940968</v>
      </c>
      <c r="DA46">
        <f t="shared" ca="1" si="84"/>
        <v>7039.4159227123837</v>
      </c>
      <c r="DB46">
        <f t="shared" ca="1" si="84"/>
        <v>7095.6311962253676</v>
      </c>
      <c r="DC46">
        <f t="shared" ca="1" si="84"/>
        <v>7168.3341505487624</v>
      </c>
      <c r="DD46">
        <f t="shared" ca="1" si="84"/>
        <v>7250.5626951995373</v>
      </c>
      <c r="DE46">
        <f t="shared" ca="1" si="84"/>
        <v>7303.5051652205075</v>
      </c>
      <c r="DF46">
        <f t="shared" ca="1" si="84"/>
        <v>7364.3255070953091</v>
      </c>
      <c r="DG46">
        <f t="shared" ca="1" si="84"/>
        <v>7453.2389036542054</v>
      </c>
      <c r="DH46">
        <f t="shared" ca="1" si="84"/>
        <v>7508.0213940335061</v>
      </c>
      <c r="DI46">
        <f t="shared" ca="1" si="84"/>
        <v>7647.8123141047436</v>
      </c>
      <c r="DJ46">
        <f t="shared" ca="1" si="84"/>
        <v>7752.5409654485575</v>
      </c>
      <c r="DK46">
        <f t="shared" ca="1" si="84"/>
        <v>7852.1889146946214</v>
      </c>
      <c r="DL46">
        <f t="shared" ca="1" si="84"/>
        <v>8002.2411649706755</v>
      </c>
      <c r="DM46">
        <f t="shared" ca="1" si="84"/>
        <v>8122.8850927279464</v>
      </c>
      <c r="DN46">
        <f t="shared" ca="1" si="84"/>
        <v>8255.5689016284487</v>
      </c>
      <c r="DO46">
        <f t="shared" ca="1" si="84"/>
        <v>8346.700422638507</v>
      </c>
      <c r="DP46">
        <f t="shared" ca="1" si="84"/>
        <v>8475.7032659050074</v>
      </c>
      <c r="DQ46">
        <f t="shared" ca="1" si="84"/>
        <v>8577.9832632243561</v>
      </c>
      <c r="DR46">
        <f t="shared" ca="1" si="84"/>
        <v>8709.6918027976135</v>
      </c>
      <c r="DS46">
        <f t="shared" ca="1" si="84"/>
        <v>8853.3757909032483</v>
      </c>
      <c r="DT46">
        <f t="shared" ca="1" si="84"/>
        <v>8946.9858904567045</v>
      </c>
      <c r="DU46">
        <f t="shared" ca="1" si="84"/>
        <v>9035.3072534177827</v>
      </c>
      <c r="DV46">
        <f t="shared" ca="1" si="84"/>
        <v>9115.7333333333336</v>
      </c>
      <c r="DW46">
        <f t="shared" ca="1" si="84"/>
        <v>9152.9991752186379</v>
      </c>
      <c r="DX46">
        <f t="shared" ca="1" si="84"/>
        <v>9173.582167708455</v>
      </c>
      <c r="DY46">
        <f t="shared" ca="1" si="84"/>
        <v>9171.4417878552194</v>
      </c>
      <c r="DZ46">
        <f t="shared" ca="1" si="84"/>
        <v>9271.0966238762612</v>
      </c>
      <c r="EA46">
        <f t="shared" ca="1" si="84"/>
        <v>9258.2448634753455</v>
      </c>
      <c r="EB46">
        <f t="shared" ca="1" si="84"/>
        <v>9249.720371990652</v>
      </c>
      <c r="EC46">
        <f t="shared" ca="1" si="84"/>
        <v>9268.7122378149998</v>
      </c>
      <c r="ED46">
        <f t="shared" ca="1" si="84"/>
        <v>9281.8701022589412</v>
      </c>
      <c r="EE46">
        <f t="shared" ca="1" si="84"/>
        <v>9282.1484847094089</v>
      </c>
      <c r="EF46">
        <f t="shared" ca="1" si="84"/>
        <v>9349.1078611197099</v>
      </c>
      <c r="EG46">
        <f t="shared" ca="1" si="84"/>
        <v>9453.1966592224599</v>
      </c>
      <c r="EH46">
        <f t="shared" ca="1" si="84"/>
        <v>9504.2580359135554</v>
      </c>
      <c r="EI46">
        <f t="shared" ca="1" si="84"/>
        <v>9583.3083953704008</v>
      </c>
      <c r="EJ46">
        <f t="shared" ca="1" si="84"/>
        <v>9634.1473186825478</v>
      </c>
      <c r="EK46">
        <f t="shared" ca="1" si="84"/>
        <v>9725.8813402272008</v>
      </c>
      <c r="EL46">
        <f t="shared" ca="1" si="84"/>
        <v>9825.5003695736104</v>
      </c>
      <c r="EM46">
        <f t="shared" ca="1" si="84"/>
        <v>9916.8470136312753</v>
      </c>
      <c r="EN46">
        <f t="shared" ca="1" si="84"/>
        <v>10039.590928914087</v>
      </c>
      <c r="EO46">
        <f t="shared" ca="1" si="84"/>
        <v>10132.14476198693</v>
      </c>
      <c r="EP46">
        <f t="shared" ca="1" si="84"/>
        <v>10187.608550557148</v>
      </c>
      <c r="EQ46">
        <f t="shared" ca="1" si="84"/>
        <v>10321.58163710923</v>
      </c>
      <c r="ER46">
        <f t="shared" ca="1" si="84"/>
        <v>10398.786891310552</v>
      </c>
      <c r="ES46">
        <f t="shared" ca="1" si="84"/>
        <v>10469.975791476887</v>
      </c>
      <c r="ET46">
        <f t="shared" ca="1" si="84"/>
        <v>10591.294528430155</v>
      </c>
      <c r="EU46">
        <f t="shared" ca="1" si="84"/>
        <v>10658.536708052108</v>
      </c>
      <c r="EV46">
        <f t="shared" ca="1" si="84"/>
        <v>10708.518391529142</v>
      </c>
      <c r="EW46">
        <f t="shared" ca="1" si="84"/>
        <v>10761.937457913322</v>
      </c>
      <c r="EX46">
        <f t="shared" ca="1" si="84"/>
        <v>10773.212163261982</v>
      </c>
      <c r="EY46">
        <f t="shared" ca="1" si="84"/>
        <v>10748.73304821177</v>
      </c>
      <c r="EZ46">
        <f t="shared" ca="1" si="84"/>
        <v>10701.7579381162</v>
      </c>
      <c r="FA46">
        <f t="shared" ca="1" si="84"/>
        <v>10594.749726111775</v>
      </c>
      <c r="FB46">
        <f t="shared" ca="1" si="84"/>
        <v>10451.771194166517</v>
      </c>
      <c r="FC46">
        <f t="shared" ca="1" si="84"/>
        <v>10325.207150491016</v>
      </c>
      <c r="FD46">
        <f t="shared" ca="1" si="84"/>
        <v>10176.531291028445</v>
      </c>
      <c r="FE46">
        <f t="shared" ca="1" si="84"/>
        <v>10135.389857327627</v>
      </c>
      <c r="FF46">
        <f t="shared" ca="1" si="84"/>
        <v>10045.710015587434</v>
      </c>
      <c r="FG46">
        <f t="shared" ref="FG46:FX46" ca="1" si="85">IFERROR(FG21-FG45, "n/a")</f>
        <v>10023.138277760774</v>
      </c>
      <c r="FH46">
        <f t="shared" ca="1" si="85"/>
        <v>10073.590430634593</v>
      </c>
      <c r="FI46">
        <f t="shared" ca="1" si="85"/>
        <v>10102.897888415788</v>
      </c>
      <c r="FJ46">
        <f t="shared" ca="1" si="85"/>
        <v>10175.8590797492</v>
      </c>
      <c r="FK46">
        <f t="shared" ca="1" si="85"/>
        <v>10234.0108437946</v>
      </c>
      <c r="FL46">
        <f t="shared" ca="1" si="85"/>
        <v>10269.292032628164</v>
      </c>
      <c r="FM46">
        <f t="shared" ca="1" si="85"/>
        <v>10334.971855350423</v>
      </c>
      <c r="FN46">
        <f t="shared" ca="1" si="85"/>
        <v>10393.328606183026</v>
      </c>
      <c r="FO46">
        <f t="shared" ca="1" si="85"/>
        <v>10490.970834439095</v>
      </c>
      <c r="FP46">
        <f t="shared" ca="1" si="85"/>
        <v>10544.178663240695</v>
      </c>
      <c r="FQ46">
        <f t="shared" ca="1" si="85"/>
        <v>10604.812565990596</v>
      </c>
      <c r="FR46">
        <f t="shared" ca="1" si="85"/>
        <v>10670.278769073087</v>
      </c>
      <c r="FS46">
        <f t="shared" ca="1" si="85"/>
        <v>10797.620840774574</v>
      </c>
      <c r="FT46">
        <f t="shared" ca="1" si="85"/>
        <v>10876.855593743772</v>
      </c>
      <c r="FU46">
        <f t="shared" ca="1" si="85"/>
        <v>10946.564507008192</v>
      </c>
      <c r="FV46">
        <f t="shared" ca="1" si="85"/>
        <v>11067.519940252534</v>
      </c>
      <c r="FW46">
        <f t="shared" ca="1" si="85"/>
        <v>11122.367953115801</v>
      </c>
      <c r="FX46">
        <f t="shared" ca="1" si="85"/>
        <v>11205.296958553588</v>
      </c>
    </row>
    <row r="47" spans="1:180" x14ac:dyDescent="0.25">
      <c r="B47" s="16"/>
      <c r="CE47" s="15"/>
      <c r="CF47" s="15"/>
      <c r="CG47" s="15"/>
      <c r="CH47" s="15"/>
      <c r="CI47" s="15"/>
      <c r="CJ47" s="15"/>
      <c r="CK47" s="15"/>
    </row>
    <row r="48" spans="1:180" x14ac:dyDescent="0.25">
      <c r="A48" s="14" t="s">
        <v>211</v>
      </c>
    </row>
    <row r="49" spans="1:206" x14ac:dyDescent="0.25">
      <c r="A49" s="8" t="s">
        <v>212</v>
      </c>
      <c r="B49" t="s">
        <v>213</v>
      </c>
      <c r="C49" t="str">
        <f>IFERROR(((C21/B21)^4-1)*100, "n/a")</f>
        <v>n/a</v>
      </c>
      <c r="D49">
        <f t="shared" ref="D49:BO49" si="86">IFERROR(((D21/C21)^4-1)*100, "n/a")</f>
        <v>1.8585629818739902</v>
      </c>
      <c r="E49">
        <f t="shared" si="86"/>
        <v>3.5693920792999378</v>
      </c>
      <c r="F49">
        <f t="shared" si="86"/>
        <v>-1.0909856739667267</v>
      </c>
      <c r="G49">
        <f t="shared" si="86"/>
        <v>7.8849105982071066</v>
      </c>
      <c r="H49">
        <f t="shared" si="86"/>
        <v>3.7153266581108069</v>
      </c>
      <c r="I49">
        <f t="shared" si="86"/>
        <v>3.2291980420164235</v>
      </c>
      <c r="J49">
        <f t="shared" si="86"/>
        <v>6.8166362652279044</v>
      </c>
      <c r="K49">
        <f t="shared" si="86"/>
        <v>5.3954085606079172</v>
      </c>
      <c r="L49">
        <f t="shared" si="86"/>
        <v>7.8594708672135249</v>
      </c>
      <c r="M49">
        <f t="shared" si="86"/>
        <v>6.3141878131280027</v>
      </c>
      <c r="N49">
        <f t="shared" si="86"/>
        <v>9.7167422982837657</v>
      </c>
      <c r="O49">
        <f t="shared" si="86"/>
        <v>7.5117079045732726</v>
      </c>
      <c r="P49">
        <f t="shared" si="86"/>
        <v>-0.16682054221039966</v>
      </c>
      <c r="Q49">
        <f t="shared" si="86"/>
        <v>1.4270284680224066</v>
      </c>
      <c r="R49">
        <f t="shared" si="86"/>
        <v>-1.1597510556402679</v>
      </c>
      <c r="S49">
        <f t="shared" si="86"/>
        <v>-3.447290801378311</v>
      </c>
      <c r="T49">
        <f t="shared" si="86"/>
        <v>1.4144522276689386</v>
      </c>
      <c r="U49">
        <f t="shared" si="86"/>
        <v>1.6518860329199025</v>
      </c>
      <c r="V49">
        <f t="shared" si="86"/>
        <v>-5.7323722549583849</v>
      </c>
      <c r="W49">
        <f t="shared" si="86"/>
        <v>3.3850627303095404</v>
      </c>
      <c r="X49">
        <f t="shared" si="86"/>
        <v>6.8476053695263328</v>
      </c>
      <c r="Y49">
        <f t="shared" si="86"/>
        <v>5.8419557245776188</v>
      </c>
      <c r="Z49">
        <f t="shared" si="86"/>
        <v>4.3077181444688195</v>
      </c>
      <c r="AA49">
        <f t="shared" si="86"/>
        <v>8.2419928869001957</v>
      </c>
      <c r="AB49">
        <f t="shared" si="86"/>
        <v>3.7233054007514088</v>
      </c>
      <c r="AC49">
        <f t="shared" si="86"/>
        <v>4.3116566155500857</v>
      </c>
      <c r="AD49">
        <f t="shared" si="86"/>
        <v>5.332932138146762</v>
      </c>
      <c r="AE49">
        <f t="shared" si="86"/>
        <v>4.6503947088713415</v>
      </c>
      <c r="AF49">
        <f t="shared" si="86"/>
        <v>2.2241360975820967</v>
      </c>
      <c r="AG49">
        <f t="shared" si="86"/>
        <v>3.8725109546232872</v>
      </c>
      <c r="AH49">
        <f t="shared" si="86"/>
        <v>6.1666549096769829</v>
      </c>
      <c r="AI49">
        <f t="shared" si="86"/>
        <v>2.328684096183764</v>
      </c>
      <c r="AJ49">
        <f t="shared" si="86"/>
        <v>8.8116678478957979</v>
      </c>
      <c r="AK49">
        <f t="shared" si="86"/>
        <v>1.6859047926996107</v>
      </c>
      <c r="AL49">
        <f t="shared" si="86"/>
        <v>3.2431896674792959</v>
      </c>
      <c r="AM49">
        <f t="shared" si="86"/>
        <v>2.0439930906302139</v>
      </c>
      <c r="AN49">
        <f t="shared" si="86"/>
        <v>-0.23074694745874869</v>
      </c>
      <c r="AO49">
        <f t="shared" si="86"/>
        <v>3.9866151257910598</v>
      </c>
      <c r="AP49">
        <f t="shared" si="86"/>
        <v>1.0788574316266342</v>
      </c>
      <c r="AQ49">
        <f t="shared" si="86"/>
        <v>-0.6137836105339245</v>
      </c>
      <c r="AR49">
        <f t="shared" si="86"/>
        <v>-8.6949791949124222</v>
      </c>
      <c r="AS49">
        <f t="shared" si="86"/>
        <v>4.3807671032903395</v>
      </c>
      <c r="AT49">
        <f t="shared" si="86"/>
        <v>5.4069067052302522</v>
      </c>
      <c r="AU49">
        <f t="shared" si="86"/>
        <v>2.1210928656540062</v>
      </c>
      <c r="AV49">
        <f t="shared" si="86"/>
        <v>-6.9104233757477651E-2</v>
      </c>
      <c r="AW49">
        <f t="shared" si="86"/>
        <v>1.619581299852868</v>
      </c>
      <c r="AX49">
        <f t="shared" si="86"/>
        <v>-2.9666107742589709</v>
      </c>
      <c r="AY49">
        <f t="shared" si="86"/>
        <v>2.6726258103476841</v>
      </c>
      <c r="AZ49">
        <f t="shared" si="86"/>
        <v>1.4850863539490611</v>
      </c>
      <c r="BA49">
        <f t="shared" si="86"/>
        <v>3.1260443382884695</v>
      </c>
      <c r="BB49">
        <f t="shared" si="86"/>
        <v>7.5031971959992116</v>
      </c>
      <c r="BC49">
        <f t="shared" si="86"/>
        <v>3.9480616753043485</v>
      </c>
      <c r="BD49">
        <f t="shared" si="86"/>
        <v>8.1532192326558608</v>
      </c>
      <c r="BE49">
        <f t="shared" si="86"/>
        <v>7.2057582907680828</v>
      </c>
      <c r="BF49">
        <f t="shared" si="86"/>
        <v>6.4553787880784697</v>
      </c>
      <c r="BG49">
        <f t="shared" si="86"/>
        <v>3.4388651142448268</v>
      </c>
      <c r="BH49">
        <f t="shared" si="86"/>
        <v>5.8234335338275267</v>
      </c>
      <c r="BI49">
        <f t="shared" si="86"/>
        <v>3.1092214742640678</v>
      </c>
      <c r="BJ49">
        <f t="shared" si="86"/>
        <v>5.3957392535322946</v>
      </c>
      <c r="BK49">
        <f t="shared" si="86"/>
        <v>6.9789743804295368</v>
      </c>
      <c r="BL49">
        <f t="shared" si="86"/>
        <v>3.808201670467537</v>
      </c>
      <c r="BM49">
        <f t="shared" si="86"/>
        <v>7.9073356946756768</v>
      </c>
      <c r="BN49">
        <f t="shared" si="86"/>
        <v>1.0315467443158033</v>
      </c>
      <c r="BO49">
        <f t="shared" si="86"/>
        <v>3.4296733760490472</v>
      </c>
      <c r="BP49">
        <f t="shared" ref="BP49:EA49" si="87">IFERROR(((BP21/BO21)^4-1)*100, "n/a")</f>
        <v>4.5474611429488832</v>
      </c>
      <c r="BQ49">
        <f t="shared" si="87"/>
        <v>7.4440179064354739</v>
      </c>
      <c r="BR49">
        <f t="shared" si="87"/>
        <v>2.5835475319472501</v>
      </c>
      <c r="BS49">
        <f t="shared" si="87"/>
        <v>6.2795578827001819E-2</v>
      </c>
      <c r="BT49">
        <f t="shared" si="87"/>
        <v>5.6638533423190696</v>
      </c>
      <c r="BU49">
        <f t="shared" si="87"/>
        <v>4.7168950312567848</v>
      </c>
      <c r="BV49">
        <f t="shared" si="87"/>
        <v>0.84420099858879549</v>
      </c>
      <c r="BW49">
        <f t="shared" si="87"/>
        <v>7.3072909287471566</v>
      </c>
      <c r="BX49">
        <f t="shared" si="87"/>
        <v>2.9652622309333632</v>
      </c>
      <c r="BY49">
        <f t="shared" si="87"/>
        <v>3.4619051760924391</v>
      </c>
      <c r="BZ49">
        <f t="shared" si="87"/>
        <v>4.6567681711104703</v>
      </c>
      <c r="CA49">
        <f t="shared" si="87"/>
        <v>1.8596460867047915</v>
      </c>
      <c r="CB49">
        <f t="shared" si="87"/>
        <v>1.8952483919519869</v>
      </c>
      <c r="CC49">
        <f t="shared" si="87"/>
        <v>4.0373785917338978</v>
      </c>
      <c r="CD49">
        <f t="shared" si="87"/>
        <v>1.7732493048764342</v>
      </c>
      <c r="CE49">
        <f t="shared" si="87"/>
        <v>3.4809515651166967</v>
      </c>
      <c r="CF49">
        <f t="shared" si="87"/>
        <v>1.2570533705874576</v>
      </c>
      <c r="CG49">
        <f t="shared" si="87"/>
        <v>1.6234902024701459</v>
      </c>
      <c r="CH49">
        <f t="shared" si="87"/>
        <v>-2.990792230798156</v>
      </c>
      <c r="CI49">
        <f t="shared" si="87"/>
        <v>-1.371902754377774</v>
      </c>
      <c r="CJ49">
        <f t="shared" si="87"/>
        <v>3.3990604406656244</v>
      </c>
      <c r="CK49">
        <f t="shared" si="87"/>
        <v>1.9564869101214688</v>
      </c>
      <c r="CL49">
        <f t="shared" si="87"/>
        <v>-0.10500799780976955</v>
      </c>
      <c r="CM49">
        <f t="shared" si="87"/>
        <v>7.7236321367469607</v>
      </c>
      <c r="CN49">
        <f t="shared" si="87"/>
        <v>2.77189641676725</v>
      </c>
      <c r="CO49">
        <f t="shared" si="87"/>
        <v>4.4005216035338801</v>
      </c>
      <c r="CP49">
        <f t="shared" si="87"/>
        <v>4.8487823694176146</v>
      </c>
      <c r="CQ49">
        <f t="shared" si="87"/>
        <v>1.5242169260611504</v>
      </c>
      <c r="CR49">
        <f t="shared" si="87"/>
        <v>3.6404064565012551</v>
      </c>
      <c r="CS49">
        <f t="shared" si="87"/>
        <v>4.4904513459322448</v>
      </c>
      <c r="CT49">
        <f t="shared" si="87"/>
        <v>3.5877413527663826</v>
      </c>
      <c r="CU49">
        <f t="shared" si="87"/>
        <v>4.6682790843529665</v>
      </c>
      <c r="CV49">
        <f t="shared" si="87"/>
        <v>3.1351924698295175</v>
      </c>
      <c r="CW49">
        <f t="shared" si="87"/>
        <v>3.1367658966072298</v>
      </c>
      <c r="CX49">
        <f t="shared" si="87"/>
        <v>4.3735309040091597</v>
      </c>
      <c r="CY49">
        <f t="shared" si="87"/>
        <v>1.0624242784548432</v>
      </c>
      <c r="CZ49">
        <f t="shared" si="87"/>
        <v>3.637024193629812</v>
      </c>
      <c r="DA49">
        <f t="shared" si="87"/>
        <v>3.7180403478412449</v>
      </c>
      <c r="DB49">
        <f t="shared" si="87"/>
        <v>2.8406143390505179</v>
      </c>
      <c r="DC49">
        <f t="shared" si="87"/>
        <v>3.7635313116811897</v>
      </c>
      <c r="DD49">
        <f t="shared" si="87"/>
        <v>4.4145820942579128</v>
      </c>
      <c r="DE49">
        <f t="shared" si="87"/>
        <v>2.4313179696304754</v>
      </c>
      <c r="DF49">
        <f t="shared" si="87"/>
        <v>3.1814857099648375</v>
      </c>
      <c r="DG49">
        <f t="shared" si="87"/>
        <v>4.2873309592836861</v>
      </c>
      <c r="DH49">
        <f t="shared" si="87"/>
        <v>1.8252519734067496</v>
      </c>
      <c r="DI49">
        <f t="shared" si="87"/>
        <v>7.0217293123298941</v>
      </c>
      <c r="DJ49">
        <f t="shared" si="87"/>
        <v>4.8357987657457357</v>
      </c>
      <c r="DK49">
        <f t="shared" si="87"/>
        <v>4.1932800334246956</v>
      </c>
      <c r="DL49">
        <f t="shared" si="87"/>
        <v>7.2537954173179653</v>
      </c>
      <c r="DM49">
        <f t="shared" si="87"/>
        <v>5.3627309165966031</v>
      </c>
      <c r="DN49">
        <f t="shared" si="87"/>
        <v>6.0091734048108636</v>
      </c>
      <c r="DO49">
        <f t="shared" si="87"/>
        <v>3.8656941797230893</v>
      </c>
      <c r="DP49">
        <f t="shared" si="87"/>
        <v>6.0550980343280436</v>
      </c>
      <c r="DQ49">
        <f t="shared" si="87"/>
        <v>4.6204208084985821</v>
      </c>
      <c r="DR49">
        <f t="shared" si="87"/>
        <v>6.003248941510253</v>
      </c>
      <c r="DS49">
        <f t="shared" si="87"/>
        <v>6.2306729505121838</v>
      </c>
      <c r="DT49">
        <f t="shared" si="87"/>
        <v>3.8942689208483205</v>
      </c>
      <c r="DU49">
        <f t="shared" si="87"/>
        <v>3.9478410534633079</v>
      </c>
      <c r="DV49">
        <f t="shared" si="87"/>
        <v>3.608780616145113</v>
      </c>
      <c r="DW49">
        <f t="shared" si="87"/>
        <v>1.7006628264580215</v>
      </c>
      <c r="DX49">
        <f t="shared" si="87"/>
        <v>1.0328972064137298</v>
      </c>
      <c r="DY49">
        <f t="shared" si="87"/>
        <v>1.4658835646056412</v>
      </c>
      <c r="DZ49">
        <f t="shared" si="87"/>
        <v>6.2529226303244867</v>
      </c>
      <c r="EA49">
        <f t="shared" si="87"/>
        <v>1.2055390275240718</v>
      </c>
      <c r="EB49">
        <f t="shared" ref="EB49:FX49" si="88">IFERROR(((EB21/EA21)^4-1)*100, "n/a")</f>
        <v>2.0568283318697089</v>
      </c>
      <c r="EC49">
        <f t="shared" si="88"/>
        <v>2.8258810422129521</v>
      </c>
      <c r="ED49">
        <f t="shared" si="88"/>
        <v>2.1685508290010924</v>
      </c>
      <c r="EE49">
        <f t="shared" si="88"/>
        <v>1.7685028142775838</v>
      </c>
      <c r="EF49">
        <f t="shared" si="88"/>
        <v>4.5282970833514735</v>
      </c>
      <c r="EG49">
        <f t="shared" si="88"/>
        <v>6.0299221541855186</v>
      </c>
      <c r="EH49">
        <f t="shared" si="88"/>
        <v>3.1417034342003713</v>
      </c>
      <c r="EI49">
        <f t="shared" si="88"/>
        <v>3.9466305675323943</v>
      </c>
      <c r="EJ49">
        <f t="shared" si="88"/>
        <v>2.6242673825955132</v>
      </c>
      <c r="EK49">
        <f t="shared" si="88"/>
        <v>3.8779915957646294</v>
      </c>
      <c r="EL49">
        <f t="shared" si="88"/>
        <v>4.1661131448781363</v>
      </c>
      <c r="EM49">
        <f t="shared" si="88"/>
        <v>3.0937953512254923</v>
      </c>
      <c r="EN49">
        <f t="shared" si="88"/>
        <v>4.4203751962445637</v>
      </c>
      <c r="EO49">
        <f t="shared" si="88"/>
        <v>3.1356161198521137</v>
      </c>
      <c r="EP49">
        <f t="shared" si="88"/>
        <v>1.5150212207042602</v>
      </c>
      <c r="EQ49">
        <f t="shared" si="88"/>
        <v>4.5619077625113524</v>
      </c>
      <c r="ER49">
        <f t="shared" si="88"/>
        <v>2.1467400819199067</v>
      </c>
      <c r="ES49">
        <f t="shared" si="88"/>
        <v>2.3556675429091234</v>
      </c>
      <c r="ET49">
        <f t="shared" si="88"/>
        <v>4.1408116668077533</v>
      </c>
      <c r="EU49">
        <f t="shared" si="88"/>
        <v>2.1216407801685211</v>
      </c>
      <c r="EV49">
        <f t="shared" si="88"/>
        <v>1.3641859970950465</v>
      </c>
      <c r="EW49">
        <f t="shared" si="88"/>
        <v>1.7915338507134004</v>
      </c>
      <c r="EX49">
        <f t="shared" si="88"/>
        <v>0.50147658505441672</v>
      </c>
      <c r="EY49">
        <f t="shared" si="88"/>
        <v>-0.82269908275376391</v>
      </c>
      <c r="EZ49">
        <f t="shared" si="88"/>
        <v>0.67359624116511974</v>
      </c>
      <c r="FA49">
        <f t="shared" si="88"/>
        <v>-2.8583320334471085</v>
      </c>
      <c r="FB49">
        <f t="shared" si="88"/>
        <v>-4.7273517515825976</v>
      </c>
      <c r="FC49">
        <f t="shared" si="88"/>
        <v>-1.3647761141699077</v>
      </c>
      <c r="FD49">
        <f t="shared" si="88"/>
        <v>-1.7907466705660902</v>
      </c>
      <c r="FE49">
        <f t="shared" si="88"/>
        <v>2.449164428033157</v>
      </c>
      <c r="FF49">
        <f t="shared" si="88"/>
        <v>-4.4590601837724009E-2</v>
      </c>
      <c r="FG49">
        <f t="shared" si="88"/>
        <v>2.1623160209749193</v>
      </c>
      <c r="FH49">
        <f t="shared" si="88"/>
        <v>3.2947289762656595</v>
      </c>
      <c r="FI49">
        <f t="shared" si="88"/>
        <v>2.6136472888584006</v>
      </c>
      <c r="FJ49">
        <f t="shared" si="88"/>
        <v>4.1574540576750474</v>
      </c>
      <c r="FK49">
        <f t="shared" si="88"/>
        <v>2.0218199945430948</v>
      </c>
      <c r="FL49">
        <f t="shared" si="88"/>
        <v>0.80893346333603677</v>
      </c>
      <c r="FM49">
        <f t="shared" si="88"/>
        <v>1.7500408307242976</v>
      </c>
      <c r="FN49">
        <f t="shared" si="88"/>
        <v>1.3528247894829759</v>
      </c>
      <c r="FO49">
        <f t="shared" si="88"/>
        <v>2.7734238307100423</v>
      </c>
      <c r="FP49">
        <f t="shared" si="88"/>
        <v>1.2612648546060479</v>
      </c>
      <c r="FQ49">
        <f t="shared" si="88"/>
        <v>1.9409964953821079</v>
      </c>
      <c r="FR49">
        <f t="shared" si="88"/>
        <v>1.9316235782166125</v>
      </c>
      <c r="FS49">
        <f t="shared" si="88"/>
        <v>3.5869859999065001</v>
      </c>
      <c r="FT49">
        <f t="shared" si="88"/>
        <v>1.7716394187766049</v>
      </c>
      <c r="FU49">
        <f t="shared" si="88"/>
        <v>1.9997396713722138</v>
      </c>
      <c r="FV49">
        <f t="shared" si="88"/>
        <v>3.7133534451160077</v>
      </c>
      <c r="FW49">
        <f t="shared" si="88"/>
        <v>1.2228011580576403</v>
      </c>
      <c r="FX49">
        <f t="shared" si="88"/>
        <v>2.4605300603619318</v>
      </c>
    </row>
    <row r="50" spans="1:206" x14ac:dyDescent="0.25">
      <c r="A50" s="8" t="s">
        <v>287</v>
      </c>
      <c r="B50" t="s">
        <v>273</v>
      </c>
      <c r="C50" t="str">
        <f ca="1">IFERROR(((C46/B46)^4-1)*100, "n/a")</f>
        <v>n/a</v>
      </c>
      <c r="D50" t="str">
        <f t="shared" ref="D50:BO50" ca="1" si="89">IFERROR(((D46/C46)^4-1)*100, "n/a")</f>
        <v>n/a</v>
      </c>
      <c r="E50" t="str">
        <f t="shared" ca="1" si="89"/>
        <v>n/a</v>
      </c>
      <c r="F50" t="str">
        <f t="shared" ca="1" si="89"/>
        <v>n/a</v>
      </c>
      <c r="G50" t="str">
        <f t="shared" ca="1" si="89"/>
        <v>n/a</v>
      </c>
      <c r="H50" t="str">
        <f t="shared" ca="1" si="89"/>
        <v>n/a</v>
      </c>
      <c r="I50" t="str">
        <f t="shared" ca="1" si="89"/>
        <v>n/a</v>
      </c>
      <c r="J50" t="str">
        <f t="shared" ca="1" si="89"/>
        <v>n/a</v>
      </c>
      <c r="K50" t="str">
        <f t="shared" ca="1" si="89"/>
        <v>n/a</v>
      </c>
      <c r="L50" t="str">
        <f t="shared" ca="1" si="89"/>
        <v>n/a</v>
      </c>
      <c r="M50" t="str">
        <f t="shared" ca="1" si="89"/>
        <v>n/a</v>
      </c>
      <c r="N50" t="str">
        <f t="shared" ca="1" si="89"/>
        <v>n/a</v>
      </c>
      <c r="O50">
        <f t="shared" ca="1" si="89"/>
        <v>7.440737093580907</v>
      </c>
      <c r="P50">
        <f t="shared" ca="1" si="89"/>
        <v>7.6882595028493483E-2</v>
      </c>
      <c r="Q50">
        <f t="shared" ca="1" si="89"/>
        <v>1.3370697883165361</v>
      </c>
      <c r="R50">
        <f t="shared" ca="1" si="89"/>
        <v>-0.24456807410101478</v>
      </c>
      <c r="S50">
        <f t="shared" ca="1" si="89"/>
        <v>-3.3095874805553094</v>
      </c>
      <c r="T50">
        <f t="shared" ca="1" si="89"/>
        <v>0.73413248487887994</v>
      </c>
      <c r="U50">
        <f t="shared" ca="1" si="89"/>
        <v>0.80921064910273177</v>
      </c>
      <c r="V50">
        <f t="shared" ca="1" si="89"/>
        <v>-6.3006004951838275</v>
      </c>
      <c r="W50">
        <f t="shared" ca="1" si="89"/>
        <v>1.035361128590595</v>
      </c>
      <c r="X50">
        <f t="shared" ca="1" si="89"/>
        <v>2.2590667640630224</v>
      </c>
      <c r="Y50">
        <f t="shared" ca="1" si="89"/>
        <v>3.174527686553108</v>
      </c>
      <c r="Z50">
        <f t="shared" ca="1" si="89"/>
        <v>3.2086270798511007</v>
      </c>
      <c r="AA50">
        <f t="shared" ca="1" si="89"/>
        <v>7.0595291638042124</v>
      </c>
      <c r="AB50">
        <f t="shared" ca="1" si="89"/>
        <v>4.3142998956532619</v>
      </c>
      <c r="AC50">
        <f t="shared" ca="1" si="89"/>
        <v>4.3407423188249306</v>
      </c>
      <c r="AD50">
        <f t="shared" ca="1" si="89"/>
        <v>5.3693583554914159</v>
      </c>
      <c r="AE50">
        <f t="shared" ca="1" si="89"/>
        <v>5.1026825076366578</v>
      </c>
      <c r="AF50">
        <f t="shared" ca="1" si="89"/>
        <v>3.527435180864491</v>
      </c>
      <c r="AG50">
        <f t="shared" ca="1" si="89"/>
        <v>4.4941843805253123</v>
      </c>
      <c r="AH50">
        <f t="shared" ca="1" si="89"/>
        <v>6.7614343603484839</v>
      </c>
      <c r="AI50">
        <f t="shared" ca="1" si="89"/>
        <v>3.2487130201824588</v>
      </c>
      <c r="AJ50">
        <f t="shared" ca="1" si="89"/>
        <v>9.3240418471028477</v>
      </c>
      <c r="AK50">
        <f t="shared" ca="1" si="89"/>
        <v>2.5092736454087383</v>
      </c>
      <c r="AL50">
        <f t="shared" ca="1" si="89"/>
        <v>3.9101613560144743</v>
      </c>
      <c r="AM50">
        <f t="shared" ca="1" si="89"/>
        <v>2.8267693069231159</v>
      </c>
      <c r="AN50">
        <f t="shared" ca="1" si="89"/>
        <v>0.13910952210369754</v>
      </c>
      <c r="AO50">
        <f t="shared" ca="1" si="89"/>
        <v>3.7183981913575748</v>
      </c>
      <c r="AP50">
        <f t="shared" ca="1" si="89"/>
        <v>0.98756005913027689</v>
      </c>
      <c r="AQ50">
        <f t="shared" ca="1" si="89"/>
        <v>-1.1812933842111795</v>
      </c>
      <c r="AR50">
        <f t="shared" ca="1" si="89"/>
        <v>-8.6211767872203744</v>
      </c>
      <c r="AS50">
        <f t="shared" ca="1" si="89"/>
        <v>2.7360113442505885</v>
      </c>
      <c r="AT50">
        <f t="shared" ca="1" si="89"/>
        <v>4.1601701616265085</v>
      </c>
      <c r="AU50">
        <f t="shared" ca="1" si="89"/>
        <v>2.179628070500006</v>
      </c>
      <c r="AV50">
        <f t="shared" ca="1" si="89"/>
        <v>0.33536506337803473</v>
      </c>
      <c r="AW50">
        <f t="shared" ca="1" si="89"/>
        <v>2.10141757191602</v>
      </c>
      <c r="AX50">
        <f t="shared" ca="1" si="89"/>
        <v>-2.5653617112938232</v>
      </c>
      <c r="AY50">
        <f t="shared" ca="1" si="89"/>
        <v>2.4361774538281367</v>
      </c>
      <c r="AZ50">
        <f t="shared" ca="1" si="89"/>
        <v>1.2736528432191641</v>
      </c>
      <c r="BA50">
        <f t="shared" ca="1" si="89"/>
        <v>2.2349597143962452</v>
      </c>
      <c r="BB50">
        <f t="shared" ca="1" si="89"/>
        <v>5.6754269602252494</v>
      </c>
      <c r="BC50">
        <f t="shared" ca="1" si="89"/>
        <v>2.3406643798177251</v>
      </c>
      <c r="BD50">
        <f t="shared" ca="1" si="89"/>
        <v>6.6721344507755687</v>
      </c>
      <c r="BE50">
        <f t="shared" ca="1" si="89"/>
        <v>6.1892719726814205</v>
      </c>
      <c r="BF50">
        <f t="shared" ca="1" si="89"/>
        <v>6.3757345520582875</v>
      </c>
      <c r="BG50">
        <f t="shared" ca="1" si="89"/>
        <v>4.0431269888946186</v>
      </c>
      <c r="BH50">
        <f t="shared" ca="1" si="89"/>
        <v>6.4985589102512176</v>
      </c>
      <c r="BI50">
        <f t="shared" ca="1" si="89"/>
        <v>3.848767211069215</v>
      </c>
      <c r="BJ50">
        <f t="shared" ca="1" si="89"/>
        <v>5.9745032192566327</v>
      </c>
      <c r="BK50">
        <f t="shared" ca="1" si="89"/>
        <v>7.7589822851251711</v>
      </c>
      <c r="BL50">
        <f t="shared" ca="1" si="89"/>
        <v>3.898711602639704</v>
      </c>
      <c r="BM50">
        <f t="shared" ca="1" si="89"/>
        <v>7.8989241258903053</v>
      </c>
      <c r="BN50">
        <f t="shared" ca="1" si="89"/>
        <v>2.0856778381959984</v>
      </c>
      <c r="BO50">
        <f t="shared" ca="1" si="89"/>
        <v>3.801652240127229</v>
      </c>
      <c r="BP50">
        <f t="shared" ref="BP50:EA50" ca="1" si="90">IFERROR(((BP46/BO46)^4-1)*100, "n/a")</f>
        <v>4.788759370651352</v>
      </c>
      <c r="BQ50">
        <f t="shared" ca="1" si="90"/>
        <v>7.176457126956981</v>
      </c>
      <c r="BR50">
        <f t="shared" ca="1" si="90"/>
        <v>2.9034161977219863</v>
      </c>
      <c r="BS50">
        <f t="shared" ca="1" si="90"/>
        <v>8.0306012259923065E-2</v>
      </c>
      <c r="BT50">
        <f t="shared" ca="1" si="90"/>
        <v>6.4748109034852064</v>
      </c>
      <c r="BU50">
        <f t="shared" ca="1" si="90"/>
        <v>5.2567443319810891</v>
      </c>
      <c r="BV50">
        <f t="shared" ca="1" si="90"/>
        <v>1.4500325018121041</v>
      </c>
      <c r="BW50">
        <f t="shared" ca="1" si="90"/>
        <v>7.3753685154637649</v>
      </c>
      <c r="BX50">
        <f t="shared" ca="1" si="90"/>
        <v>3.2497399510167835</v>
      </c>
      <c r="BY50">
        <f t="shared" ca="1" si="90"/>
        <v>3.5183570486952531</v>
      </c>
      <c r="BZ50">
        <f t="shared" ca="1" si="90"/>
        <v>4.6798003728848903</v>
      </c>
      <c r="CA50">
        <f t="shared" ca="1" si="90"/>
        <v>2.4385664761124248</v>
      </c>
      <c r="CB50">
        <f t="shared" ca="1" si="90"/>
        <v>1.9062967173281598</v>
      </c>
      <c r="CC50">
        <f t="shared" ca="1" si="90"/>
        <v>3.9401809638389462</v>
      </c>
      <c r="CD50">
        <f t="shared" ca="1" si="90"/>
        <v>1.4862333773887793</v>
      </c>
      <c r="CE50">
        <f t="shared" ca="1" si="90"/>
        <v>2.9893540444930977</v>
      </c>
      <c r="CF50">
        <f t="shared" ca="1" si="90"/>
        <v>1.1054004879617052</v>
      </c>
      <c r="CG50">
        <f t="shared" ca="1" si="90"/>
        <v>1.2074824302342302</v>
      </c>
      <c r="CH50">
        <f t="shared" ca="1" si="90"/>
        <v>-3.2779687111484934</v>
      </c>
      <c r="CI50">
        <f t="shared" ca="1" si="90"/>
        <v>-2.0331381260299874</v>
      </c>
      <c r="CJ50">
        <f t="shared" ca="1" si="90"/>
        <v>2.0509948340669215</v>
      </c>
      <c r="CK50">
        <f t="shared" ca="1" si="90"/>
        <v>0.8230388740748662</v>
      </c>
      <c r="CL50">
        <f t="shared" ca="1" si="90"/>
        <v>-1.1863022577765059</v>
      </c>
      <c r="CM50">
        <f t="shared" ca="1" si="90"/>
        <v>5.7751527638968625</v>
      </c>
      <c r="CN50">
        <f t="shared" ca="1" si="90"/>
        <v>1.4895262504545093</v>
      </c>
      <c r="CO50">
        <f t="shared" ca="1" si="90"/>
        <v>3.0268288557340872</v>
      </c>
      <c r="CP50">
        <f t="shared" ca="1" si="90"/>
        <v>4.0918843492820933</v>
      </c>
      <c r="CQ50">
        <f t="shared" ca="1" si="90"/>
        <v>0.96332766425624161</v>
      </c>
      <c r="CR50">
        <f t="shared" ca="1" si="90"/>
        <v>3.4200941124916451</v>
      </c>
      <c r="CS50">
        <f t="shared" ca="1" si="90"/>
        <v>4.4636779579193986</v>
      </c>
      <c r="CT50">
        <f t="shared" ca="1" si="90"/>
        <v>3.7177251631824948</v>
      </c>
      <c r="CU50">
        <f t="shared" ca="1" si="90"/>
        <v>4.8964063954392678</v>
      </c>
      <c r="CV50">
        <f t="shared" ca="1" si="90"/>
        <v>3.5517621950019951</v>
      </c>
      <c r="CW50">
        <f t="shared" ca="1" si="90"/>
        <v>3.6178250025921788</v>
      </c>
      <c r="CX50">
        <f t="shared" ca="1" si="90"/>
        <v>4.4235579669212433</v>
      </c>
      <c r="CY50">
        <f t="shared" ca="1" si="90"/>
        <v>1.425337006562577</v>
      </c>
      <c r="CZ50">
        <f t="shared" ca="1" si="90"/>
        <v>3.6687338946682635</v>
      </c>
      <c r="DA50">
        <f t="shared" ca="1" si="90"/>
        <v>3.6905255782143431</v>
      </c>
      <c r="DB50">
        <f t="shared" ca="1" si="90"/>
        <v>3.2327824392532678</v>
      </c>
      <c r="DC50">
        <f t="shared" ca="1" si="90"/>
        <v>4.1618845926448156</v>
      </c>
      <c r="DD50">
        <f t="shared" ca="1" si="90"/>
        <v>4.6679894949237521</v>
      </c>
      <c r="DE50">
        <f t="shared" ca="1" si="90"/>
        <v>2.9528833308053004</v>
      </c>
      <c r="DF50">
        <f t="shared" ca="1" si="90"/>
        <v>3.3728624361512027</v>
      </c>
      <c r="DG50">
        <f t="shared" ca="1" si="90"/>
        <v>4.9175797129907384</v>
      </c>
      <c r="DH50">
        <f t="shared" ca="1" si="90"/>
        <v>2.9726375962941809</v>
      </c>
      <c r="DI50">
        <f t="shared" ca="1" si="90"/>
        <v>7.6581417714846944</v>
      </c>
      <c r="DJ50">
        <f t="shared" ca="1" si="90"/>
        <v>5.5911193665730829</v>
      </c>
      <c r="DK50">
        <f t="shared" ca="1" si="90"/>
        <v>5.2414152252254764</v>
      </c>
      <c r="DL50">
        <f t="shared" ca="1" si="90"/>
        <v>7.8657540643725099</v>
      </c>
      <c r="DM50">
        <f t="shared" ca="1" si="90"/>
        <v>6.1682591346525983</v>
      </c>
      <c r="DN50">
        <f t="shared" ca="1" si="90"/>
        <v>6.695668012563849</v>
      </c>
      <c r="DO50">
        <f t="shared" ca="1" si="90"/>
        <v>4.4891699487778824</v>
      </c>
      <c r="DP50">
        <f t="shared" ca="1" si="90"/>
        <v>6.3270267703704697</v>
      </c>
      <c r="DQ50">
        <f t="shared" ca="1" si="90"/>
        <v>4.9150527863972115</v>
      </c>
      <c r="DR50">
        <f t="shared" ca="1" si="90"/>
        <v>6.2846072330574598</v>
      </c>
      <c r="DS50">
        <f t="shared" ca="1" si="90"/>
        <v>6.7639036468396085</v>
      </c>
      <c r="DT50">
        <f t="shared" ca="1" si="90"/>
        <v>4.2969035699528257</v>
      </c>
      <c r="DU50">
        <f t="shared" ca="1" si="90"/>
        <v>4.0075085079553707</v>
      </c>
      <c r="DV50">
        <f t="shared" ca="1" si="90"/>
        <v>3.6083471458229877</v>
      </c>
      <c r="DW50">
        <f t="shared" ca="1" si="90"/>
        <v>1.6452865626655377</v>
      </c>
      <c r="DX50">
        <f t="shared" ca="1" si="90"/>
        <v>0.90254684276001029</v>
      </c>
      <c r="DY50">
        <f t="shared" ca="1" si="90"/>
        <v>-9.3295327413389639E-2</v>
      </c>
      <c r="DZ50">
        <f t="shared" ca="1" si="90"/>
        <v>4.4176641725796717</v>
      </c>
      <c r="EA50">
        <f t="shared" ca="1" si="90"/>
        <v>-0.55333527833852925</v>
      </c>
      <c r="EB50">
        <f t="shared" ref="EB50:FX50" ca="1" si="91">IFERROR(((EB46/EA46)^4-1)*100, "n/a")</f>
        <v>-0.36779002927008753</v>
      </c>
      <c r="EC50">
        <f t="shared" ca="1" si="91"/>
        <v>0.8238276341441253</v>
      </c>
      <c r="ED50">
        <f t="shared" ca="1" si="91"/>
        <v>0.56905032713612247</v>
      </c>
      <c r="EE50">
        <f t="shared" ca="1" si="91"/>
        <v>1.1997365683780181E-2</v>
      </c>
      <c r="EF50">
        <f t="shared" ca="1" si="91"/>
        <v>2.9168855718083364</v>
      </c>
      <c r="EG50">
        <f t="shared" ca="1" si="91"/>
        <v>4.5283488186344867</v>
      </c>
      <c r="EH50">
        <f t="shared" ca="1" si="91"/>
        <v>2.178166046636365</v>
      </c>
      <c r="EI50">
        <f t="shared" ca="1" si="91"/>
        <v>3.3686827464602054</v>
      </c>
      <c r="EJ50">
        <f t="shared" ca="1" si="91"/>
        <v>2.1389232344313891</v>
      </c>
      <c r="EK50">
        <f t="shared" ca="1" si="91"/>
        <v>3.8634477547089485</v>
      </c>
      <c r="EL50">
        <f t="shared" ca="1" si="91"/>
        <v>4.1604478467656358</v>
      </c>
      <c r="EM50">
        <f t="shared" ca="1" si="91"/>
        <v>3.7709394714260602</v>
      </c>
      <c r="EN50">
        <f t="shared" ca="1" si="91"/>
        <v>5.0436045695919418</v>
      </c>
      <c r="EO50">
        <f t="shared" ca="1" si="91"/>
        <v>3.7388607769210935</v>
      </c>
      <c r="EP50">
        <f t="shared" ca="1" si="91"/>
        <v>2.2076616875048138</v>
      </c>
      <c r="EQ50">
        <f t="shared" ca="1" si="91"/>
        <v>5.3649124523858394</v>
      </c>
      <c r="ER50">
        <f t="shared" ca="1" si="91"/>
        <v>3.025730964172535</v>
      </c>
      <c r="ES50">
        <f t="shared" ca="1" si="91"/>
        <v>2.7666022786303257</v>
      </c>
      <c r="ET50">
        <f t="shared" ca="1" si="91"/>
        <v>4.716102890152607</v>
      </c>
      <c r="EU50">
        <f t="shared" ca="1" si="91"/>
        <v>2.5638133822827314</v>
      </c>
      <c r="EV50">
        <f t="shared" ca="1" si="91"/>
        <v>1.8889781282038776</v>
      </c>
      <c r="EW50">
        <f t="shared" ca="1" si="91"/>
        <v>2.0103664798200471</v>
      </c>
      <c r="EX50">
        <f t="shared" ca="1" si="91"/>
        <v>0.41971756955321293</v>
      </c>
      <c r="EY50">
        <f t="shared" ca="1" si="91"/>
        <v>-0.90579515443717229</v>
      </c>
      <c r="EZ50">
        <f t="shared" ca="1" si="91"/>
        <v>-1.7366907757651595</v>
      </c>
      <c r="FA50">
        <f t="shared" ca="1" si="91"/>
        <v>-3.9400592738208728</v>
      </c>
      <c r="FB50">
        <f t="shared" ca="1" si="91"/>
        <v>-5.2897971513451552</v>
      </c>
      <c r="FC50">
        <f t="shared" ca="1" si="91"/>
        <v>-4.7564621772998583</v>
      </c>
      <c r="FD50">
        <f t="shared" ca="1" si="91"/>
        <v>-5.636509878788198</v>
      </c>
      <c r="FE50">
        <f t="shared" ca="1" si="91"/>
        <v>-1.6073302733292549</v>
      </c>
      <c r="FF50">
        <f t="shared" ca="1" si="91"/>
        <v>-3.492577682341591</v>
      </c>
      <c r="FG50">
        <f t="shared" ca="1" si="91"/>
        <v>-0.89573666444358047</v>
      </c>
      <c r="FH50">
        <f t="shared" ca="1" si="91"/>
        <v>2.0286805557234278</v>
      </c>
      <c r="FI50">
        <f t="shared" ca="1" si="91"/>
        <v>1.1688227384636818</v>
      </c>
      <c r="FJ50">
        <f t="shared" ca="1" si="91"/>
        <v>2.9201669411742515</v>
      </c>
      <c r="FK50">
        <f t="shared" ca="1" si="91"/>
        <v>2.3055407255472504</v>
      </c>
      <c r="FL50">
        <f t="shared" ca="1" si="91"/>
        <v>1.3861253024790132</v>
      </c>
      <c r="FM50">
        <f t="shared" ca="1" si="91"/>
        <v>2.5829481157230827</v>
      </c>
      <c r="FN50">
        <f t="shared" ca="1" si="91"/>
        <v>2.2778149682280979</v>
      </c>
      <c r="FO50">
        <f t="shared" ca="1" si="91"/>
        <v>3.8111696337210121</v>
      </c>
      <c r="FP50">
        <f t="shared" ca="1" si="91"/>
        <v>2.0441954184539979</v>
      </c>
      <c r="FQ50">
        <f t="shared" ca="1" si="91"/>
        <v>2.3201018147256169</v>
      </c>
      <c r="FR50">
        <f t="shared" ca="1" si="91"/>
        <v>2.4922613442315944</v>
      </c>
      <c r="FS50">
        <f t="shared" ca="1" si="91"/>
        <v>4.859849271744876</v>
      </c>
      <c r="FT50">
        <f t="shared" ca="1" si="91"/>
        <v>2.9677346715382358</v>
      </c>
      <c r="FU50">
        <f t="shared" ca="1" si="91"/>
        <v>2.5883186152098947</v>
      </c>
      <c r="FV50">
        <f t="shared" ca="1" si="91"/>
        <v>4.4936476716317841</v>
      </c>
      <c r="FW50">
        <f t="shared" ca="1" si="91"/>
        <v>1.9970899553600319</v>
      </c>
      <c r="FX50">
        <f t="shared" ca="1" si="91"/>
        <v>3.0159444349057152</v>
      </c>
    </row>
    <row r="51" spans="1:206" x14ac:dyDescent="0.25">
      <c r="A51" s="8" t="s">
        <v>215</v>
      </c>
      <c r="B51" t="s">
        <v>214</v>
      </c>
      <c r="C51" t="str">
        <f t="shared" ref="C51:AH51" ca="1" si="92">IFERROR(C49-C50, "n/a")</f>
        <v>n/a</v>
      </c>
      <c r="D51" t="str">
        <f t="shared" ca="1" si="92"/>
        <v>n/a</v>
      </c>
      <c r="E51" t="str">
        <f t="shared" ca="1" si="92"/>
        <v>n/a</v>
      </c>
      <c r="F51" t="str">
        <f t="shared" ca="1" si="92"/>
        <v>n/a</v>
      </c>
      <c r="G51" t="str">
        <f t="shared" ca="1" si="92"/>
        <v>n/a</v>
      </c>
      <c r="H51" t="str">
        <f t="shared" ca="1" si="92"/>
        <v>n/a</v>
      </c>
      <c r="I51" t="str">
        <f t="shared" ca="1" si="92"/>
        <v>n/a</v>
      </c>
      <c r="J51" t="str">
        <f t="shared" ca="1" si="92"/>
        <v>n/a</v>
      </c>
      <c r="K51" t="str">
        <f t="shared" ca="1" si="92"/>
        <v>n/a</v>
      </c>
      <c r="L51" t="str">
        <f t="shared" ca="1" si="92"/>
        <v>n/a</v>
      </c>
      <c r="M51" t="str">
        <f t="shared" ca="1" si="92"/>
        <v>n/a</v>
      </c>
      <c r="N51" t="str">
        <f t="shared" ca="1" si="92"/>
        <v>n/a</v>
      </c>
      <c r="O51">
        <f t="shared" ca="1" si="92"/>
        <v>7.0970810992365685E-2</v>
      </c>
      <c r="P51">
        <f t="shared" ca="1" si="92"/>
        <v>-0.24370313723889314</v>
      </c>
      <c r="Q51">
        <f t="shared" ca="1" si="92"/>
        <v>8.9958679705870459E-2</v>
      </c>
      <c r="R51">
        <f t="shared" ca="1" si="92"/>
        <v>-0.91518298153925315</v>
      </c>
      <c r="S51">
        <f t="shared" ca="1" si="92"/>
        <v>-0.13770332082300163</v>
      </c>
      <c r="T51">
        <f t="shared" ca="1" si="92"/>
        <v>0.68031974279005869</v>
      </c>
      <c r="U51">
        <f t="shared" ca="1" si="92"/>
        <v>0.84267538381717078</v>
      </c>
      <c r="V51">
        <f t="shared" ca="1" si="92"/>
        <v>0.5682282402254426</v>
      </c>
      <c r="W51">
        <f t="shared" ca="1" si="92"/>
        <v>2.3497016017189454</v>
      </c>
      <c r="X51">
        <f t="shared" ca="1" si="92"/>
        <v>4.5885386054633104</v>
      </c>
      <c r="Y51">
        <f t="shared" ca="1" si="92"/>
        <v>2.6674280380245108</v>
      </c>
      <c r="Z51">
        <f t="shared" ca="1" si="92"/>
        <v>1.0990910646177188</v>
      </c>
      <c r="AA51">
        <f t="shared" ca="1" si="92"/>
        <v>1.1824637230959834</v>
      </c>
      <c r="AB51">
        <f t="shared" ca="1" si="92"/>
        <v>-0.59099449490185307</v>
      </c>
      <c r="AC51">
        <f t="shared" ca="1" si="92"/>
        <v>-2.9085703274844832E-2</v>
      </c>
      <c r="AD51">
        <f t="shared" ca="1" si="92"/>
        <v>-3.6426217344653899E-2</v>
      </c>
      <c r="AE51">
        <f t="shared" ca="1" si="92"/>
        <v>-0.45228779876531622</v>
      </c>
      <c r="AF51">
        <f t="shared" ca="1" si="92"/>
        <v>-1.3032990832823943</v>
      </c>
      <c r="AG51">
        <f t="shared" ca="1" si="92"/>
        <v>-0.62167342590202512</v>
      </c>
      <c r="AH51">
        <f t="shared" ca="1" si="92"/>
        <v>-0.59477945067150095</v>
      </c>
      <c r="AI51">
        <f ca="1">IFERROR(AI49-AI50, "n/a")</f>
        <v>-0.92002892399869474</v>
      </c>
      <c r="AJ51">
        <f t="shared" ref="AJ51:CU51" ca="1" si="93">IFERROR(AJ49-AJ50, "n/a")</f>
        <v>-0.51237399920704974</v>
      </c>
      <c r="AK51">
        <f t="shared" ca="1" si="93"/>
        <v>-0.82336885270912763</v>
      </c>
      <c r="AL51">
        <f t="shared" ca="1" si="93"/>
        <v>-0.66697168853517841</v>
      </c>
      <c r="AM51">
        <f t="shared" ca="1" si="93"/>
        <v>-0.78277621629290195</v>
      </c>
      <c r="AN51">
        <f t="shared" ca="1" si="93"/>
        <v>-0.36985646956244622</v>
      </c>
      <c r="AO51">
        <f t="shared" ca="1" si="93"/>
        <v>0.26821693443348504</v>
      </c>
      <c r="AP51">
        <f t="shared" ca="1" si="93"/>
        <v>9.1297372496357276E-2</v>
      </c>
      <c r="AQ51">
        <f t="shared" ca="1" si="93"/>
        <v>0.56750977367725497</v>
      </c>
      <c r="AR51">
        <f t="shared" ca="1" si="93"/>
        <v>-7.3802407692047822E-2</v>
      </c>
      <c r="AS51">
        <f t="shared" ca="1" si="93"/>
        <v>1.644755759039751</v>
      </c>
      <c r="AT51">
        <f t="shared" ca="1" si="93"/>
        <v>1.2467365436037436</v>
      </c>
      <c r="AU51">
        <f t="shared" ca="1" si="93"/>
        <v>-5.8535204845999722E-2</v>
      </c>
      <c r="AV51">
        <f t="shared" ca="1" si="93"/>
        <v>-0.40446929713551238</v>
      </c>
      <c r="AW51">
        <f t="shared" ca="1" si="93"/>
        <v>-0.48183627206315194</v>
      </c>
      <c r="AX51">
        <f t="shared" ca="1" si="93"/>
        <v>-0.40124906296514773</v>
      </c>
      <c r="AY51">
        <f t="shared" ca="1" si="93"/>
        <v>0.23644835651954743</v>
      </c>
      <c r="AZ51">
        <f t="shared" ca="1" si="93"/>
        <v>0.21143351072989702</v>
      </c>
      <c r="BA51">
        <f t="shared" ca="1" si="93"/>
        <v>0.89108462389222431</v>
      </c>
      <c r="BB51">
        <f t="shared" ca="1" si="93"/>
        <v>1.8277702357739622</v>
      </c>
      <c r="BC51">
        <f t="shared" ca="1" si="93"/>
        <v>1.6073972954866234</v>
      </c>
      <c r="BD51">
        <f t="shared" ca="1" si="93"/>
        <v>1.4810847818802921</v>
      </c>
      <c r="BE51">
        <f t="shared" ca="1" si="93"/>
        <v>1.0164863180866623</v>
      </c>
      <c r="BF51">
        <f t="shared" ca="1" si="93"/>
        <v>7.9644236020182113E-2</v>
      </c>
      <c r="BG51">
        <f t="shared" ca="1" si="93"/>
        <v>-0.60426187464979186</v>
      </c>
      <c r="BH51">
        <f t="shared" ca="1" si="93"/>
        <v>-0.67512537642369086</v>
      </c>
      <c r="BI51">
        <f t="shared" ca="1" si="93"/>
        <v>-0.73954573680514724</v>
      </c>
      <c r="BJ51">
        <f t="shared" ca="1" si="93"/>
        <v>-0.57876396572433819</v>
      </c>
      <c r="BK51">
        <f t="shared" ca="1" si="93"/>
        <v>-0.7800079046956343</v>
      </c>
      <c r="BL51">
        <f t="shared" ca="1" si="93"/>
        <v>-9.0509932172166963E-2</v>
      </c>
      <c r="BM51">
        <f t="shared" ca="1" si="93"/>
        <v>8.4115687853714149E-3</v>
      </c>
      <c r="BN51">
        <f t="shared" ca="1" si="93"/>
        <v>-1.0541310938801951</v>
      </c>
      <c r="BO51">
        <f t="shared" ca="1" si="93"/>
        <v>-0.37197886407818181</v>
      </c>
      <c r="BP51">
        <f t="shared" ca="1" si="93"/>
        <v>-0.24129822770246889</v>
      </c>
      <c r="BQ51">
        <f t="shared" ca="1" si="93"/>
        <v>0.26756077947849288</v>
      </c>
      <c r="BR51">
        <f t="shared" ca="1" si="93"/>
        <v>-0.31986866577473627</v>
      </c>
      <c r="BS51">
        <f t="shared" ca="1" si="93"/>
        <v>-1.7510433432921246E-2</v>
      </c>
      <c r="BT51">
        <f t="shared" ca="1" si="93"/>
        <v>-0.81095756116613682</v>
      </c>
      <c r="BU51">
        <f t="shared" ca="1" si="93"/>
        <v>-0.53984930072430437</v>
      </c>
      <c r="BV51">
        <f t="shared" ca="1" si="93"/>
        <v>-0.60583150322330859</v>
      </c>
      <c r="BW51">
        <f t="shared" ca="1" si="93"/>
        <v>-6.8077586716608351E-2</v>
      </c>
      <c r="BX51">
        <f t="shared" ca="1" si="93"/>
        <v>-0.28447772008342032</v>
      </c>
      <c r="BY51">
        <f t="shared" ca="1" si="93"/>
        <v>-5.6451872602814035E-2</v>
      </c>
      <c r="BZ51">
        <f t="shared" ca="1" si="93"/>
        <v>-2.3032201774420002E-2</v>
      </c>
      <c r="CA51">
        <f t="shared" ca="1" si="93"/>
        <v>-0.57892038940763335</v>
      </c>
      <c r="CB51">
        <f t="shared" ca="1" si="93"/>
        <v>-1.1048325376172841E-2</v>
      </c>
      <c r="CC51">
        <f t="shared" ca="1" si="93"/>
        <v>9.7197627894951566E-2</v>
      </c>
      <c r="CD51">
        <f t="shared" ca="1" si="93"/>
        <v>0.28701592748765492</v>
      </c>
      <c r="CE51">
        <f t="shared" ca="1" si="93"/>
        <v>0.49159752062359896</v>
      </c>
      <c r="CF51">
        <f t="shared" ca="1" si="93"/>
        <v>0.15165288262575238</v>
      </c>
      <c r="CG51">
        <f t="shared" ca="1" si="93"/>
        <v>0.41600777223591567</v>
      </c>
      <c r="CH51">
        <f t="shared" ca="1" si="93"/>
        <v>0.28717648035033738</v>
      </c>
      <c r="CI51">
        <f t="shared" ca="1" si="93"/>
        <v>0.66123537165221347</v>
      </c>
      <c r="CJ51">
        <f t="shared" ca="1" si="93"/>
        <v>1.3480656065987029</v>
      </c>
      <c r="CK51">
        <f t="shared" ca="1" si="93"/>
        <v>1.1334480360466026</v>
      </c>
      <c r="CL51">
        <f t="shared" ca="1" si="93"/>
        <v>1.0812942599667363</v>
      </c>
      <c r="CM51">
        <f t="shared" ca="1" si="93"/>
        <v>1.9484793728500982</v>
      </c>
      <c r="CN51">
        <f t="shared" ca="1" si="93"/>
        <v>1.2823701663127407</v>
      </c>
      <c r="CO51">
        <f t="shared" ca="1" si="93"/>
        <v>1.3736927477997929</v>
      </c>
      <c r="CP51">
        <f t="shared" ca="1" si="93"/>
        <v>0.75689802013552132</v>
      </c>
      <c r="CQ51">
        <f t="shared" ca="1" si="93"/>
        <v>0.56088926180490883</v>
      </c>
      <c r="CR51">
        <f t="shared" ca="1" si="93"/>
        <v>0.22031234400960997</v>
      </c>
      <c r="CS51">
        <f t="shared" ca="1" si="93"/>
        <v>2.6773388012846233E-2</v>
      </c>
      <c r="CT51">
        <f t="shared" ca="1" si="93"/>
        <v>-0.12998381041611218</v>
      </c>
      <c r="CU51">
        <f t="shared" ca="1" si="93"/>
        <v>-0.22812731108630135</v>
      </c>
      <c r="CV51">
        <f t="shared" ref="CV51:FG51" ca="1" si="94">IFERROR(CV49-CV50, "n/a")</f>
        <v>-0.41656972517247759</v>
      </c>
      <c r="CW51">
        <f t="shared" ca="1" si="94"/>
        <v>-0.48105910598494894</v>
      </c>
      <c r="CX51">
        <f t="shared" ca="1" si="94"/>
        <v>-5.0027062912083586E-2</v>
      </c>
      <c r="CY51">
        <f t="shared" ca="1" si="94"/>
        <v>-0.36291272810773378</v>
      </c>
      <c r="CZ51">
        <f t="shared" ca="1" si="94"/>
        <v>-3.1709701038451499E-2</v>
      </c>
      <c r="DA51">
        <f t="shared" ca="1" si="94"/>
        <v>2.7514769626901803E-2</v>
      </c>
      <c r="DB51">
        <f t="shared" ca="1" si="94"/>
        <v>-0.39216810020274995</v>
      </c>
      <c r="DC51">
        <f t="shared" ca="1" si="94"/>
        <v>-0.39835328096362588</v>
      </c>
      <c r="DD51">
        <f t="shared" ca="1" si="94"/>
        <v>-0.25340740066583933</v>
      </c>
      <c r="DE51">
        <f t="shared" ca="1" si="94"/>
        <v>-0.52156536117482499</v>
      </c>
      <c r="DF51">
        <f t="shared" ca="1" si="94"/>
        <v>-0.19137672618636525</v>
      </c>
      <c r="DG51">
        <f t="shared" ca="1" si="94"/>
        <v>-0.63024875370705224</v>
      </c>
      <c r="DH51">
        <f t="shared" ca="1" si="94"/>
        <v>-1.1473856228874313</v>
      </c>
      <c r="DI51">
        <f t="shared" ca="1" si="94"/>
        <v>-0.63641245915480038</v>
      </c>
      <c r="DJ51">
        <f t="shared" ca="1" si="94"/>
        <v>-0.7553206008273472</v>
      </c>
      <c r="DK51">
        <f t="shared" ca="1" si="94"/>
        <v>-1.0481351918007809</v>
      </c>
      <c r="DL51">
        <f t="shared" ca="1" si="94"/>
        <v>-0.61195864705454461</v>
      </c>
      <c r="DM51">
        <f t="shared" ca="1" si="94"/>
        <v>-0.80552821805599528</v>
      </c>
      <c r="DN51">
        <f t="shared" ca="1" si="94"/>
        <v>-0.68649460775298543</v>
      </c>
      <c r="DO51">
        <f t="shared" ca="1" si="94"/>
        <v>-0.62347576905479318</v>
      </c>
      <c r="DP51">
        <f t="shared" ca="1" si="94"/>
        <v>-0.27192873604242607</v>
      </c>
      <c r="DQ51">
        <f t="shared" ca="1" si="94"/>
        <v>-0.29463197789862949</v>
      </c>
      <c r="DR51">
        <f t="shared" ca="1" si="94"/>
        <v>-0.28135829154720682</v>
      </c>
      <c r="DS51">
        <f t="shared" ca="1" si="94"/>
        <v>-0.5332306963274247</v>
      </c>
      <c r="DT51">
        <f t="shared" ca="1" si="94"/>
        <v>-0.40263464910450519</v>
      </c>
      <c r="DU51">
        <f t="shared" ca="1" si="94"/>
        <v>-5.9667454492062788E-2</v>
      </c>
      <c r="DV51">
        <f t="shared" ca="1" si="94"/>
        <v>4.3347032212537329E-4</v>
      </c>
      <c r="DW51">
        <f t="shared" ca="1" si="94"/>
        <v>5.5376263792483726E-2</v>
      </c>
      <c r="DX51">
        <f t="shared" ca="1" si="94"/>
        <v>0.13035036365371955</v>
      </c>
      <c r="DY51">
        <f t="shared" ca="1" si="94"/>
        <v>1.5591788920190308</v>
      </c>
      <c r="DZ51">
        <f t="shared" ca="1" si="94"/>
        <v>1.835258457744815</v>
      </c>
      <c r="EA51">
        <f t="shared" ca="1" si="94"/>
        <v>1.7588743058626011</v>
      </c>
      <c r="EB51">
        <f t="shared" ca="1" si="94"/>
        <v>2.4246183611397965</v>
      </c>
      <c r="EC51">
        <f t="shared" ca="1" si="94"/>
        <v>2.0020534080688268</v>
      </c>
      <c r="ED51">
        <f t="shared" ca="1" si="94"/>
        <v>1.5995005018649699</v>
      </c>
      <c r="EE51">
        <f t="shared" ca="1" si="94"/>
        <v>1.7565054485938036</v>
      </c>
      <c r="EF51">
        <f t="shared" ca="1" si="94"/>
        <v>1.6114115115431371</v>
      </c>
      <c r="EG51">
        <f t="shared" ca="1" si="94"/>
        <v>1.5015733355510319</v>
      </c>
      <c r="EH51">
        <f t="shared" ca="1" si="94"/>
        <v>0.96353738756400631</v>
      </c>
      <c r="EI51">
        <f t="shared" ca="1" si="94"/>
        <v>0.57794782107218889</v>
      </c>
      <c r="EJ51">
        <f t="shared" ca="1" si="94"/>
        <v>0.48534414816412408</v>
      </c>
      <c r="EK51">
        <f t="shared" ca="1" si="94"/>
        <v>1.4543841055680851E-2</v>
      </c>
      <c r="EL51">
        <f t="shared" ca="1" si="94"/>
        <v>5.6652981125004942E-3</v>
      </c>
      <c r="EM51">
        <f t="shared" ca="1" si="94"/>
        <v>-0.67714412020056791</v>
      </c>
      <c r="EN51">
        <f t="shared" ca="1" si="94"/>
        <v>-0.62322937334737816</v>
      </c>
      <c r="EO51">
        <f t="shared" ca="1" si="94"/>
        <v>-0.60324465706897978</v>
      </c>
      <c r="EP51">
        <f t="shared" ca="1" si="94"/>
        <v>-0.69264046680055369</v>
      </c>
      <c r="EQ51">
        <f t="shared" ca="1" si="94"/>
        <v>-0.80300468987448692</v>
      </c>
      <c r="ER51">
        <f t="shared" ca="1" si="94"/>
        <v>-0.87899088225262823</v>
      </c>
      <c r="ES51">
        <f t="shared" ca="1" si="94"/>
        <v>-0.41093473572120232</v>
      </c>
      <c r="ET51">
        <f t="shared" ca="1" si="94"/>
        <v>-0.57529122334485372</v>
      </c>
      <c r="EU51">
        <f t="shared" ca="1" si="94"/>
        <v>-0.44217260211421028</v>
      </c>
      <c r="EV51">
        <f t="shared" ca="1" si="94"/>
        <v>-0.52479213110883105</v>
      </c>
      <c r="EW51">
        <f t="shared" ca="1" si="94"/>
        <v>-0.21883262910664669</v>
      </c>
      <c r="EX51">
        <f t="shared" ca="1" si="94"/>
        <v>8.1759015501203791E-2</v>
      </c>
      <c r="EY51">
        <f t="shared" ca="1" si="94"/>
        <v>8.3096071683408379E-2</v>
      </c>
      <c r="EZ51">
        <f t="shared" ca="1" si="94"/>
        <v>2.4102870169302792</v>
      </c>
      <c r="FA51">
        <f t="shared" ca="1" si="94"/>
        <v>1.0817272403737643</v>
      </c>
      <c r="FB51">
        <f t="shared" ca="1" si="94"/>
        <v>0.56244539976255759</v>
      </c>
      <c r="FC51">
        <f t="shared" ca="1" si="94"/>
        <v>3.3916860631299506</v>
      </c>
      <c r="FD51">
        <f t="shared" ca="1" si="94"/>
        <v>3.8457632082221078</v>
      </c>
      <c r="FE51">
        <f t="shared" ca="1" si="94"/>
        <v>4.0564947013624124</v>
      </c>
      <c r="FF51">
        <f t="shared" ca="1" si="94"/>
        <v>3.447987080503867</v>
      </c>
      <c r="FG51">
        <f t="shared" ca="1" si="94"/>
        <v>3.0580526854184997</v>
      </c>
      <c r="FH51">
        <f t="shared" ref="FH51:FX51" ca="1" si="95">IFERROR(FH49-FH50, "n/a")</f>
        <v>1.2660484205422318</v>
      </c>
      <c r="FI51">
        <f t="shared" ca="1" si="95"/>
        <v>1.4448245503947188</v>
      </c>
      <c r="FJ51">
        <f t="shared" ca="1" si="95"/>
        <v>1.2372871165007959</v>
      </c>
      <c r="FK51">
        <f t="shared" ca="1" si="95"/>
        <v>-0.28372073100415562</v>
      </c>
      <c r="FL51">
        <f t="shared" ca="1" si="95"/>
        <v>-0.57719183914297645</v>
      </c>
      <c r="FM51">
        <f t="shared" ca="1" si="95"/>
        <v>-0.83290728499878508</v>
      </c>
      <c r="FN51">
        <f t="shared" ca="1" si="95"/>
        <v>-0.92499017874512202</v>
      </c>
      <c r="FO51">
        <f t="shared" ca="1" si="95"/>
        <v>-1.0377458030109699</v>
      </c>
      <c r="FP51">
        <f t="shared" ca="1" si="95"/>
        <v>-0.78293056384795001</v>
      </c>
      <c r="FQ51">
        <f t="shared" ca="1" si="95"/>
        <v>-0.379105319343509</v>
      </c>
      <c r="FR51">
        <f t="shared" ca="1" si="95"/>
        <v>-0.56063776601498194</v>
      </c>
      <c r="FS51">
        <f t="shared" ca="1" si="95"/>
        <v>-1.2728632718383759</v>
      </c>
      <c r="FT51">
        <f t="shared" ca="1" si="95"/>
        <v>-1.1960952527616309</v>
      </c>
      <c r="FU51">
        <f t="shared" ca="1" si="95"/>
        <v>-0.58857894383768095</v>
      </c>
      <c r="FV51">
        <f t="shared" ca="1" si="95"/>
        <v>-0.7802942265157764</v>
      </c>
      <c r="FW51">
        <f t="shared" ca="1" si="95"/>
        <v>-0.77428879730239153</v>
      </c>
      <c r="FX51">
        <f t="shared" ca="1" si="95"/>
        <v>-0.5554143745437834</v>
      </c>
    </row>
    <row r="52" spans="1:206" x14ac:dyDescent="0.25">
      <c r="A52" s="8" t="s">
        <v>232</v>
      </c>
      <c r="B52" t="s">
        <v>233</v>
      </c>
      <c r="C52" t="str">
        <f>IFERROR(((C20/B20)^4-1), "n/a")</f>
        <v>n/a</v>
      </c>
      <c r="D52">
        <f t="shared" ref="D52:BO52" si="96">IFERROR(((D20/C20)^4-1), "n/a")</f>
        <v>3.6929774765400047E-2</v>
      </c>
      <c r="E52">
        <f t="shared" si="96"/>
        <v>3.6068499593861381E-2</v>
      </c>
      <c r="F52">
        <f t="shared" si="96"/>
        <v>3.5314070366516903E-2</v>
      </c>
      <c r="G52">
        <f t="shared" si="96"/>
        <v>3.4491268180470325E-2</v>
      </c>
      <c r="H52">
        <f t="shared" si="96"/>
        <v>3.3517595661646915E-2</v>
      </c>
      <c r="I52">
        <f t="shared" si="96"/>
        <v>3.3070866867140447E-2</v>
      </c>
      <c r="J52">
        <f t="shared" si="96"/>
        <v>3.2883124304448064E-2</v>
      </c>
      <c r="K52">
        <f t="shared" si="96"/>
        <v>3.3028728867328994E-2</v>
      </c>
      <c r="L52">
        <f t="shared" si="96"/>
        <v>3.308656931124454E-2</v>
      </c>
      <c r="M52">
        <f t="shared" si="96"/>
        <v>3.3385114552763939E-2</v>
      </c>
      <c r="N52">
        <f t="shared" si="96"/>
        <v>3.3997419869847612E-2</v>
      </c>
      <c r="O52">
        <f t="shared" si="96"/>
        <v>3.4993443177061989E-2</v>
      </c>
      <c r="P52">
        <f t="shared" si="96"/>
        <v>3.6280719619629531E-2</v>
      </c>
      <c r="Q52">
        <f t="shared" si="96"/>
        <v>3.6901254206401779E-2</v>
      </c>
      <c r="R52">
        <f t="shared" si="96"/>
        <v>3.7267783305799496E-2</v>
      </c>
      <c r="S52">
        <f t="shared" si="96"/>
        <v>3.7621382006765236E-2</v>
      </c>
      <c r="T52">
        <f t="shared" si="96"/>
        <v>3.8039051627807963E-2</v>
      </c>
      <c r="U52">
        <f t="shared" si="96"/>
        <v>3.7832974796760066E-2</v>
      </c>
      <c r="V52">
        <f t="shared" si="96"/>
        <v>3.7252376136244214E-2</v>
      </c>
      <c r="W52">
        <f t="shared" si="96"/>
        <v>3.5938252593408881E-2</v>
      </c>
      <c r="X52">
        <f t="shared" si="96"/>
        <v>3.4509479888776173E-2</v>
      </c>
      <c r="Y52">
        <f t="shared" si="96"/>
        <v>3.3701673078924799E-2</v>
      </c>
      <c r="Z52">
        <f t="shared" si="96"/>
        <v>3.305714886986677E-2</v>
      </c>
      <c r="AA52">
        <f t="shared" si="96"/>
        <v>3.2282431389516031E-2</v>
      </c>
      <c r="AB52">
        <f t="shared" si="96"/>
        <v>3.1738534403890739E-2</v>
      </c>
      <c r="AC52">
        <f t="shared" si="96"/>
        <v>3.1771893239620264E-2</v>
      </c>
      <c r="AD52">
        <f t="shared" si="96"/>
        <v>3.2294403552603823E-2</v>
      </c>
      <c r="AE52">
        <f t="shared" si="96"/>
        <v>3.3570275487629697E-2</v>
      </c>
      <c r="AF52">
        <f t="shared" si="96"/>
        <v>3.4814164596049357E-2</v>
      </c>
      <c r="AG52">
        <f t="shared" si="96"/>
        <v>3.5612994001647191E-2</v>
      </c>
      <c r="AH52">
        <f t="shared" si="96"/>
        <v>3.6457154961318627E-2</v>
      </c>
      <c r="AI52">
        <f t="shared" si="96"/>
        <v>3.7479496005450086E-2</v>
      </c>
      <c r="AJ52">
        <f t="shared" si="96"/>
        <v>3.9477780239327576E-2</v>
      </c>
      <c r="AK52">
        <f t="shared" si="96"/>
        <v>3.9357735503674274E-2</v>
      </c>
      <c r="AL52">
        <f t="shared" si="96"/>
        <v>3.8579660108562841E-2</v>
      </c>
      <c r="AM52">
        <f t="shared" si="96"/>
        <v>3.6974310556899814E-2</v>
      </c>
      <c r="AN52">
        <f t="shared" si="96"/>
        <v>3.4638748367682437E-2</v>
      </c>
      <c r="AO52">
        <f t="shared" si="96"/>
        <v>3.2619546753153594E-2</v>
      </c>
      <c r="AP52">
        <f t="shared" si="96"/>
        <v>3.0271340504462563E-2</v>
      </c>
      <c r="AQ52">
        <f t="shared" si="96"/>
        <v>2.6478391540755375E-2</v>
      </c>
      <c r="AR52">
        <f t="shared" si="96"/>
        <v>2.252395507085958E-2</v>
      </c>
      <c r="AS52">
        <f t="shared" si="96"/>
        <v>2.1167645322394346E-2</v>
      </c>
      <c r="AT52">
        <f t="shared" si="96"/>
        <v>2.0628198591775559E-2</v>
      </c>
      <c r="AU52">
        <f t="shared" si="96"/>
        <v>2.1556708545517056E-2</v>
      </c>
      <c r="AV52">
        <f t="shared" si="96"/>
        <v>2.3743546889220424E-2</v>
      </c>
      <c r="AW52">
        <f t="shared" si="96"/>
        <v>2.4869898780110367E-2</v>
      </c>
      <c r="AX52">
        <f t="shared" si="96"/>
        <v>2.6216033730871446E-2</v>
      </c>
      <c r="AY52">
        <f t="shared" si="96"/>
        <v>2.9328946375574594E-2</v>
      </c>
      <c r="AZ52">
        <f t="shared" si="96"/>
        <v>3.0065148245552065E-2</v>
      </c>
      <c r="BA52">
        <f t="shared" si="96"/>
        <v>3.0607138016557123E-2</v>
      </c>
      <c r="BB52">
        <f t="shared" si="96"/>
        <v>3.0901401468105494E-2</v>
      </c>
      <c r="BC52">
        <f t="shared" si="96"/>
        <v>2.9619549494839692E-2</v>
      </c>
      <c r="BD52">
        <f t="shared" si="96"/>
        <v>2.9459448726642856E-2</v>
      </c>
      <c r="BE52">
        <f t="shared" si="96"/>
        <v>2.9644387440332931E-2</v>
      </c>
      <c r="BF52">
        <f t="shared" si="96"/>
        <v>3.0050925062398148E-2</v>
      </c>
      <c r="BG52">
        <f t="shared" si="96"/>
        <v>3.0841841778449952E-2</v>
      </c>
      <c r="BH52">
        <f t="shared" si="96"/>
        <v>3.1725777419342904E-2</v>
      </c>
      <c r="BI52">
        <f t="shared" si="96"/>
        <v>3.2254376301441567E-2</v>
      </c>
      <c r="BJ52">
        <f t="shared" si="96"/>
        <v>3.2879134232807639E-2</v>
      </c>
      <c r="BK52">
        <f t="shared" si="96"/>
        <v>3.3706214469857443E-2</v>
      </c>
      <c r="BL52">
        <f t="shared" si="96"/>
        <v>3.4402588669236067E-2</v>
      </c>
      <c r="BM52">
        <f t="shared" si="96"/>
        <v>3.4702101257921614E-2</v>
      </c>
      <c r="BN52">
        <f t="shared" si="96"/>
        <v>3.4884679997803314E-2</v>
      </c>
      <c r="BO52">
        <f t="shared" si="96"/>
        <v>3.4689083001032239E-2</v>
      </c>
      <c r="BP52">
        <f t="shared" ref="BP52:EA52" si="97">IFERROR(((BP20/BO20)^4-1), "n/a")</f>
        <v>3.4601003595782442E-2</v>
      </c>
      <c r="BQ52">
        <f t="shared" si="97"/>
        <v>3.4408459517711876E-2</v>
      </c>
      <c r="BR52">
        <f t="shared" si="97"/>
        <v>3.4115024177592046E-2</v>
      </c>
      <c r="BS52">
        <f t="shared" si="97"/>
        <v>3.346822990359577E-2</v>
      </c>
      <c r="BT52">
        <f t="shared" si="97"/>
        <v>3.2987551657363223E-2</v>
      </c>
      <c r="BU52">
        <f t="shared" si="97"/>
        <v>3.261710786280525E-2</v>
      </c>
      <c r="BV52">
        <f t="shared" si="97"/>
        <v>3.2303402458762287E-2</v>
      </c>
      <c r="BW52">
        <f t="shared" si="97"/>
        <v>3.1846636124354344E-2</v>
      </c>
      <c r="BX52">
        <f t="shared" si="97"/>
        <v>3.1644207484458953E-2</v>
      </c>
      <c r="BY52">
        <f t="shared" si="97"/>
        <v>3.1347140032843779E-2</v>
      </c>
      <c r="BZ52">
        <f t="shared" si="97"/>
        <v>3.1103407319225562E-2</v>
      </c>
      <c r="CA52">
        <f t="shared" si="97"/>
        <v>3.105525281621957E-2</v>
      </c>
      <c r="CB52">
        <f t="shared" si="97"/>
        <v>3.0911191987729847E-2</v>
      </c>
      <c r="CC52">
        <f t="shared" si="97"/>
        <v>3.0721384604013524E-2</v>
      </c>
      <c r="CD52">
        <f t="shared" si="97"/>
        <v>3.0534105706532699E-2</v>
      </c>
      <c r="CE52">
        <f t="shared" si="97"/>
        <v>3.0302804671888284E-2</v>
      </c>
      <c r="CF52">
        <f t="shared" si="97"/>
        <v>3.0121127781683299E-2</v>
      </c>
      <c r="CG52">
        <f t="shared" si="97"/>
        <v>2.9804423568890792E-2</v>
      </c>
      <c r="CH52">
        <f t="shared" si="97"/>
        <v>2.9447651822142706E-2</v>
      </c>
      <c r="CI52">
        <f t="shared" si="97"/>
        <v>2.9052018589333262E-2</v>
      </c>
      <c r="CJ52">
        <f t="shared" si="97"/>
        <v>2.8350073019987043E-2</v>
      </c>
      <c r="CK52">
        <f t="shared" si="97"/>
        <v>2.801724125349514E-2</v>
      </c>
      <c r="CL52">
        <f t="shared" si="97"/>
        <v>2.7910634481737029E-2</v>
      </c>
      <c r="CM52">
        <f t="shared" si="97"/>
        <v>2.7804890568031482E-2</v>
      </c>
      <c r="CN52">
        <f t="shared" si="97"/>
        <v>2.809175003032105E-2</v>
      </c>
      <c r="CO52">
        <f t="shared" si="97"/>
        <v>2.8198476765745495E-2</v>
      </c>
      <c r="CP52">
        <f t="shared" si="97"/>
        <v>2.8473417409444757E-2</v>
      </c>
      <c r="CQ52">
        <f t="shared" si="97"/>
        <v>2.9082567686140814E-2</v>
      </c>
      <c r="CR52">
        <f t="shared" si="97"/>
        <v>2.9211528239440954E-2</v>
      </c>
      <c r="CS52">
        <f t="shared" si="97"/>
        <v>2.9420360785194388E-2</v>
      </c>
      <c r="CT52">
        <f t="shared" si="97"/>
        <v>2.9539655080361937E-2</v>
      </c>
      <c r="CU52">
        <f t="shared" si="97"/>
        <v>2.9447496946179763E-2</v>
      </c>
      <c r="CV52">
        <f t="shared" si="97"/>
        <v>2.9438094252378866E-2</v>
      </c>
      <c r="CW52">
        <f t="shared" si="97"/>
        <v>2.9549933771253922E-2</v>
      </c>
      <c r="CX52">
        <f t="shared" si="97"/>
        <v>2.9820099357316554E-2</v>
      </c>
      <c r="CY52">
        <f t="shared" si="97"/>
        <v>3.0082829516794307E-2</v>
      </c>
      <c r="CZ52">
        <f t="shared" si="97"/>
        <v>3.0498195072088397E-2</v>
      </c>
      <c r="DA52">
        <f t="shared" si="97"/>
        <v>3.0823312156659899E-2</v>
      </c>
      <c r="DB52">
        <f t="shared" si="97"/>
        <v>3.1178850248134049E-2</v>
      </c>
      <c r="DC52">
        <f t="shared" si="97"/>
        <v>3.1602835189280531E-2</v>
      </c>
      <c r="DD52">
        <f t="shared" si="97"/>
        <v>3.185992851730246E-2</v>
      </c>
      <c r="DE52">
        <f t="shared" si="97"/>
        <v>3.2147682686036072E-2</v>
      </c>
      <c r="DF52">
        <f t="shared" si="97"/>
        <v>3.2464993588371183E-2</v>
      </c>
      <c r="DG52">
        <f t="shared" si="97"/>
        <v>3.2696903854043002E-2</v>
      </c>
      <c r="DH52">
        <f t="shared" si="97"/>
        <v>3.2996517629577893E-2</v>
      </c>
      <c r="DI52">
        <f t="shared" si="97"/>
        <v>3.3324184189142292E-2</v>
      </c>
      <c r="DJ52">
        <f t="shared" si="97"/>
        <v>3.3715872529916702E-2</v>
      </c>
      <c r="DK52">
        <f t="shared" si="97"/>
        <v>3.4132524946387965E-2</v>
      </c>
      <c r="DL52">
        <f t="shared" si="97"/>
        <v>3.4682468098396813E-2</v>
      </c>
      <c r="DM52">
        <f t="shared" si="97"/>
        <v>3.4963032808005279E-2</v>
      </c>
      <c r="DN52">
        <f t="shared" si="97"/>
        <v>3.5269812364737918E-2</v>
      </c>
      <c r="DO52">
        <f t="shared" si="97"/>
        <v>3.5530576080741172E-2</v>
      </c>
      <c r="DP52">
        <f t="shared" si="97"/>
        <v>3.5535093505322912E-2</v>
      </c>
      <c r="DQ52">
        <f t="shared" si="97"/>
        <v>3.5746519368543339E-2</v>
      </c>
      <c r="DR52">
        <f t="shared" si="97"/>
        <v>3.5949721789650502E-2</v>
      </c>
      <c r="DS52">
        <f t="shared" si="97"/>
        <v>3.6041759791230144E-2</v>
      </c>
      <c r="DT52">
        <f t="shared" si="97"/>
        <v>3.6707640073281977E-2</v>
      </c>
      <c r="DU52">
        <f t="shared" si="97"/>
        <v>3.6846552813176059E-2</v>
      </c>
      <c r="DV52">
        <f t="shared" si="97"/>
        <v>3.6844871232723841E-2</v>
      </c>
      <c r="DW52">
        <f t="shared" si="97"/>
        <v>3.6807043837663977E-2</v>
      </c>
      <c r="DX52">
        <f t="shared" si="97"/>
        <v>3.6438620494719576E-2</v>
      </c>
      <c r="DY52">
        <f t="shared" si="97"/>
        <v>3.6012045558338146E-2</v>
      </c>
      <c r="DZ52">
        <f t="shared" si="97"/>
        <v>3.5432710734811579E-2</v>
      </c>
      <c r="EA52">
        <f t="shared" si="97"/>
        <v>3.4322721076088358E-2</v>
      </c>
      <c r="EB52">
        <f t="shared" ref="EB52:FX52" si="98">IFERROR(((EB20/EA20)^4-1), "n/a")</f>
        <v>3.415743319213016E-2</v>
      </c>
      <c r="EC52">
        <f t="shared" si="98"/>
        <v>3.333449215963924E-2</v>
      </c>
      <c r="ED52">
        <f t="shared" si="98"/>
        <v>3.243658126445581E-2</v>
      </c>
      <c r="EE52">
        <f t="shared" si="98"/>
        <v>3.1404365261833433E-2</v>
      </c>
      <c r="EF52">
        <f t="shared" si="98"/>
        <v>2.9783382505933709E-2</v>
      </c>
      <c r="EG52">
        <f t="shared" si="98"/>
        <v>2.8622988254016546E-2</v>
      </c>
      <c r="EH52">
        <f t="shared" si="98"/>
        <v>2.7456655148903497E-2</v>
      </c>
      <c r="EI52">
        <f t="shared" si="98"/>
        <v>2.5866054106964631E-2</v>
      </c>
      <c r="EJ52">
        <f t="shared" si="98"/>
        <v>2.4780990609785114E-2</v>
      </c>
      <c r="EK52">
        <f t="shared" si="98"/>
        <v>2.403959819503565E-2</v>
      </c>
      <c r="EL52">
        <f t="shared" si="98"/>
        <v>2.3603450267353665E-2</v>
      </c>
      <c r="EM52">
        <f t="shared" si="98"/>
        <v>2.3784887712298586E-2</v>
      </c>
      <c r="EN52">
        <f t="shared" si="98"/>
        <v>2.3557568045947441E-2</v>
      </c>
      <c r="EO52">
        <f t="shared" si="98"/>
        <v>2.3477125312144853E-2</v>
      </c>
      <c r="EP52">
        <f t="shared" si="98"/>
        <v>2.3483003435103456E-2</v>
      </c>
      <c r="EQ52">
        <f t="shared" si="98"/>
        <v>2.3715275777087763E-2</v>
      </c>
      <c r="ER52">
        <f t="shared" si="98"/>
        <v>2.3914483543461929E-2</v>
      </c>
      <c r="ES52">
        <f t="shared" si="98"/>
        <v>2.3968953439399643E-2</v>
      </c>
      <c r="ET52">
        <f t="shared" si="98"/>
        <v>2.396578220222878E-2</v>
      </c>
      <c r="EU52">
        <f t="shared" si="98"/>
        <v>2.3989579952691464E-2</v>
      </c>
      <c r="EV52">
        <f t="shared" si="98"/>
        <v>2.4426063679192422E-2</v>
      </c>
      <c r="EW52">
        <f t="shared" si="98"/>
        <v>2.4113236327266474E-2</v>
      </c>
      <c r="EX52">
        <f t="shared" si="98"/>
        <v>2.3587126386941826E-2</v>
      </c>
      <c r="EY52">
        <f t="shared" si="98"/>
        <v>2.2744597156210355E-2</v>
      </c>
      <c r="EZ52">
        <f t="shared" si="98"/>
        <v>2.1808473965210684E-2</v>
      </c>
      <c r="FA52">
        <f t="shared" si="98"/>
        <v>2.0753850474309665E-2</v>
      </c>
      <c r="FB52">
        <f t="shared" si="98"/>
        <v>1.9503188518773307E-2</v>
      </c>
      <c r="FC52">
        <f t="shared" si="98"/>
        <v>1.771662792660611E-2</v>
      </c>
      <c r="FD52">
        <f t="shared" si="98"/>
        <v>1.5798565567533673E-2</v>
      </c>
      <c r="FE52">
        <f t="shared" si="98"/>
        <v>1.4716437137747507E-2</v>
      </c>
      <c r="FF52">
        <f t="shared" si="98"/>
        <v>1.3907339769773097E-2</v>
      </c>
      <c r="FG52">
        <f t="shared" si="98"/>
        <v>1.3314485527644804E-2</v>
      </c>
      <c r="FH52">
        <f t="shared" si="98"/>
        <v>1.2934371813646317E-2</v>
      </c>
      <c r="FI52">
        <f t="shared" si="98"/>
        <v>1.2815420360092089E-2</v>
      </c>
      <c r="FJ52">
        <f t="shared" si="98"/>
        <v>1.2954200321376952E-2</v>
      </c>
      <c r="FK52">
        <f t="shared" si="98"/>
        <v>1.3885186831858576E-2</v>
      </c>
      <c r="FL52">
        <f t="shared" si="98"/>
        <v>1.4296597485473406E-2</v>
      </c>
      <c r="FM52">
        <f t="shared" si="98"/>
        <v>1.4678189451704071E-2</v>
      </c>
      <c r="FN52">
        <f t="shared" si="98"/>
        <v>1.5030220085347157E-2</v>
      </c>
      <c r="FO52">
        <f t="shared" si="98"/>
        <v>1.5428789254880115E-2</v>
      </c>
      <c r="FP52">
        <f t="shared" si="98"/>
        <v>1.5948658867027232E-2</v>
      </c>
      <c r="FQ52">
        <f t="shared" si="98"/>
        <v>1.6186379652207705E-2</v>
      </c>
      <c r="FR52">
        <f t="shared" si="98"/>
        <v>1.6371059722292136E-2</v>
      </c>
      <c r="FS52">
        <f t="shared" si="98"/>
        <v>1.6403900033926444E-2</v>
      </c>
      <c r="FT52">
        <f t="shared" si="98"/>
        <v>1.6188167413943466E-2</v>
      </c>
      <c r="FU52">
        <f t="shared" si="98"/>
        <v>1.6246362198106601E-2</v>
      </c>
      <c r="FV52">
        <f t="shared" si="98"/>
        <v>1.6328188676098643E-2</v>
      </c>
      <c r="FW52">
        <f t="shared" si="98"/>
        <v>1.6261808561402358E-2</v>
      </c>
      <c r="FX52">
        <f t="shared" si="98"/>
        <v>1.6366718822712345E-2</v>
      </c>
    </row>
    <row r="53" spans="1:206" x14ac:dyDescent="0.25">
      <c r="A53" s="8" t="s">
        <v>236</v>
      </c>
      <c r="B53" t="s">
        <v>237</v>
      </c>
      <c r="C53" t="str">
        <f>IFERROR(((C19/B19)^4-1), "n/a")</f>
        <v>n/a</v>
      </c>
      <c r="D53">
        <f t="shared" ref="D53:BO53" si="99">IFERROR(((D19/C19)^4-1), "n/a")</f>
        <v>7.0718521594481665E-3</v>
      </c>
      <c r="E53">
        <f t="shared" si="99"/>
        <v>3.5932561883636138E-2</v>
      </c>
      <c r="F53">
        <f t="shared" si="99"/>
        <v>-4.0486990220331198E-2</v>
      </c>
      <c r="G53">
        <f t="shared" si="99"/>
        <v>0.11141916782246253</v>
      </c>
      <c r="H53">
        <f t="shared" si="99"/>
        <v>2.303312736872587E-2</v>
      </c>
      <c r="I53">
        <f t="shared" si="99"/>
        <v>3.1716157872176742E-2</v>
      </c>
      <c r="J53">
        <f t="shared" si="99"/>
        <v>1.1724670089520162E-2</v>
      </c>
      <c r="K53">
        <f t="shared" si="99"/>
        <v>7.3660566342573341E-2</v>
      </c>
      <c r="L53">
        <f t="shared" si="99"/>
        <v>9.5946333545210871E-2</v>
      </c>
      <c r="M53">
        <f t="shared" si="99"/>
        <v>3.7320312105745712E-2</v>
      </c>
      <c r="N53">
        <f t="shared" si="99"/>
        <v>6.8115960632574302E-2</v>
      </c>
      <c r="O53">
        <f t="shared" si="99"/>
        <v>0.10218959143634598</v>
      </c>
      <c r="P53">
        <f t="shared" si="99"/>
        <v>4.6125988182461608E-2</v>
      </c>
      <c r="Q53">
        <f t="shared" si="99"/>
        <v>-2.1581808718947881E-2</v>
      </c>
      <c r="R53">
        <f t="shared" si="99"/>
        <v>3.7850849086009664E-2</v>
      </c>
      <c r="S53">
        <f t="shared" si="99"/>
        <v>-3.2833278929535803E-2</v>
      </c>
      <c r="T53">
        <f t="shared" si="99"/>
        <v>1.0601236281481796E-2</v>
      </c>
      <c r="U53">
        <f t="shared" si="99"/>
        <v>-3.8179298575260812E-2</v>
      </c>
      <c r="V53">
        <f t="shared" si="99"/>
        <v>-1.5893380870851681E-2</v>
      </c>
      <c r="W53">
        <f t="shared" si="99"/>
        <v>-4.7512680926766193E-2</v>
      </c>
      <c r="X53">
        <f t="shared" si="99"/>
        <v>3.1195095262873229E-2</v>
      </c>
      <c r="Y53">
        <f t="shared" si="99"/>
        <v>6.7810836730318069E-2</v>
      </c>
      <c r="Z53">
        <f t="shared" si="99"/>
        <v>5.4958287427772312E-2</v>
      </c>
      <c r="AA53">
        <f t="shared" si="99"/>
        <v>9.3453821862651054E-2</v>
      </c>
      <c r="AB53">
        <f t="shared" si="99"/>
        <v>3.0602232120032324E-2</v>
      </c>
      <c r="AC53">
        <f t="shared" si="99"/>
        <v>2.0505581187465705E-2</v>
      </c>
      <c r="AD53">
        <f t="shared" si="99"/>
        <v>3.0358242947781999E-2</v>
      </c>
      <c r="AE53">
        <f t="shared" si="99"/>
        <v>4.7360264655080364E-2</v>
      </c>
      <c r="AF53">
        <f t="shared" si="99"/>
        <v>8.0834425836214807E-2</v>
      </c>
      <c r="AG53">
        <f t="shared" si="99"/>
        <v>7.2659166263108421E-2</v>
      </c>
      <c r="AH53">
        <f t="shared" si="99"/>
        <v>3.9888975188606679E-4</v>
      </c>
      <c r="AI53">
        <f t="shared" si="99"/>
        <v>1.4030887977026563E-2</v>
      </c>
      <c r="AJ53">
        <f t="shared" si="99"/>
        <v>0.16482426215207147</v>
      </c>
      <c r="AK53">
        <f t="shared" si="99"/>
        <v>3.965843920525991E-2</v>
      </c>
      <c r="AL53">
        <f t="shared" si="99"/>
        <v>5.4757315626606795E-2</v>
      </c>
      <c r="AM53">
        <f t="shared" si="99"/>
        <v>7.9359111173877839E-3</v>
      </c>
      <c r="AN53">
        <f t="shared" si="99"/>
        <v>4.8588202691894899E-3</v>
      </c>
      <c r="AO53">
        <f t="shared" si="99"/>
        <v>2.9065731910079995E-2</v>
      </c>
      <c r="AP53">
        <f t="shared" si="99"/>
        <v>1.0399330717906663E-2</v>
      </c>
      <c r="AQ53">
        <f t="shared" si="99"/>
        <v>1.2978014615869338E-2</v>
      </c>
      <c r="AR53">
        <f t="shared" si="99"/>
        <v>-7.867112715215252E-2</v>
      </c>
      <c r="AS53">
        <f t="shared" si="99"/>
        <v>-6.055717206715272E-3</v>
      </c>
      <c r="AT53">
        <f t="shared" si="99"/>
        <v>7.6222196603511261E-2</v>
      </c>
      <c r="AU53">
        <f t="shared" si="99"/>
        <v>8.5357637408612241E-2</v>
      </c>
      <c r="AV53">
        <f t="shared" si="99"/>
        <v>-2.8857865500040547E-2</v>
      </c>
      <c r="AW53">
        <f t="shared" si="99"/>
        <v>4.6702859036813038E-2</v>
      </c>
      <c r="AX53">
        <f t="shared" si="99"/>
        <v>-4.5894681062233267E-2</v>
      </c>
      <c r="AY53">
        <f t="shared" si="99"/>
        <v>-6.5219609818688018E-2</v>
      </c>
      <c r="AZ53">
        <f t="shared" si="99"/>
        <v>2.1923136977869406E-2</v>
      </c>
      <c r="BA53">
        <f t="shared" si="99"/>
        <v>-1.4300107535943019E-2</v>
      </c>
      <c r="BB53">
        <f t="shared" si="99"/>
        <v>3.8904753115431845E-3</v>
      </c>
      <c r="BC53">
        <f t="shared" si="99"/>
        <v>5.3464554570358258E-2</v>
      </c>
      <c r="BD53">
        <f t="shared" si="99"/>
        <v>9.4442869784277628E-2</v>
      </c>
      <c r="BE53">
        <f t="shared" si="99"/>
        <v>8.0625155278511551E-2</v>
      </c>
      <c r="BF53">
        <f t="shared" si="99"/>
        <v>8.509536843369303E-2</v>
      </c>
      <c r="BG53">
        <f t="shared" si="99"/>
        <v>8.1868434698411319E-2</v>
      </c>
      <c r="BH53">
        <f t="shared" si="99"/>
        <v>7.2118405519150164E-2</v>
      </c>
      <c r="BI53">
        <f t="shared" si="99"/>
        <v>3.9946225348533204E-2</v>
      </c>
      <c r="BJ53">
        <f t="shared" si="99"/>
        <v>3.2274389980009532E-2</v>
      </c>
      <c r="BK53">
        <f t="shared" si="99"/>
        <v>4.0347712171923122E-2</v>
      </c>
      <c r="BL53">
        <f t="shared" si="99"/>
        <v>3.7135166520747109E-2</v>
      </c>
      <c r="BM53">
        <f t="shared" si="99"/>
        <v>6.3713520884837838E-2</v>
      </c>
      <c r="BN53">
        <f t="shared" si="99"/>
        <v>3.0331709563935716E-2</v>
      </c>
      <c r="BO53">
        <f t="shared" si="99"/>
        <v>3.7601029506117767E-2</v>
      </c>
      <c r="BP53">
        <f t="shared" ref="BP53:EA53" si="100">IFERROR(((BP19/BO19)^4-1), "n/a")</f>
        <v>1.8471677721167756E-2</v>
      </c>
      <c r="BQ53">
        <f t="shared" si="100"/>
        <v>4.0921313316963692E-2</v>
      </c>
      <c r="BR53">
        <f t="shared" si="100"/>
        <v>2.0873965777803205E-2</v>
      </c>
      <c r="BS53">
        <f t="shared" si="100"/>
        <v>2.8256018446315201E-2</v>
      </c>
      <c r="BT53">
        <f t="shared" si="100"/>
        <v>4.5638978483516723E-2</v>
      </c>
      <c r="BU53">
        <f t="shared" si="100"/>
        <v>3.6762230694978193E-2</v>
      </c>
      <c r="BV53">
        <f t="shared" si="100"/>
        <v>6.769943745640572E-2</v>
      </c>
      <c r="BW53">
        <f t="shared" si="100"/>
        <v>2.2667777519894239E-2</v>
      </c>
      <c r="BX53">
        <f t="shared" si="100"/>
        <v>5.3915158508368366E-2</v>
      </c>
      <c r="BY53">
        <f t="shared" si="100"/>
        <v>2.3302868089689843E-2</v>
      </c>
      <c r="BZ53">
        <f t="shared" si="100"/>
        <v>5.4061498773755101E-2</v>
      </c>
      <c r="CA53">
        <f t="shared" si="100"/>
        <v>4.0934764203850671E-2</v>
      </c>
      <c r="CB53">
        <f t="shared" si="100"/>
        <v>3.1829610166705047E-2</v>
      </c>
      <c r="CC53">
        <f t="shared" si="100"/>
        <v>3.0177856842510398E-2</v>
      </c>
      <c r="CD53">
        <f t="shared" si="100"/>
        <v>8.4966212004802255E-3</v>
      </c>
      <c r="CE53">
        <f t="shared" si="100"/>
        <v>4.4520156101692576E-2</v>
      </c>
      <c r="CF53">
        <f t="shared" si="100"/>
        <v>1.5558661161190201E-2</v>
      </c>
      <c r="CG53">
        <f t="shared" si="100"/>
        <v>9.8013001646912734E-4</v>
      </c>
      <c r="CH53">
        <f t="shared" si="100"/>
        <v>-3.3628340555972969E-2</v>
      </c>
      <c r="CI53">
        <f t="shared" si="100"/>
        <v>-1.8639192320568432E-2</v>
      </c>
      <c r="CJ53">
        <f t="shared" si="100"/>
        <v>3.1404537824168077E-2</v>
      </c>
      <c r="CK53">
        <f t="shared" si="100"/>
        <v>1.9345441199201119E-2</v>
      </c>
      <c r="CL53">
        <f t="shared" si="100"/>
        <v>1.753586868378032E-2</v>
      </c>
      <c r="CM53">
        <f t="shared" si="100"/>
        <v>4.8136917831071546E-2</v>
      </c>
      <c r="CN53">
        <f t="shared" si="100"/>
        <v>4.4797943129976758E-2</v>
      </c>
      <c r="CO53">
        <f t="shared" si="100"/>
        <v>3.9471794620751899E-2</v>
      </c>
      <c r="CP53">
        <f t="shared" si="100"/>
        <v>4.0678354030078578E-2</v>
      </c>
      <c r="CQ53">
        <f t="shared" si="100"/>
        <v>7.5052175724676928E-3</v>
      </c>
      <c r="CR53">
        <f t="shared" si="100"/>
        <v>2.3981547775577816E-2</v>
      </c>
      <c r="CS53">
        <f t="shared" si="100"/>
        <v>1.9636426982213351E-2</v>
      </c>
      <c r="CT53">
        <f t="shared" si="100"/>
        <v>5.448932438087728E-2</v>
      </c>
      <c r="CU53">
        <f t="shared" si="100"/>
        <v>3.9820845894837253E-2</v>
      </c>
      <c r="CV53">
        <f t="shared" si="100"/>
        <v>5.5786723156124429E-2</v>
      </c>
      <c r="CW53">
        <f t="shared" si="100"/>
        <v>2.380957560559005E-2</v>
      </c>
      <c r="CX53">
        <f t="shared" si="100"/>
        <v>4.6172308181456678E-2</v>
      </c>
      <c r="CY53">
        <f t="shared" si="100"/>
        <v>1.3758559622183641E-2</v>
      </c>
      <c r="CZ53">
        <f t="shared" si="100"/>
        <v>1.4031936019646807E-2</v>
      </c>
      <c r="DA53">
        <f t="shared" si="100"/>
        <v>3.4704382240634324E-2</v>
      </c>
      <c r="DB53">
        <f t="shared" si="100"/>
        <v>2.8670884110268524E-2</v>
      </c>
      <c r="DC53">
        <f t="shared" si="100"/>
        <v>2.652128513616292E-2</v>
      </c>
      <c r="DD53">
        <f t="shared" si="100"/>
        <v>7.1695255909498101E-2</v>
      </c>
      <c r="DE53">
        <f t="shared" si="100"/>
        <v>3.7517739245626291E-2</v>
      </c>
      <c r="DF53">
        <f t="shared" si="100"/>
        <v>4.2945266696184481E-2</v>
      </c>
      <c r="DG53">
        <f t="shared" si="100"/>
        <v>3.0817988115831252E-2</v>
      </c>
      <c r="DH53">
        <f t="shared" si="100"/>
        <v>6.1744923969490051E-2</v>
      </c>
      <c r="DI53">
        <f t="shared" si="100"/>
        <v>5.1889677032492365E-2</v>
      </c>
      <c r="DJ53">
        <f t="shared" si="100"/>
        <v>3.1394993660011972E-2</v>
      </c>
      <c r="DK53">
        <f t="shared" si="100"/>
        <v>4.0161825730111067E-2</v>
      </c>
      <c r="DL53">
        <f t="shared" si="100"/>
        <v>3.9362511271623157E-2</v>
      </c>
      <c r="DM53">
        <f t="shared" si="100"/>
        <v>5.3385523070119234E-2</v>
      </c>
      <c r="DN53">
        <f t="shared" si="100"/>
        <v>6.7296092546032193E-2</v>
      </c>
      <c r="DO53">
        <f t="shared" si="100"/>
        <v>3.232841653339702E-2</v>
      </c>
      <c r="DP53">
        <f t="shared" si="100"/>
        <v>3.3381677746174843E-2</v>
      </c>
      <c r="DQ53">
        <f t="shared" si="100"/>
        <v>5.1316322252087598E-2</v>
      </c>
      <c r="DR53">
        <f t="shared" si="100"/>
        <v>7.1240230478918365E-2</v>
      </c>
      <c r="DS53">
        <f t="shared" si="100"/>
        <v>1.1670998643273256E-2</v>
      </c>
      <c r="DT53">
        <f t="shared" si="100"/>
        <v>7.77063784428913E-2</v>
      </c>
      <c r="DU53">
        <f t="shared" si="100"/>
        <v>4.8370199076626097E-3</v>
      </c>
      <c r="DV53">
        <f t="shared" si="100"/>
        <v>2.2910521200536049E-2</v>
      </c>
      <c r="DW53">
        <f t="shared" si="100"/>
        <v>-1.130881649306803E-2</v>
      </c>
      <c r="DX53">
        <f t="shared" si="100"/>
        <v>2.1366085928446132E-2</v>
      </c>
      <c r="DY53">
        <f t="shared" si="100"/>
        <v>-1.2591263973724121E-2</v>
      </c>
      <c r="DZ53">
        <f t="shared" si="100"/>
        <v>1.1159173340638651E-2</v>
      </c>
      <c r="EA53">
        <f t="shared" si="100"/>
        <v>3.7346959505792476E-2</v>
      </c>
      <c r="EB53">
        <f t="shared" ref="EB53:FX53" si="101">IFERROR(((EB19/EA19)^4-1), "n/a")</f>
        <v>2.2238410963740574E-2</v>
      </c>
      <c r="EC53">
        <f t="shared" si="101"/>
        <v>1.9626255111638624E-2</v>
      </c>
      <c r="ED53">
        <f t="shared" si="101"/>
        <v>2.5340892004055426E-3</v>
      </c>
      <c r="EE53">
        <f t="shared" si="101"/>
        <v>2.0896116437424617E-2</v>
      </c>
      <c r="EF53">
        <f t="shared" si="101"/>
        <v>3.7630593568058091E-2</v>
      </c>
      <c r="EG53">
        <f t="shared" si="101"/>
        <v>6.8702994645259752E-2</v>
      </c>
      <c r="EH53">
        <f t="shared" si="101"/>
        <v>4.7579111116877515E-2</v>
      </c>
      <c r="EI53">
        <f t="shared" si="101"/>
        <v>2.3202136987790389E-2</v>
      </c>
      <c r="EJ53">
        <f t="shared" si="101"/>
        <v>2.9633240722332754E-2</v>
      </c>
      <c r="EK53">
        <f t="shared" si="101"/>
        <v>3.6861971002505323E-2</v>
      </c>
      <c r="EL53">
        <f t="shared" si="101"/>
        <v>3.504072078312781E-2</v>
      </c>
      <c r="EM53">
        <f t="shared" si="101"/>
        <v>4.332333781919373E-2</v>
      </c>
      <c r="EN53">
        <f t="shared" si="101"/>
        <v>2.1044837577671949E-2</v>
      </c>
      <c r="EO53">
        <f t="shared" si="101"/>
        <v>3.404000931918727E-2</v>
      </c>
      <c r="EP53">
        <f t="shared" si="101"/>
        <v>2.3034611449412212E-2</v>
      </c>
      <c r="EQ53">
        <f t="shared" si="101"/>
        <v>4.8934158252196713E-2</v>
      </c>
      <c r="ER53">
        <f t="shared" si="101"/>
        <v>1.2015734509081666E-2</v>
      </c>
      <c r="ES53">
        <f t="shared" si="101"/>
        <v>3.5689493103305825E-3</v>
      </c>
      <c r="ET53">
        <f t="shared" si="101"/>
        <v>3.1679021474608549E-2</v>
      </c>
      <c r="EU53">
        <f t="shared" si="101"/>
        <v>2.4756419562179666E-3</v>
      </c>
      <c r="EV53">
        <f t="shared" si="101"/>
        <v>3.0965740928472041E-2</v>
      </c>
      <c r="EW53">
        <f t="shared" si="101"/>
        <v>2.717525194966175E-2</v>
      </c>
      <c r="EX53">
        <f t="shared" si="101"/>
        <v>1.4348411873516653E-2</v>
      </c>
      <c r="EY53">
        <f t="shared" si="101"/>
        <v>-2.7016810225212629E-2</v>
      </c>
      <c r="EZ53">
        <f t="shared" si="101"/>
        <v>2.0001208001107385E-2</v>
      </c>
      <c r="FA53">
        <f t="shared" si="101"/>
        <v>-1.9055793793790521E-2</v>
      </c>
      <c r="FB53">
        <f t="shared" si="101"/>
        <v>-8.1863683067393112E-2</v>
      </c>
      <c r="FC53">
        <f t="shared" si="101"/>
        <v>-5.4288220924066155E-2</v>
      </c>
      <c r="FD53">
        <f t="shared" si="101"/>
        <v>-5.3873427405861651E-3</v>
      </c>
      <c r="FE53">
        <f t="shared" si="101"/>
        <v>1.31322510212597E-2</v>
      </c>
      <c r="FF53">
        <f t="shared" si="101"/>
        <v>3.9281220199760547E-2</v>
      </c>
      <c r="FG53">
        <f t="shared" si="101"/>
        <v>1.7414308337490247E-2</v>
      </c>
      <c r="FH53">
        <f t="shared" si="101"/>
        <v>3.9208478432265714E-2</v>
      </c>
      <c r="FI53">
        <f t="shared" si="101"/>
        <v>2.7292647304498319E-2</v>
      </c>
      <c r="FJ53">
        <f t="shared" si="101"/>
        <v>2.5431824585104623E-2</v>
      </c>
      <c r="FK53">
        <f t="shared" si="101"/>
        <v>-1.5360217281952693E-2</v>
      </c>
      <c r="FL53">
        <f t="shared" si="101"/>
        <v>2.9429684465158035E-2</v>
      </c>
      <c r="FM53">
        <f t="shared" si="101"/>
        <v>8.4323619108301884E-3</v>
      </c>
      <c r="FN53">
        <f t="shared" si="101"/>
        <v>4.5823640429621282E-2</v>
      </c>
      <c r="FO53">
        <f t="shared" si="101"/>
        <v>2.2490947135424877E-2</v>
      </c>
      <c r="FP53">
        <f t="shared" si="101"/>
        <v>1.6255278049674304E-2</v>
      </c>
      <c r="FQ53">
        <f t="shared" si="101"/>
        <v>2.4902064695950576E-2</v>
      </c>
      <c r="FR53">
        <f t="shared" si="101"/>
        <v>6.2225734942300548E-4</v>
      </c>
      <c r="FS53">
        <f t="shared" si="101"/>
        <v>2.7412799559683343E-2</v>
      </c>
      <c r="FT53">
        <f t="shared" si="101"/>
        <v>1.7672430339180201E-2</v>
      </c>
      <c r="FU53">
        <f t="shared" si="101"/>
        <v>4.5162427362476887E-2</v>
      </c>
      <c r="FV53">
        <f t="shared" si="101"/>
        <v>3.5000511355181674E-2</v>
      </c>
      <c r="FW53">
        <f t="shared" si="101"/>
        <v>-2.1067706033183642E-2</v>
      </c>
      <c r="FX53">
        <f t="shared" si="101"/>
        <v>4.171938042126544E-2</v>
      </c>
    </row>
    <row r="54" spans="1:206" x14ac:dyDescent="0.25">
      <c r="CE54" s="15"/>
    </row>
    <row r="55" spans="1:206" x14ac:dyDescent="0.25">
      <c r="A55" s="14" t="s">
        <v>216</v>
      </c>
    </row>
    <row r="56" spans="1:206" x14ac:dyDescent="0.25">
      <c r="A56" s="43" t="s">
        <v>271</v>
      </c>
      <c r="B56" t="s">
        <v>272</v>
      </c>
      <c r="C56">
        <f>IFERROR(C22/C24, "n/a")</f>
        <v>0.60047460844803036</v>
      </c>
      <c r="D56">
        <f t="shared" ref="D56:BO56" si="102">IFERROR(D22/D24, "n/a")</f>
        <v>0.60041117652555842</v>
      </c>
      <c r="E56">
        <f t="shared" si="102"/>
        <v>0.6012861736334405</v>
      </c>
      <c r="F56">
        <f t="shared" si="102"/>
        <v>0.60577187356848383</v>
      </c>
      <c r="G56">
        <f t="shared" si="102"/>
        <v>0.59782035507119013</v>
      </c>
      <c r="H56">
        <f t="shared" si="102"/>
        <v>0.59884422977402096</v>
      </c>
      <c r="I56">
        <f t="shared" si="102"/>
        <v>0.59874608150470221</v>
      </c>
      <c r="J56">
        <f t="shared" si="102"/>
        <v>0.60564678284182305</v>
      </c>
      <c r="K56">
        <f t="shared" si="102"/>
        <v>0.59985410925595728</v>
      </c>
      <c r="L56">
        <f t="shared" si="102"/>
        <v>0.59727580505472011</v>
      </c>
      <c r="M56">
        <f t="shared" si="102"/>
        <v>0.60063379193074673</v>
      </c>
      <c r="N56">
        <f t="shared" si="102"/>
        <v>0.60202702702702704</v>
      </c>
      <c r="O56">
        <f t="shared" si="102"/>
        <v>0.59860940102846383</v>
      </c>
      <c r="P56">
        <f t="shared" si="102"/>
        <v>0.59396162528216712</v>
      </c>
      <c r="Q56">
        <f t="shared" si="102"/>
        <v>0.59890033407572385</v>
      </c>
      <c r="R56">
        <f t="shared" si="102"/>
        <v>0.59198161043878039</v>
      </c>
      <c r="S56">
        <f t="shared" si="102"/>
        <v>0.5979795276644142</v>
      </c>
      <c r="T56">
        <f t="shared" si="102"/>
        <v>0.60116021379220441</v>
      </c>
      <c r="U56">
        <f t="shared" si="102"/>
        <v>0.60835358833312014</v>
      </c>
      <c r="V56">
        <f t="shared" si="102"/>
        <v>0.59943855271366187</v>
      </c>
      <c r="W56">
        <f t="shared" si="102"/>
        <v>0.60947147443813288</v>
      </c>
      <c r="X56">
        <f t="shared" si="102"/>
        <v>0.61325766723013764</v>
      </c>
      <c r="Y56">
        <f t="shared" si="102"/>
        <v>0.61244019138755978</v>
      </c>
      <c r="Z56">
        <f t="shared" si="102"/>
        <v>0.61073673480944557</v>
      </c>
      <c r="AA56">
        <f t="shared" si="102"/>
        <v>0.60964647848725673</v>
      </c>
      <c r="AB56">
        <f t="shared" si="102"/>
        <v>0.60961818083903274</v>
      </c>
      <c r="AC56">
        <f t="shared" si="102"/>
        <v>0.6142819359957683</v>
      </c>
      <c r="AD56">
        <f t="shared" si="102"/>
        <v>0.61653941394964917</v>
      </c>
      <c r="AE56">
        <f t="shared" si="102"/>
        <v>0.61761606022584692</v>
      </c>
      <c r="AF56">
        <f t="shared" si="102"/>
        <v>0.61086302300747508</v>
      </c>
      <c r="AG56">
        <f t="shared" si="102"/>
        <v>0.60766113833396151</v>
      </c>
      <c r="AH56">
        <f t="shared" si="102"/>
        <v>0.61230230091760052</v>
      </c>
      <c r="AI56">
        <f t="shared" si="102"/>
        <v>0.61475075836464887</v>
      </c>
      <c r="AJ56">
        <f t="shared" si="102"/>
        <v>0.60570915004707693</v>
      </c>
      <c r="AK56">
        <f t="shared" si="102"/>
        <v>0.60285964400350156</v>
      </c>
      <c r="AL56">
        <f t="shared" si="102"/>
        <v>0.59842075578116194</v>
      </c>
      <c r="AM56">
        <f t="shared" si="102"/>
        <v>0.60080581450466108</v>
      </c>
      <c r="AN56">
        <f t="shared" si="102"/>
        <v>0.60152548249162141</v>
      </c>
      <c r="AO56">
        <f t="shared" si="102"/>
        <v>0.60515278609946077</v>
      </c>
      <c r="AP56">
        <f t="shared" si="102"/>
        <v>0.60771963232870696</v>
      </c>
      <c r="AQ56">
        <f t="shared" si="102"/>
        <v>0.61022706955122474</v>
      </c>
      <c r="AR56">
        <f t="shared" si="102"/>
        <v>0.61034322654380513</v>
      </c>
      <c r="AS56">
        <f t="shared" si="102"/>
        <v>0.61807692307692308</v>
      </c>
      <c r="AT56">
        <f t="shared" si="102"/>
        <v>0.61312844496408891</v>
      </c>
      <c r="AU56">
        <f t="shared" si="102"/>
        <v>0.60371032632990607</v>
      </c>
      <c r="AV56">
        <f t="shared" si="102"/>
        <v>0.60679443058756666</v>
      </c>
      <c r="AW56">
        <f t="shared" si="102"/>
        <v>0.6013737274622839</v>
      </c>
      <c r="AX56">
        <f t="shared" si="102"/>
        <v>0.60182731841023296</v>
      </c>
      <c r="AY56">
        <f t="shared" si="102"/>
        <v>0.61530942635469488</v>
      </c>
      <c r="AZ56">
        <f t="shared" si="102"/>
        <v>0.61270374928706506</v>
      </c>
      <c r="BA56">
        <f t="shared" si="102"/>
        <v>0.62047459237919866</v>
      </c>
      <c r="BB56">
        <f t="shared" si="102"/>
        <v>0.63116966958154819</v>
      </c>
      <c r="BC56">
        <f t="shared" si="102"/>
        <v>0.6294284975433152</v>
      </c>
      <c r="BD56">
        <f t="shared" si="102"/>
        <v>0.62908086388749374</v>
      </c>
      <c r="BE56">
        <f t="shared" si="102"/>
        <v>0.62949922812339199</v>
      </c>
      <c r="BF56">
        <f t="shared" si="102"/>
        <v>0.6260899344063644</v>
      </c>
      <c r="BG56">
        <f t="shared" si="102"/>
        <v>0.61919852790840324</v>
      </c>
      <c r="BH56">
        <f t="shared" si="102"/>
        <v>0.61798256537982565</v>
      </c>
      <c r="BI56">
        <f t="shared" si="102"/>
        <v>0.61645544845133815</v>
      </c>
      <c r="BJ56">
        <f t="shared" si="102"/>
        <v>0.61937023821004911</v>
      </c>
      <c r="BK56">
        <f t="shared" si="102"/>
        <v>0.62400283219258912</v>
      </c>
      <c r="BL56">
        <f t="shared" si="102"/>
        <v>0.62552588150524135</v>
      </c>
      <c r="BM56">
        <f t="shared" si="102"/>
        <v>0.62911300232103029</v>
      </c>
      <c r="BN56">
        <f t="shared" si="102"/>
        <v>0.62673193954773077</v>
      </c>
      <c r="BO56">
        <f t="shared" si="102"/>
        <v>0.62765981002147764</v>
      </c>
      <c r="BP56">
        <f t="shared" ref="BP56:EA56" si="103">IFERROR(BP22/BP24, "n/a")</f>
        <v>0.62851246926589399</v>
      </c>
      <c r="BQ56">
        <f t="shared" si="103"/>
        <v>0.63418910728201572</v>
      </c>
      <c r="BR56">
        <f t="shared" si="103"/>
        <v>0.63522079924615582</v>
      </c>
      <c r="BS56">
        <f t="shared" si="103"/>
        <v>0.63306025927959131</v>
      </c>
      <c r="BT56">
        <f t="shared" si="103"/>
        <v>0.63648242248262987</v>
      </c>
      <c r="BU56">
        <f t="shared" si="103"/>
        <v>0.6394245485154576</v>
      </c>
      <c r="BV56">
        <f t="shared" si="103"/>
        <v>0.63065681804607088</v>
      </c>
      <c r="BW56">
        <f t="shared" si="103"/>
        <v>0.63823517856441281</v>
      </c>
      <c r="BX56">
        <f t="shared" si="103"/>
        <v>0.63540526528025809</v>
      </c>
      <c r="BY56">
        <f t="shared" si="103"/>
        <v>0.63747523351259561</v>
      </c>
      <c r="BZ56">
        <f t="shared" si="103"/>
        <v>0.63763001829031729</v>
      </c>
      <c r="CA56">
        <f t="shared" si="103"/>
        <v>0.63431269674711444</v>
      </c>
      <c r="CB56">
        <f t="shared" si="103"/>
        <v>0.63419444247032908</v>
      </c>
      <c r="CC56">
        <f t="shared" si="103"/>
        <v>0.63477834582253656</v>
      </c>
      <c r="CD56">
        <f t="shared" si="103"/>
        <v>0.63679425339209494</v>
      </c>
      <c r="CE56">
        <f t="shared" si="103"/>
        <v>0.63734976573640245</v>
      </c>
      <c r="CF56">
        <f t="shared" si="103"/>
        <v>0.63604867189984438</v>
      </c>
      <c r="CG56">
        <f t="shared" si="103"/>
        <v>0.64074964756613317</v>
      </c>
      <c r="CH56">
        <f t="shared" si="103"/>
        <v>0.6448956552056182</v>
      </c>
      <c r="CI56">
        <f t="shared" si="103"/>
        <v>0.64248790236007203</v>
      </c>
      <c r="CJ56">
        <f t="shared" si="103"/>
        <v>0.64192004687805193</v>
      </c>
      <c r="CK56">
        <f t="shared" si="103"/>
        <v>0.64157982760838805</v>
      </c>
      <c r="CL56">
        <f t="shared" si="103"/>
        <v>0.63973691335021421</v>
      </c>
      <c r="CM56">
        <f t="shared" si="103"/>
        <v>0.64532660481444326</v>
      </c>
      <c r="CN56">
        <f t="shared" si="103"/>
        <v>0.64282303652018535</v>
      </c>
      <c r="CO56">
        <f t="shared" si="103"/>
        <v>0.64456084415091475</v>
      </c>
      <c r="CP56">
        <f t="shared" si="103"/>
        <v>0.6459328714763497</v>
      </c>
      <c r="CQ56">
        <f t="shared" si="103"/>
        <v>0.64735781393556802</v>
      </c>
      <c r="CR56">
        <f t="shared" si="103"/>
        <v>0.64974522666041934</v>
      </c>
      <c r="CS56">
        <f t="shared" si="103"/>
        <v>0.65264621534718004</v>
      </c>
      <c r="CT56">
        <f t="shared" si="103"/>
        <v>0.65009668979638269</v>
      </c>
      <c r="CU56">
        <f t="shared" si="103"/>
        <v>0.65032299651079684</v>
      </c>
      <c r="CV56">
        <f t="shared" si="103"/>
        <v>0.64690913092519731</v>
      </c>
      <c r="CW56">
        <f t="shared" si="103"/>
        <v>0.64919821008391931</v>
      </c>
      <c r="CX56">
        <f t="shared" si="103"/>
        <v>0.64830740834860301</v>
      </c>
      <c r="CY56">
        <f t="shared" si="103"/>
        <v>0.64719759320371628</v>
      </c>
      <c r="CZ56">
        <f t="shared" si="103"/>
        <v>0.65155360359768044</v>
      </c>
      <c r="DA56">
        <f t="shared" si="103"/>
        <v>0.65146305067151111</v>
      </c>
      <c r="DB56">
        <f t="shared" si="103"/>
        <v>0.65105455477915242</v>
      </c>
      <c r="DC56">
        <f t="shared" si="103"/>
        <v>0.65295004497599163</v>
      </c>
      <c r="DD56">
        <f t="shared" si="103"/>
        <v>0.65051169137257336</v>
      </c>
      <c r="DE56">
        <f t="shared" si="103"/>
        <v>0.64938105159946069</v>
      </c>
      <c r="DF56">
        <f t="shared" si="103"/>
        <v>0.64873116047833379</v>
      </c>
      <c r="DG56">
        <f t="shared" si="103"/>
        <v>0.64944478166172737</v>
      </c>
      <c r="DH56">
        <f t="shared" si="103"/>
        <v>0.64255896350518604</v>
      </c>
      <c r="DI56">
        <f t="shared" si="103"/>
        <v>0.64468809682689432</v>
      </c>
      <c r="DJ56">
        <f t="shared" si="103"/>
        <v>0.64717863523093211</v>
      </c>
      <c r="DK56">
        <f t="shared" si="103"/>
        <v>0.64635477012722575</v>
      </c>
      <c r="DL56">
        <f t="shared" si="103"/>
        <v>0.65125018066194529</v>
      </c>
      <c r="DM56">
        <f t="shared" si="103"/>
        <v>0.65082818564478218</v>
      </c>
      <c r="DN56">
        <f t="shared" si="103"/>
        <v>0.64933463439741779</v>
      </c>
      <c r="DO56">
        <f t="shared" si="103"/>
        <v>0.64877052217082487</v>
      </c>
      <c r="DP56">
        <f t="shared" si="103"/>
        <v>0.6542848174113215</v>
      </c>
      <c r="DQ56">
        <f t="shared" si="103"/>
        <v>0.65455144507480212</v>
      </c>
      <c r="DR56">
        <f t="shared" si="103"/>
        <v>0.6537209981765244</v>
      </c>
      <c r="DS56">
        <f t="shared" si="103"/>
        <v>0.66221712690658951</v>
      </c>
      <c r="DT56">
        <f t="shared" si="103"/>
        <v>0.65548777521574586</v>
      </c>
      <c r="DU56">
        <f t="shared" si="103"/>
        <v>0.66088979859810382</v>
      </c>
      <c r="DV56">
        <f t="shared" si="103"/>
        <v>0.66312080440781873</v>
      </c>
      <c r="DW56">
        <f t="shared" si="103"/>
        <v>0.66809413690391217</v>
      </c>
      <c r="DX56">
        <f t="shared" si="103"/>
        <v>0.66477101819822537</v>
      </c>
      <c r="DY56">
        <f t="shared" si="103"/>
        <v>0.66764415621034823</v>
      </c>
      <c r="DZ56">
        <f t="shared" si="103"/>
        <v>0.67436666573220083</v>
      </c>
      <c r="EA56">
        <f t="shared" si="103"/>
        <v>0.66929410027320391</v>
      </c>
      <c r="EB56">
        <f t="shared" ref="EB56:FX56" si="104">IFERROR(EB22/EB24, "n/a")</f>
        <v>0.67166294765336365</v>
      </c>
      <c r="EC56">
        <f t="shared" si="104"/>
        <v>0.67346495003216422</v>
      </c>
      <c r="ED56">
        <f t="shared" si="104"/>
        <v>0.67609286910787303</v>
      </c>
      <c r="EE56">
        <f t="shared" si="104"/>
        <v>0.6761738541954212</v>
      </c>
      <c r="EF56">
        <f t="shared" si="104"/>
        <v>0.67582470736190381</v>
      </c>
      <c r="EG56">
        <f t="shared" si="104"/>
        <v>0.67487591504589206</v>
      </c>
      <c r="EH56">
        <f t="shared" si="104"/>
        <v>0.67179777943267216</v>
      </c>
      <c r="EI56">
        <f t="shared" si="104"/>
        <v>0.67371792732975211</v>
      </c>
      <c r="EJ56">
        <f t="shared" si="104"/>
        <v>0.67203277127423777</v>
      </c>
      <c r="EK56">
        <f t="shared" si="104"/>
        <v>0.67212982203643368</v>
      </c>
      <c r="EL56">
        <f t="shared" si="104"/>
        <v>0.67379121491458493</v>
      </c>
      <c r="EM56">
        <f t="shared" si="104"/>
        <v>0.66905733706891846</v>
      </c>
      <c r="EN56">
        <f t="shared" si="104"/>
        <v>0.67240887614555145</v>
      </c>
      <c r="EO56">
        <f t="shared" si="104"/>
        <v>0.6730655640874188</v>
      </c>
      <c r="EP56">
        <f t="shared" si="104"/>
        <v>0.67191516709511556</v>
      </c>
      <c r="EQ56">
        <f t="shared" si="104"/>
        <v>0.66923341807764725</v>
      </c>
      <c r="ER56">
        <f t="shared" si="104"/>
        <v>0.67056768938680278</v>
      </c>
      <c r="ES56">
        <f t="shared" si="104"/>
        <v>0.67399791494409889</v>
      </c>
      <c r="ET56">
        <f t="shared" si="104"/>
        <v>0.6720696126940795</v>
      </c>
      <c r="EU56">
        <f t="shared" si="104"/>
        <v>0.67391029424163218</v>
      </c>
      <c r="EV56">
        <f t="shared" si="104"/>
        <v>0.67263196577522311</v>
      </c>
      <c r="EW56">
        <f t="shared" si="104"/>
        <v>0.67257390337481215</v>
      </c>
      <c r="EX56">
        <f t="shared" si="104"/>
        <v>0.6748244843482939</v>
      </c>
      <c r="EY56">
        <f t="shared" si="104"/>
        <v>0.67999236453873635</v>
      </c>
      <c r="EZ56">
        <f t="shared" si="104"/>
        <v>0.68154998987375948</v>
      </c>
      <c r="FA56">
        <f t="shared" si="104"/>
        <v>0.68213299198275279</v>
      </c>
      <c r="FB56">
        <f t="shared" si="104"/>
        <v>0.67764039615392546</v>
      </c>
      <c r="FC56">
        <f t="shared" si="104"/>
        <v>0.67924554536669479</v>
      </c>
      <c r="FD56">
        <f t="shared" si="104"/>
        <v>0.68127806755739029</v>
      </c>
      <c r="FE56">
        <f t="shared" si="104"/>
        <v>0.68762035859038795</v>
      </c>
      <c r="FF56">
        <f t="shared" si="104"/>
        <v>0.68356159681460893</v>
      </c>
      <c r="FG56">
        <f t="shared" si="104"/>
        <v>0.68417897841442399</v>
      </c>
      <c r="FH56">
        <f t="shared" si="104"/>
        <v>0.68090351006810579</v>
      </c>
      <c r="FI56">
        <f t="shared" si="104"/>
        <v>0.67961242420821233</v>
      </c>
      <c r="FJ56">
        <f t="shared" si="104"/>
        <v>0.68240732229386347</v>
      </c>
      <c r="FK56">
        <f t="shared" si="104"/>
        <v>0.69059087568248634</v>
      </c>
      <c r="FL56">
        <f t="shared" si="104"/>
        <v>0.68892496555827931</v>
      </c>
      <c r="FM56">
        <f t="shared" si="104"/>
        <v>0.68996157078609877</v>
      </c>
      <c r="FN56">
        <f t="shared" si="104"/>
        <v>0.68594831900565723</v>
      </c>
      <c r="FO56">
        <f t="shared" si="104"/>
        <v>0.68684861968476796</v>
      </c>
      <c r="FP56">
        <f t="shared" si="104"/>
        <v>0.68535604888565804</v>
      </c>
      <c r="FQ56">
        <f t="shared" si="104"/>
        <v>0.68350042104874942</v>
      </c>
      <c r="FR56">
        <f t="shared" si="104"/>
        <v>0.68713301699066276</v>
      </c>
      <c r="FS56">
        <f t="shared" si="104"/>
        <v>0.68784540430482832</v>
      </c>
      <c r="FT56">
        <f t="shared" si="104"/>
        <v>0.686814046404159</v>
      </c>
      <c r="FU56">
        <f t="shared" si="104"/>
        <v>0.68269886144746128</v>
      </c>
      <c r="FV56">
        <f t="shared" si="104"/>
        <v>0.68234543250791935</v>
      </c>
      <c r="FW56">
        <f t="shared" si="104"/>
        <v>0.68813072048814827</v>
      </c>
      <c r="FX56">
        <f t="shared" si="104"/>
        <v>0.68555221156123458</v>
      </c>
    </row>
    <row r="57" spans="1:206" x14ac:dyDescent="0.25">
      <c r="A57" s="8" t="s">
        <v>270</v>
      </c>
      <c r="B57" t="s">
        <v>249</v>
      </c>
      <c r="C57" t="str">
        <f ca="1">IFERROR(C51*C56, "n/a")</f>
        <v>n/a</v>
      </c>
      <c r="D57" t="str">
        <f t="shared" ref="D57:BO57" ca="1" si="105">IFERROR(D51*D56, "n/a")</f>
        <v>n/a</v>
      </c>
      <c r="E57" t="str">
        <f t="shared" ca="1" si="105"/>
        <v>n/a</v>
      </c>
      <c r="F57" t="str">
        <f t="shared" ca="1" si="105"/>
        <v>n/a</v>
      </c>
      <c r="G57" t="str">
        <f t="shared" ca="1" si="105"/>
        <v>n/a</v>
      </c>
      <c r="H57" t="str">
        <f t="shared" ca="1" si="105"/>
        <v>n/a</v>
      </c>
      <c r="I57" t="str">
        <f t="shared" ca="1" si="105"/>
        <v>n/a</v>
      </c>
      <c r="J57" t="str">
        <f t="shared" ca="1" si="105"/>
        <v>n/a</v>
      </c>
      <c r="K57" t="str">
        <f t="shared" ca="1" si="105"/>
        <v>n/a</v>
      </c>
      <c r="L57" t="str">
        <f t="shared" ca="1" si="105"/>
        <v>n/a</v>
      </c>
      <c r="M57" t="str">
        <f t="shared" ca="1" si="105"/>
        <v>n/a</v>
      </c>
      <c r="N57" t="str">
        <f t="shared" ca="1" si="105"/>
        <v>n/a</v>
      </c>
      <c r="O57">
        <f t="shared" ca="1" si="105"/>
        <v>4.2483794658644339E-2</v>
      </c>
      <c r="P57">
        <f t="shared" ca="1" si="105"/>
        <v>-0.14475031148077599</v>
      </c>
      <c r="Q57">
        <f t="shared" ca="1" si="105"/>
        <v>5.3876283328856855E-2</v>
      </c>
      <c r="R57">
        <f t="shared" ca="1" si="105"/>
        <v>-0.54177149525777168</v>
      </c>
      <c r="S57">
        <f t="shared" ca="1" si="105"/>
        <v>-8.234376674355981E-2</v>
      </c>
      <c r="T57">
        <f t="shared" ca="1" si="105"/>
        <v>0.40898116202272922</v>
      </c>
      <c r="U57">
        <f t="shared" ca="1" si="105"/>
        <v>0.51264459354516512</v>
      </c>
      <c r="V57">
        <f t="shared" ca="1" si="105"/>
        <v>0.34061791393177032</v>
      </c>
      <c r="W57">
        <f t="shared" ca="1" si="105"/>
        <v>1.4320760996892881</v>
      </c>
      <c r="X57">
        <f t="shared" ca="1" si="105"/>
        <v>2.8139564811818585</v>
      </c>
      <c r="Y57">
        <f t="shared" ca="1" si="105"/>
        <v>1.6336401381202745</v>
      </c>
      <c r="Z57">
        <f t="shared" ca="1" si="105"/>
        <v>0.67125528806286294</v>
      </c>
      <c r="AA57">
        <f t="shared" ca="1" si="105"/>
        <v>0.72088484472439696</v>
      </c>
      <c r="AB57">
        <f t="shared" ca="1" si="105"/>
        <v>-0.36028098886795068</v>
      </c>
      <c r="AC57">
        <f t="shared" ca="1" si="105"/>
        <v>-1.7866822117470142E-2</v>
      </c>
      <c r="AD57">
        <f t="shared" ca="1" si="105"/>
        <v>-2.2458198694075462E-2</v>
      </c>
      <c r="AE57">
        <f t="shared" ca="1" si="105"/>
        <v>-0.2793402083616553</v>
      </c>
      <c r="AF57">
        <f t="shared" ca="1" si="105"/>
        <v>-0.7961372178967544</v>
      </c>
      <c r="AG57">
        <f t="shared" ca="1" si="105"/>
        <v>-0.37776678165559824</v>
      </c>
      <c r="AH57">
        <f t="shared" ca="1" si="105"/>
        <v>-0.36418482618466652</v>
      </c>
      <c r="AI57">
        <f t="shared" ca="1" si="105"/>
        <v>-0.56558847874560947</v>
      </c>
      <c r="AJ57">
        <f t="shared" ca="1" si="105"/>
        <v>-0.31034961956592377</v>
      </c>
      <c r="AK57">
        <f t="shared" ca="1" si="105"/>
        <v>-0.49637585342779622</v>
      </c>
      <c r="AL57">
        <f t="shared" ca="1" si="105"/>
        <v>-0.39912970193785918</v>
      </c>
      <c r="AM57">
        <f t="shared" ca="1" si="105"/>
        <v>-0.47029650220473374</v>
      </c>
      <c r="AN57">
        <f t="shared" ca="1" si="105"/>
        <v>-0.22247809130619814</v>
      </c>
      <c r="AO57">
        <f t="shared" ca="1" si="105"/>
        <v>0.16231222515147986</v>
      </c>
      <c r="AP57">
        <f t="shared" ca="1" si="105"/>
        <v>5.5483205646063245E-2</v>
      </c>
      <c r="AQ57">
        <f t="shared" ca="1" si="105"/>
        <v>0.34630982613275008</v>
      </c>
      <c r="AR57">
        <f t="shared" ca="1" si="105"/>
        <v>-4.5044799637465813E-2</v>
      </c>
      <c r="AS57">
        <f t="shared" ca="1" si="105"/>
        <v>1.0165855787603384</v>
      </c>
      <c r="AT57">
        <f t="shared" ca="1" si="105"/>
        <v>0.76440963825966635</v>
      </c>
      <c r="AU57">
        <f t="shared" ca="1" si="105"/>
        <v>-3.5338307619366391E-2</v>
      </c>
      <c r="AV57">
        <f t="shared" ca="1" si="105"/>
        <v>-0.24542971684549655</v>
      </c>
      <c r="AW57">
        <f t="shared" ca="1" si="105"/>
        <v>-0.28976367495714883</v>
      </c>
      <c r="AX57">
        <f t="shared" ca="1" si="105"/>
        <v>-0.24148264757893356</v>
      </c>
      <c r="AY57">
        <f t="shared" ca="1" si="105"/>
        <v>0.14548890261255309</v>
      </c>
      <c r="AZ57">
        <f t="shared" ca="1" si="105"/>
        <v>0.12954610474913481</v>
      </c>
      <c r="BA57">
        <f t="shared" ca="1" si="105"/>
        <v>0.55289536878489942</v>
      </c>
      <c r="BB57">
        <f t="shared" ca="1" si="105"/>
        <v>1.1536331357844403</v>
      </c>
      <c r="BC57">
        <f t="shared" ca="1" si="105"/>
        <v>1.0117416646533337</v>
      </c>
      <c r="BD57">
        <f t="shared" ca="1" si="105"/>
        <v>0.93172209407587436</v>
      </c>
      <c r="BE57">
        <f t="shared" ca="1" si="105"/>
        <v>0.63987735263354262</v>
      </c>
      <c r="BF57">
        <f t="shared" ca="1" si="105"/>
        <v>4.9864454505720822E-2</v>
      </c>
      <c r="BG57">
        <f t="shared" ca="1" si="105"/>
        <v>-0.37415806325432321</v>
      </c>
      <c r="BH57">
        <f t="shared" ca="1" si="105"/>
        <v>-0.41721571207533292</v>
      </c>
      <c r="BI57">
        <f t="shared" ca="1" si="105"/>
        <v>-0.45589699883249235</v>
      </c>
      <c r="BJ57">
        <f t="shared" ca="1" si="105"/>
        <v>-0.35846917531807604</v>
      </c>
      <c r="BK57">
        <f t="shared" ca="1" si="105"/>
        <v>-0.48672714166268294</v>
      </c>
      <c r="BL57">
        <f t="shared" ca="1" si="105"/>
        <v>-5.6616305106974345E-2</v>
      </c>
      <c r="BM57">
        <f t="shared" ca="1" si="105"/>
        <v>5.2918272927948732E-3</v>
      </c>
      <c r="BN57">
        <f t="shared" ca="1" si="105"/>
        <v>-0.66065762500510572</v>
      </c>
      <c r="BO57">
        <f t="shared" ca="1" si="105"/>
        <v>-0.23347618315931665</v>
      </c>
      <c r="BP57">
        <f t="shared" ref="BP57:EA57" ca="1" si="106">IFERROR(BP51*BP56, "n/a")</f>
        <v>-0.15165894492276266</v>
      </c>
      <c r="BQ57">
        <f t="shared" ca="1" si="106"/>
        <v>0.16968413188114567</v>
      </c>
      <c r="BR57">
        <f t="shared" ca="1" si="106"/>
        <v>-0.20318722952722945</v>
      </c>
      <c r="BS57">
        <f t="shared" ca="1" si="106"/>
        <v>-1.1085159529143148E-2</v>
      </c>
      <c r="BT57">
        <f t="shared" ca="1" si="106"/>
        <v>-0.51616023306162828</v>
      </c>
      <c r="BU57">
        <f t="shared" ca="1" si="106"/>
        <v>-0.3451928953820238</v>
      </c>
      <c r="BV57">
        <f t="shared" ca="1" si="106"/>
        <v>-0.38207176809487975</v>
      </c>
      <c r="BW57">
        <f t="shared" ca="1" si="106"/>
        <v>-4.3449510714308831E-2</v>
      </c>
      <c r="BX57">
        <f t="shared" ca="1" si="106"/>
        <v>-0.18075864119592869</v>
      </c>
      <c r="BY57">
        <f t="shared" ca="1" si="106"/>
        <v>-3.5986670669702174E-2</v>
      </c>
      <c r="BZ57">
        <f t="shared" ca="1" si="106"/>
        <v>-1.4686023238689705E-2</v>
      </c>
      <c r="CA57">
        <f t="shared" ca="1" si="106"/>
        <v>-0.36721655340704551</v>
      </c>
      <c r="CB57">
        <f t="shared" ca="1" si="106"/>
        <v>-7.0067865521727234E-3</v>
      </c>
      <c r="CC57">
        <f t="shared" ca="1" si="106"/>
        <v>6.1698949453031789E-2</v>
      </c>
      <c r="CD57">
        <f t="shared" ca="1" si="106"/>
        <v>0.18277009325614088</v>
      </c>
      <c r="CE57">
        <f t="shared" ca="1" si="106"/>
        <v>0.3133195646060471</v>
      </c>
      <c r="CF57">
        <f t="shared" ca="1" si="106"/>
        <v>9.6458614583892793E-2</v>
      </c>
      <c r="CG57">
        <f t="shared" ca="1" si="106"/>
        <v>0.26655683344493519</v>
      </c>
      <c r="CH57">
        <f t="shared" ca="1" si="106"/>
        <v>0.18519886445517417</v>
      </c>
      <c r="CI57">
        <f t="shared" ca="1" si="106"/>
        <v>0.42483572689911325</v>
      </c>
      <c r="CJ57">
        <f t="shared" ca="1" si="106"/>
        <v>0.86535033738252887</v>
      </c>
      <c r="CK57">
        <f t="shared" ca="1" si="106"/>
        <v>0.72719739556984531</v>
      </c>
      <c r="CL57">
        <f t="shared" ca="1" si="106"/>
        <v>0.69174385229442403</v>
      </c>
      <c r="CM57">
        <f t="shared" ca="1" si="106"/>
        <v>1.2574055782323295</v>
      </c>
      <c r="CN57">
        <f t="shared" ca="1" si="106"/>
        <v>0.8243370842520511</v>
      </c>
      <c r="CO57">
        <f t="shared" ca="1" si="106"/>
        <v>0.88542855712582413</v>
      </c>
      <c r="CP57">
        <f t="shared" ca="1" si="106"/>
        <v>0.48890531156090122</v>
      </c>
      <c r="CQ57">
        <f t="shared" ca="1" si="106"/>
        <v>0.36309604638196025</v>
      </c>
      <c r="CR57">
        <f t="shared" ca="1" si="106"/>
        <v>0.1431468938946123</v>
      </c>
      <c r="CS57">
        <f t="shared" ca="1" si="106"/>
        <v>1.7473550358605653E-2</v>
      </c>
      <c r="CT57">
        <f t="shared" ca="1" si="106"/>
        <v>-8.4502044878635094E-2</v>
      </c>
      <c r="CU57">
        <f t="shared" ca="1" si="106"/>
        <v>-0.14835643653159422</v>
      </c>
      <c r="CV57">
        <f t="shared" ca="1" si="106"/>
        <v>-0.26948275888107576</v>
      </c>
      <c r="CW57">
        <f t="shared" ca="1" si="106"/>
        <v>-0.31230271054999931</v>
      </c>
      <c r="CX57">
        <f t="shared" ca="1" si="106"/>
        <v>-3.2432915503825425E-2</v>
      </c>
      <c r="CY57">
        <f t="shared" ca="1" si="106"/>
        <v>-0.23487624417431999</v>
      </c>
      <c r="CZ57">
        <f t="shared" ca="1" si="106"/>
        <v>-2.0660569980608185E-2</v>
      </c>
      <c r="DA57">
        <f t="shared" ca="1" si="106"/>
        <v>1.7924855759665285E-2</v>
      </c>
      <c r="DB57">
        <f t="shared" ca="1" si="106"/>
        <v>-0.2553228278760874</v>
      </c>
      <c r="DC57">
        <f t="shared" ca="1" si="106"/>
        <v>-0.26010479272153336</v>
      </c>
      <c r="DD57">
        <f t="shared" ca="1" si="106"/>
        <v>-0.16484447681346251</v>
      </c>
      <c r="DE57">
        <f t="shared" ca="1" si="106"/>
        <v>-0.33869466271756038</v>
      </c>
      <c r="DF57">
        <f t="shared" ca="1" si="106"/>
        <v>-0.12415204566742506</v>
      </c>
      <c r="DG57">
        <f t="shared" ca="1" si="106"/>
        <v>-0.40931176424385235</v>
      </c>
      <c r="DH57">
        <f t="shared" ca="1" si="106"/>
        <v>-0.73726291658330012</v>
      </c>
      <c r="DI57">
        <f t="shared" ca="1" si="106"/>
        <v>-0.41028753708943189</v>
      </c>
      <c r="DJ57">
        <f t="shared" ca="1" si="106"/>
        <v>-0.4888273556052502</v>
      </c>
      <c r="DK57">
        <f t="shared" ca="1" si="106"/>
        <v>-0.67746718095864933</v>
      </c>
      <c r="DL57">
        <f t="shared" ca="1" si="106"/>
        <v>-0.39853817945191178</v>
      </c>
      <c r="DM57">
        <f t="shared" ca="1" si="106"/>
        <v>-0.52426046864305786</v>
      </c>
      <c r="DN57">
        <f t="shared" ca="1" si="106"/>
        <v>-0.44576472514108351</v>
      </c>
      <c r="DO57">
        <f t="shared" ca="1" si="106"/>
        <v>-0.4044927002505348</v>
      </c>
      <c r="DP57">
        <f t="shared" ca="1" si="106"/>
        <v>-0.17791884341041017</v>
      </c>
      <c r="DQ57">
        <f t="shared" ca="1" si="106"/>
        <v>-0.19285178689879509</v>
      </c>
      <c r="DR57">
        <f t="shared" ca="1" si="106"/>
        <v>-0.18392982319548162</v>
      </c>
      <c r="DS57">
        <f t="shared" ca="1" si="106"/>
        <v>-0.35311449970034731</v>
      </c>
      <c r="DT57">
        <f t="shared" ca="1" si="106"/>
        <v>-0.26392209036628461</v>
      </c>
      <c r="DU57">
        <f t="shared" ca="1" si="106"/>
        <v>-3.9433611982120899E-2</v>
      </c>
      <c r="DV57">
        <f t="shared" ca="1" si="106"/>
        <v>2.8744318869469384E-4</v>
      </c>
      <c r="DW57">
        <f t="shared" ca="1" si="106"/>
        <v>3.6996557163402777E-2</v>
      </c>
      <c r="DX57">
        <f t="shared" ca="1" si="106"/>
        <v>8.6653143968592097E-2</v>
      </c>
      <c r="DY57">
        <f t="shared" ca="1" si="106"/>
        <v>1.0409766757430314</v>
      </c>
      <c r="DZ57">
        <f t="shared" ca="1" si="106"/>
        <v>1.2376371269061921</v>
      </c>
      <c r="EA57">
        <f t="shared" ca="1" si="106"/>
        <v>1.1772041960359656</v>
      </c>
      <c r="EB57">
        <f t="shared" ref="EB57:FX57" ca="1" si="107">IFERROR(EB51*EB56, "n/a")</f>
        <v>1.6285263153776235</v>
      </c>
      <c r="EC57">
        <f t="shared" ca="1" si="107"/>
        <v>1.3483127984267966</v>
      </c>
      <c r="ED57">
        <f t="shared" ca="1" si="107"/>
        <v>1.0814108834453704</v>
      </c>
      <c r="EE57">
        <f t="shared" ca="1" si="107"/>
        <v>1.1877030590909294</v>
      </c>
      <c r="EF57">
        <f t="shared" ca="1" si="107"/>
        <v>1.0890317132282437</v>
      </c>
      <c r="EG57">
        <f t="shared" ca="1" si="107"/>
        <v>1.0133756788385149</v>
      </c>
      <c r="EH57">
        <f t="shared" ca="1" si="107"/>
        <v>0.64730227736585744</v>
      </c>
      <c r="EI57">
        <f t="shared" ca="1" si="107"/>
        <v>0.38937380811750155</v>
      </c>
      <c r="EJ57">
        <f t="shared" ca="1" si="107"/>
        <v>0.32616717291247055</v>
      </c>
      <c r="EK57">
        <f t="shared" ca="1" si="107"/>
        <v>9.7753493004809483E-3</v>
      </c>
      <c r="EL57">
        <f t="shared" ca="1" si="107"/>
        <v>3.8172280980750127E-3</v>
      </c>
      <c r="EM57">
        <f t="shared" ca="1" si="107"/>
        <v>-0.45304824187326759</v>
      </c>
      <c r="EN57">
        <f t="shared" ca="1" si="107"/>
        <v>-0.41906496251340686</v>
      </c>
      <c r="EO57">
        <f t="shared" ca="1" si="107"/>
        <v>-0.40602320539285441</v>
      </c>
      <c r="EP57">
        <f t="shared" ca="1" si="107"/>
        <v>-0.46539563498713288</v>
      </c>
      <c r="EQ57">
        <f t="shared" ca="1" si="107"/>
        <v>-0.53739757333708393</v>
      </c>
      <c r="ER57">
        <f t="shared" ca="1" si="107"/>
        <v>-0.58942288490421213</v>
      </c>
      <c r="ES57">
        <f t="shared" ca="1" si="107"/>
        <v>-0.27696915505419467</v>
      </c>
      <c r="ET57">
        <f t="shared" ca="1" si="107"/>
        <v>-0.38663574965967901</v>
      </c>
      <c r="EU57">
        <f t="shared" ca="1" si="107"/>
        <v>-0.29798466839637561</v>
      </c>
      <c r="EV57">
        <f t="shared" ca="1" si="107"/>
        <v>-0.35299196277110162</v>
      </c>
      <c r="EW57">
        <f t="shared" ca="1" si="107"/>
        <v>-0.14718111554402991</v>
      </c>
      <c r="EX57">
        <f t="shared" ca="1" si="107"/>
        <v>5.5172985476424019E-2</v>
      </c>
      <c r="EY57">
        <f t="shared" ca="1" si="107"/>
        <v>5.6504694267881198E-2</v>
      </c>
      <c r="EZ57">
        <f t="shared" ca="1" si="107"/>
        <v>1.6427310919816858</v>
      </c>
      <c r="FA57">
        <f t="shared" ca="1" si="107"/>
        <v>0.73788183898540227</v>
      </c>
      <c r="FB57">
        <f t="shared" ca="1" si="107"/>
        <v>0.38113572351005248</v>
      </c>
      <c r="FC57">
        <f t="shared" ca="1" si="107"/>
        <v>2.3037876496633212</v>
      </c>
      <c r="FD57">
        <f t="shared" ca="1" si="107"/>
        <v>2.6200341267808671</v>
      </c>
      <c r="FE57">
        <f t="shared" ca="1" si="107"/>
        <v>2.7893283411708305</v>
      </c>
      <c r="FF57">
        <f t="shared" ca="1" si="107"/>
        <v>2.3569115545453649</v>
      </c>
      <c r="FG57">
        <f t="shared" ca="1" si="107"/>
        <v>2.0922553622471152</v>
      </c>
      <c r="FH57">
        <f t="shared" ca="1" si="107"/>
        <v>0.86205681346338692</v>
      </c>
      <c r="FI57">
        <f t="shared" ca="1" si="107"/>
        <v>0.98192071524929525</v>
      </c>
      <c r="FJ57">
        <f t="shared" ca="1" si="107"/>
        <v>0.8443337880800037</v>
      </c>
      <c r="FK57">
        <f t="shared" ca="1" si="107"/>
        <v>-0.19593494807343498</v>
      </c>
      <c r="FL57">
        <f t="shared" ca="1" si="107"/>
        <v>-0.39764186790209494</v>
      </c>
      <c r="FM57">
        <f t="shared" ca="1" si="107"/>
        <v>-0.57467401867694656</v>
      </c>
      <c r="FN57">
        <f t="shared" ca="1" si="107"/>
        <v>-0.63449545820695885</v>
      </c>
      <c r="FO57">
        <f t="shared" ca="1" si="107"/>
        <v>-0.71277427238174573</v>
      </c>
      <c r="FP57">
        <f t="shared" ca="1" si="107"/>
        <v>-0.53658619779065142</v>
      </c>
      <c r="FQ57">
        <f t="shared" ca="1" si="107"/>
        <v>-0.25911864539310903</v>
      </c>
      <c r="FR57">
        <f t="shared" ca="1" si="107"/>
        <v>-0.38523271960077982</v>
      </c>
      <c r="FS57">
        <f t="shared" ca="1" si="107"/>
        <v>-0.8755331518424343</v>
      </c>
      <c r="FT57">
        <f t="shared" ca="1" si="107"/>
        <v>-0.82149502043402101</v>
      </c>
      <c r="FU57">
        <f t="shared" ca="1" si="107"/>
        <v>-0.40182217482993404</v>
      </c>
      <c r="FV57">
        <f t="shared" ca="1" si="107"/>
        <v>-0.53243020147533981</v>
      </c>
      <c r="FW57">
        <f t="shared" ca="1" si="107"/>
        <v>-0.53281190795359645</v>
      </c>
      <c r="FX57">
        <f t="shared" ca="1" si="107"/>
        <v>-0.38076555280139057</v>
      </c>
    </row>
    <row r="58" spans="1:206" s="38" customFormat="1" x14ac:dyDescent="0.25">
      <c r="A58" s="37" t="s">
        <v>279</v>
      </c>
      <c r="B58" s="38" t="s">
        <v>266</v>
      </c>
      <c r="C58" s="38" t="str">
        <f ca="1">IFERROR(C57+C25, "n/a")</f>
        <v>n/a</v>
      </c>
      <c r="D58" s="38" t="str">
        <f t="shared" ref="D58:BO58" ca="1" si="108">IFERROR(D57+D25, "n/a")</f>
        <v>n/a</v>
      </c>
      <c r="E58" s="38" t="str">
        <f t="shared" ca="1" si="108"/>
        <v>n/a</v>
      </c>
      <c r="F58" s="38" t="str">
        <f t="shared" ca="1" si="108"/>
        <v>n/a</v>
      </c>
      <c r="G58" s="38" t="str">
        <f t="shared" ca="1" si="108"/>
        <v>n/a</v>
      </c>
      <c r="H58" s="38" t="str">
        <f t="shared" ca="1" si="108"/>
        <v>n/a</v>
      </c>
      <c r="I58" s="38" t="str">
        <f t="shared" ca="1" si="108"/>
        <v>n/a</v>
      </c>
      <c r="J58" s="38" t="str">
        <f t="shared" ca="1" si="108"/>
        <v>n/a</v>
      </c>
      <c r="K58" s="38" t="str">
        <f t="shared" ca="1" si="108"/>
        <v>n/a</v>
      </c>
      <c r="L58" s="38" t="str">
        <f t="shared" ca="1" si="108"/>
        <v>n/a</v>
      </c>
      <c r="M58" s="38" t="str">
        <f t="shared" ca="1" si="108"/>
        <v>n/a</v>
      </c>
      <c r="N58" s="38" t="str">
        <f t="shared" ca="1" si="108"/>
        <v>n/a</v>
      </c>
      <c r="O58" s="38">
        <f t="shared" ca="1" si="108"/>
        <v>0.83248379465864442</v>
      </c>
      <c r="P58" s="38">
        <f t="shared" ca="1" si="108"/>
        <v>-0.55475031148077592</v>
      </c>
      <c r="Q58" s="38">
        <f t="shared" ca="1" si="108"/>
        <v>-1.0361237166711432</v>
      </c>
      <c r="R58" s="38">
        <f t="shared" ca="1" si="108"/>
        <v>2.8228504742228266E-2</v>
      </c>
      <c r="S58" s="38">
        <f t="shared" ca="1" si="108"/>
        <v>1.5076562332564403</v>
      </c>
      <c r="T58" s="38">
        <f t="shared" ca="1" si="108"/>
        <v>0.97898116202272911</v>
      </c>
      <c r="U58" s="38">
        <f t="shared" ca="1" si="108"/>
        <v>0.66264459354516514</v>
      </c>
      <c r="V58" s="38">
        <f t="shared" ca="1" si="108"/>
        <v>0.76061791393177036</v>
      </c>
      <c r="W58" s="38">
        <f t="shared" ca="1" si="108"/>
        <v>2.4920760996892879</v>
      </c>
      <c r="X58" s="38">
        <f t="shared" ca="1" si="108"/>
        <v>2.2439564811818586</v>
      </c>
      <c r="Y58" s="38">
        <f t="shared" ca="1" si="108"/>
        <v>3.1336401381202745</v>
      </c>
      <c r="Z58" s="38">
        <f t="shared" ca="1" si="108"/>
        <v>1.5412552880628629</v>
      </c>
      <c r="AA58" s="38">
        <f t="shared" ca="1" si="108"/>
        <v>0.95088484472439694</v>
      </c>
      <c r="AB58" s="38">
        <f t="shared" ca="1" si="108"/>
        <v>-1.2402809888679507</v>
      </c>
      <c r="AC58" s="38">
        <f t="shared" ca="1" si="108"/>
        <v>-0.43786682211747013</v>
      </c>
      <c r="AD58" s="38">
        <f t="shared" ca="1" si="108"/>
        <v>3.7541801305924535E-2</v>
      </c>
      <c r="AE58" s="38">
        <f t="shared" ca="1" si="108"/>
        <v>0.50065979163834473</v>
      </c>
      <c r="AF58" s="38">
        <f t="shared" ca="1" si="108"/>
        <v>7.3862782103245594E-2</v>
      </c>
      <c r="AG58" s="38">
        <f t="shared" ca="1" si="108"/>
        <v>-0.17776678165559823</v>
      </c>
      <c r="AH58" s="38">
        <f t="shared" ca="1" si="108"/>
        <v>-0.57418482618466649</v>
      </c>
      <c r="AI58" s="38">
        <f t="shared" ca="1" si="108"/>
        <v>-0.51558847874560942</v>
      </c>
      <c r="AJ58" s="38">
        <f t="shared" ca="1" si="108"/>
        <v>1.9496503804340759</v>
      </c>
      <c r="AK58" s="38">
        <f t="shared" ca="1" si="108"/>
        <v>0.13362414657220378</v>
      </c>
      <c r="AL58" s="38">
        <f t="shared" ca="1" si="108"/>
        <v>0.3308702980621408</v>
      </c>
      <c r="AM58" s="38">
        <f t="shared" ca="1" si="108"/>
        <v>-1.1602965022047336</v>
      </c>
      <c r="AN58" s="38">
        <f t="shared" ca="1" si="108"/>
        <v>0.58752190869380194</v>
      </c>
      <c r="AO58" s="38">
        <f t="shared" ca="1" si="108"/>
        <v>0.27231222515147985</v>
      </c>
      <c r="AP58" s="38">
        <f t="shared" ca="1" si="108"/>
        <v>0.56548320564606325</v>
      </c>
      <c r="AQ58" s="38">
        <f t="shared" ca="1" si="108"/>
        <v>1.5863098261327502</v>
      </c>
      <c r="AR58" s="38">
        <f t="shared" ca="1" si="108"/>
        <v>0.26495520036253417</v>
      </c>
      <c r="AS58" s="38">
        <f t="shared" ca="1" si="108"/>
        <v>-0.2234144212396616</v>
      </c>
      <c r="AT58" s="38">
        <f t="shared" ca="1" si="108"/>
        <v>0.78440963825966636</v>
      </c>
      <c r="AU58" s="38">
        <f t="shared" ca="1" si="108"/>
        <v>1.0546616923806338</v>
      </c>
      <c r="AV58" s="38">
        <f t="shared" ca="1" si="108"/>
        <v>1.4570283154503455E-2</v>
      </c>
      <c r="AW58" s="38">
        <f t="shared" ca="1" si="108"/>
        <v>-0.58976367495714888</v>
      </c>
      <c r="AX58" s="38">
        <f t="shared" ca="1" si="108"/>
        <v>0.68851735242106649</v>
      </c>
      <c r="AY58" s="38">
        <f t="shared" ca="1" si="108"/>
        <v>9.5488902612553092E-2</v>
      </c>
      <c r="AZ58" s="38">
        <f t="shared" ca="1" si="108"/>
        <v>0.68954610474913491</v>
      </c>
      <c r="BA58" s="38">
        <f t="shared" ca="1" si="108"/>
        <v>1.0828953687848994</v>
      </c>
      <c r="BB58" s="38">
        <f t="shared" ca="1" si="108"/>
        <v>2.5036331357844404</v>
      </c>
      <c r="BC58" s="38">
        <f t="shared" ca="1" si="108"/>
        <v>1.8317416646533338</v>
      </c>
      <c r="BD58" s="38">
        <f t="shared" ca="1" si="108"/>
        <v>1.8217220940758745</v>
      </c>
      <c r="BE58" s="38">
        <f t="shared" ca="1" si="108"/>
        <v>2.0598773526335425</v>
      </c>
      <c r="BF58" s="38">
        <f t="shared" ca="1" si="108"/>
        <v>-1.3101355454942794</v>
      </c>
      <c r="BG58" s="38">
        <f t="shared" ca="1" si="108"/>
        <v>0.63584193674567679</v>
      </c>
      <c r="BH58" s="38">
        <f t="shared" ca="1" si="108"/>
        <v>1.4527842879246671</v>
      </c>
      <c r="BI58" s="38">
        <f t="shared" ca="1" si="108"/>
        <v>0.24410300116750761</v>
      </c>
      <c r="BJ58" s="38">
        <f t="shared" ca="1" si="108"/>
        <v>1.2215308246819241</v>
      </c>
      <c r="BK58" s="38">
        <f t="shared" ca="1" si="108"/>
        <v>0.52327285833731707</v>
      </c>
      <c r="BL58" s="38">
        <f t="shared" ca="1" si="108"/>
        <v>1.8733836948930256</v>
      </c>
      <c r="BM58" s="38">
        <f t="shared" ca="1" si="108"/>
        <v>1.9852918272927949</v>
      </c>
      <c r="BN58" s="38">
        <f t="shared" ca="1" si="108"/>
        <v>-0.3906576250051057</v>
      </c>
      <c r="BO58" s="38">
        <f t="shared" ca="1" si="108"/>
        <v>0.46652381684068334</v>
      </c>
      <c r="BP58" s="38">
        <f t="shared" ref="BP58:EA58" ca="1" si="109">IFERROR(BP57+BP25, "n/a")</f>
        <v>1.5483410550772372</v>
      </c>
      <c r="BQ58" s="38">
        <f t="shared" ca="1" si="109"/>
        <v>2.1196841318811455</v>
      </c>
      <c r="BR58" s="38">
        <f t="shared" ca="1" si="109"/>
        <v>-0.68318722952722943</v>
      </c>
      <c r="BS58" s="38">
        <f t="shared" ca="1" si="109"/>
        <v>0.55891484047085682</v>
      </c>
      <c r="BT58" s="38">
        <f t="shared" ca="1" si="109"/>
        <v>0.29383976693837177</v>
      </c>
      <c r="BU58" s="38">
        <f t="shared" ca="1" si="109"/>
        <v>-0.11519289538202379</v>
      </c>
      <c r="BV58" s="38">
        <f t="shared" ca="1" si="109"/>
        <v>0.69792823190512032</v>
      </c>
      <c r="BW58" s="38">
        <f t="shared" ca="1" si="109"/>
        <v>-0.58344951071430884</v>
      </c>
      <c r="BX58" s="38">
        <f t="shared" ca="1" si="109"/>
        <v>0.15924135880407134</v>
      </c>
      <c r="BY58" s="38">
        <f t="shared" ca="1" si="109"/>
        <v>4.4013329330297828E-2</v>
      </c>
      <c r="BZ58" s="38">
        <f t="shared" ca="1" si="109"/>
        <v>1.5453139767613104</v>
      </c>
      <c r="CA58" s="38">
        <f t="shared" ca="1" si="109"/>
        <v>-0.71721655340704549</v>
      </c>
      <c r="CB58" s="38">
        <f t="shared" ca="1" si="109"/>
        <v>1.3329932134478273</v>
      </c>
      <c r="CC58" s="38">
        <f t="shared" ca="1" si="109"/>
        <v>0.76169894945303174</v>
      </c>
      <c r="CD58" s="38">
        <f t="shared" ca="1" si="109"/>
        <v>0.63277009325614086</v>
      </c>
      <c r="CE58" s="38">
        <f t="shared" ca="1" si="109"/>
        <v>1.6133195646060472</v>
      </c>
      <c r="CF58" s="38">
        <f t="shared" ca="1" si="109"/>
        <v>0.29645861458389278</v>
      </c>
      <c r="CG58" s="38">
        <f t="shared" ca="1" si="109"/>
        <v>0.2165568334449352</v>
      </c>
      <c r="CH58" s="38">
        <f t="shared" ca="1" si="109"/>
        <v>0.9451988644551742</v>
      </c>
      <c r="CI58" s="38">
        <f t="shared" ca="1" si="109"/>
        <v>0.83483572689911323</v>
      </c>
      <c r="CJ58" s="38">
        <f t="shared" ca="1" si="109"/>
        <v>1.1653503373825289</v>
      </c>
      <c r="CK58" s="38">
        <f t="shared" ca="1" si="109"/>
        <v>0.42719739556984532</v>
      </c>
      <c r="CL58" s="38">
        <f t="shared" ca="1" si="109"/>
        <v>0.38174385229442404</v>
      </c>
      <c r="CM58" s="38">
        <f t="shared" ca="1" si="109"/>
        <v>1.9274055782323294</v>
      </c>
      <c r="CN58" s="38">
        <f t="shared" ca="1" si="109"/>
        <v>0.74433708425205114</v>
      </c>
      <c r="CO58" s="38">
        <f t="shared" ca="1" si="109"/>
        <v>1.3354285571258242</v>
      </c>
      <c r="CP58" s="38">
        <f t="shared" ca="1" si="109"/>
        <v>0.32890531156090119</v>
      </c>
      <c r="CQ58" s="38">
        <f t="shared" ca="1" si="109"/>
        <v>-0.55690395361803979</v>
      </c>
      <c r="CR58" s="38">
        <f t="shared" ca="1" si="109"/>
        <v>0.23314689389461229</v>
      </c>
      <c r="CS58" s="38">
        <f t="shared" ca="1" si="109"/>
        <v>0.18747355035860566</v>
      </c>
      <c r="CT58" s="38">
        <f t="shared" ca="1" si="109"/>
        <v>9.54979551213649E-2</v>
      </c>
      <c r="CU58" s="38">
        <f t="shared" ca="1" si="109"/>
        <v>-1.1183564365315941</v>
      </c>
      <c r="CV58" s="38">
        <f t="shared" ca="1" si="109"/>
        <v>0.19051724111892426</v>
      </c>
      <c r="CW58" s="38">
        <f t="shared" ca="1" si="109"/>
        <v>0.97769728945000067</v>
      </c>
      <c r="CX58" s="38">
        <f t="shared" ca="1" si="109"/>
        <v>-0.71243291550382548</v>
      </c>
      <c r="CY58" s="38">
        <f t="shared" ca="1" si="109"/>
        <v>-7.4876244174319984E-2</v>
      </c>
      <c r="CZ58" s="38">
        <f t="shared" ca="1" si="109"/>
        <v>0.38933943001939181</v>
      </c>
      <c r="DA58" s="38">
        <f t="shared" ca="1" si="109"/>
        <v>-0.17207514424033471</v>
      </c>
      <c r="DB58" s="38">
        <f t="shared" ca="1" si="109"/>
        <v>-0.91532282787608743</v>
      </c>
      <c r="DC58" s="38">
        <f t="shared" ca="1" si="109"/>
        <v>-9.010479272153335E-2</v>
      </c>
      <c r="DD58" s="38">
        <f t="shared" ca="1" si="109"/>
        <v>1.0551555231865375</v>
      </c>
      <c r="DE58" s="38">
        <f t="shared" ca="1" si="109"/>
        <v>-0.25869466271756036</v>
      </c>
      <c r="DF58" s="38">
        <f t="shared" ca="1" si="109"/>
        <v>0.40584795433257498</v>
      </c>
      <c r="DG58" s="38">
        <f t="shared" ca="1" si="109"/>
        <v>-0.44931176424385233</v>
      </c>
      <c r="DH58" s="38">
        <f t="shared" ca="1" si="109"/>
        <v>2.2737083416699888E-2</v>
      </c>
      <c r="DI58" s="38">
        <f t="shared" ca="1" si="109"/>
        <v>-0.29028753708943189</v>
      </c>
      <c r="DJ58" s="38">
        <f t="shared" ca="1" si="109"/>
        <v>-0.37882735560525022</v>
      </c>
      <c r="DK58" s="38">
        <f t="shared" ca="1" si="109"/>
        <v>-1.0774671809586494</v>
      </c>
      <c r="DL58" s="38">
        <f t="shared" ca="1" si="109"/>
        <v>1.0514618205480881</v>
      </c>
      <c r="DM58" s="38">
        <f t="shared" ca="1" si="109"/>
        <v>0.14573953135694218</v>
      </c>
      <c r="DN58" s="38">
        <f t="shared" ca="1" si="109"/>
        <v>0.23423527485891654</v>
      </c>
      <c r="DO58" s="38">
        <f t="shared" ca="1" si="109"/>
        <v>-0.13449270025053478</v>
      </c>
      <c r="DP58" s="38">
        <f t="shared" ca="1" si="109"/>
        <v>0.2320811565895898</v>
      </c>
      <c r="DQ58" s="38">
        <f t="shared" ca="1" si="109"/>
        <v>0.66714821310120487</v>
      </c>
      <c r="DR58" s="38">
        <f t="shared" ca="1" si="109"/>
        <v>0.90607017680451851</v>
      </c>
      <c r="DS58" s="38">
        <f t="shared" ca="1" si="109"/>
        <v>-0.94311449970034733</v>
      </c>
      <c r="DT58" s="38">
        <f t="shared" ca="1" si="109"/>
        <v>0.63607790963371547</v>
      </c>
      <c r="DU58" s="38">
        <f t="shared" ca="1" si="109"/>
        <v>-0.18943361198212089</v>
      </c>
      <c r="DV58" s="38">
        <f t="shared" ca="1" si="109"/>
        <v>0.23028744318869471</v>
      </c>
      <c r="DW58" s="38">
        <f t="shared" ca="1" si="109"/>
        <v>1.1069965571634028</v>
      </c>
      <c r="DX58" s="38">
        <f t="shared" ca="1" si="109"/>
        <v>1.516653143968592</v>
      </c>
      <c r="DY58" s="38">
        <f t="shared" ca="1" si="109"/>
        <v>0.99097667574303139</v>
      </c>
      <c r="DZ58" s="38">
        <f t="shared" ca="1" si="109"/>
        <v>2.3076371269061919</v>
      </c>
      <c r="EA58" s="38">
        <f t="shared" ca="1" si="109"/>
        <v>2.2872041960359657</v>
      </c>
      <c r="EB58" s="38">
        <f t="shared" ref="EB58:FX58" ca="1" si="110">IFERROR(EB57+EB25, "n/a")</f>
        <v>2.3585263153776235</v>
      </c>
      <c r="EC58" s="38">
        <f t="shared" ca="1" si="110"/>
        <v>1.9383127984267965</v>
      </c>
      <c r="ED58" s="38">
        <f t="shared" ca="1" si="110"/>
        <v>1.6314108834453704</v>
      </c>
      <c r="EE58" s="38">
        <f t="shared" ca="1" si="110"/>
        <v>0.94770305909092944</v>
      </c>
      <c r="EF58" s="38">
        <f t="shared" ca="1" si="110"/>
        <v>2.3190317132282434</v>
      </c>
      <c r="EG58" s="38">
        <f t="shared" ca="1" si="110"/>
        <v>1.0333756788385149</v>
      </c>
      <c r="EH58" s="38">
        <f t="shared" ca="1" si="110"/>
        <v>1.0773022773658574</v>
      </c>
      <c r="EI58" s="38">
        <f t="shared" ca="1" si="110"/>
        <v>0.59937380811750152</v>
      </c>
      <c r="EJ58" s="38">
        <f t="shared" ca="1" si="110"/>
        <v>0.76616717291247061</v>
      </c>
      <c r="EK58" s="38">
        <f t="shared" ca="1" si="110"/>
        <v>0.30977534930048095</v>
      </c>
      <c r="EL58" s="38">
        <f t="shared" ca="1" si="110"/>
        <v>-0.32618277190192502</v>
      </c>
      <c r="EM58" s="38">
        <f t="shared" ca="1" si="110"/>
        <v>-0.27304824187326759</v>
      </c>
      <c r="EN58" s="38">
        <f t="shared" ca="1" si="110"/>
        <v>-0.27906496251340684</v>
      </c>
      <c r="EO58" s="38">
        <f t="shared" ca="1" si="110"/>
        <v>0.19397679460714556</v>
      </c>
      <c r="EP58" s="38">
        <f t="shared" ca="1" si="110"/>
        <v>-0.75539563498713291</v>
      </c>
      <c r="EQ58" s="38">
        <f t="shared" ca="1" si="110"/>
        <v>7.2602426662916053E-2</v>
      </c>
      <c r="ER58" s="38">
        <f t="shared" ca="1" si="110"/>
        <v>-0.31942288490421211</v>
      </c>
      <c r="ES58" s="38">
        <f t="shared" ca="1" si="110"/>
        <v>-0.11696915505419467</v>
      </c>
      <c r="ET58" s="38">
        <f t="shared" ca="1" si="110"/>
        <v>0.123364250340321</v>
      </c>
      <c r="EU58" s="38">
        <f t="shared" ca="1" si="110"/>
        <v>-0.45798466839637564</v>
      </c>
      <c r="EV58" s="38">
        <f t="shared" ca="1" si="110"/>
        <v>0.30700803722889841</v>
      </c>
      <c r="EW58" s="38">
        <f t="shared" ca="1" si="110"/>
        <v>0.41281888445597015</v>
      </c>
      <c r="EX58" s="38">
        <f t="shared" ca="1" si="110"/>
        <v>0.36517298547642402</v>
      </c>
      <c r="EY58" s="38">
        <f t="shared" ca="1" si="110"/>
        <v>0.37650469426788119</v>
      </c>
      <c r="EZ58" s="38">
        <f t="shared" ca="1" si="110"/>
        <v>2.2627310919816859</v>
      </c>
      <c r="FA58" s="38">
        <f t="shared" ca="1" si="110"/>
        <v>1.8678818389854022</v>
      </c>
      <c r="FB58" s="38">
        <f t="shared" ca="1" si="110"/>
        <v>0.94113572351005259</v>
      </c>
      <c r="FC58" s="38">
        <f t="shared" ca="1" si="110"/>
        <v>2.4537876496633211</v>
      </c>
      <c r="FD58" s="38">
        <f t="shared" ca="1" si="110"/>
        <v>4.1800341267808676</v>
      </c>
      <c r="FE58" s="38">
        <f t="shared" ca="1" si="110"/>
        <v>3.2693283411708305</v>
      </c>
      <c r="FF58" s="38">
        <f t="shared" ca="1" si="110"/>
        <v>2.186911554545365</v>
      </c>
      <c r="FG58" s="38">
        <f t="shared" ca="1" si="110"/>
        <v>1.4622553622471153</v>
      </c>
      <c r="FH58" s="38">
        <f t="shared" ca="1" si="110"/>
        <v>1.4720568134633869</v>
      </c>
      <c r="FI58" s="38">
        <f t="shared" ca="1" si="110"/>
        <v>0.91192071524929519</v>
      </c>
      <c r="FJ58" s="38">
        <f t="shared" ca="1" si="110"/>
        <v>-2.5666211919996296E-2</v>
      </c>
      <c r="FK58" s="38">
        <f t="shared" ca="1" si="110"/>
        <v>-1.795934948073435</v>
      </c>
      <c r="FL58" s="38">
        <f t="shared" ca="1" si="110"/>
        <v>-0.47764186790209495</v>
      </c>
      <c r="FM58" s="38">
        <f t="shared" ca="1" si="110"/>
        <v>-1.0946740186769466</v>
      </c>
      <c r="FN58" s="38">
        <f t="shared" ca="1" si="110"/>
        <v>-0.9444954582069589</v>
      </c>
      <c r="FO58" s="38">
        <f t="shared" ca="1" si="110"/>
        <v>-1.2727742723817457</v>
      </c>
      <c r="FP58" s="38">
        <f t="shared" ca="1" si="110"/>
        <v>-0.61658619779065138</v>
      </c>
      <c r="FQ58" s="38">
        <f t="shared" ca="1" si="110"/>
        <v>0.26088135460689099</v>
      </c>
      <c r="FR58" s="38">
        <f t="shared" ca="1" si="110"/>
        <v>-1.5852327196007798</v>
      </c>
      <c r="FS58" s="38">
        <f t="shared" ca="1" si="110"/>
        <v>-1.6255331518424343</v>
      </c>
      <c r="FT58" s="38">
        <f t="shared" ca="1" si="110"/>
        <v>-0.78149502043402097</v>
      </c>
      <c r="FU58" s="38">
        <f t="shared" ca="1" si="110"/>
        <v>-0.36182217482993406</v>
      </c>
      <c r="FV58" s="38">
        <f t="shared" ca="1" si="110"/>
        <v>-1.2424302014753397</v>
      </c>
      <c r="FW58" s="38">
        <f t="shared" ca="1" si="110"/>
        <v>-0.68281190795359648</v>
      </c>
      <c r="FX58" s="38">
        <f t="shared" ca="1" si="110"/>
        <v>-0.11076555280139055</v>
      </c>
    </row>
    <row r="59" spans="1:206" s="38" customFormat="1" x14ac:dyDescent="0.25">
      <c r="A59" s="37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</row>
    <row r="60" spans="1:206" x14ac:dyDescent="0.25">
      <c r="A60" s="14" t="s">
        <v>234</v>
      </c>
    </row>
    <row r="61" spans="1:206" x14ac:dyDescent="0.25">
      <c r="A61" s="8" t="s">
        <v>239</v>
      </c>
      <c r="B61" t="s">
        <v>235</v>
      </c>
      <c r="C61">
        <f t="shared" ref="C61:H61" si="111">C26/C24</f>
        <v>0.23673469387755103</v>
      </c>
      <c r="D61">
        <f t="shared" si="111"/>
        <v>0.23427717035791049</v>
      </c>
      <c r="E61">
        <f t="shared" si="111"/>
        <v>0.23536977491961414</v>
      </c>
      <c r="F61">
        <f t="shared" si="111"/>
        <v>0.23857077416399447</v>
      </c>
      <c r="G61">
        <f t="shared" si="111"/>
        <v>0.23176305150290033</v>
      </c>
      <c r="H61">
        <f t="shared" si="111"/>
        <v>0.23115404519579091</v>
      </c>
      <c r="I61">
        <f t="shared" ref="I61:W61" si="112">I26/I24</f>
        <v>0.23019571295433364</v>
      </c>
      <c r="J61">
        <f t="shared" si="112"/>
        <v>0.22955764075067026</v>
      </c>
      <c r="K61">
        <f t="shared" si="112"/>
        <v>0.2304263251742584</v>
      </c>
      <c r="L61">
        <f t="shared" si="112"/>
        <v>0.22754113849303206</v>
      </c>
      <c r="M61">
        <f t="shared" si="112"/>
        <v>0.22128613386922247</v>
      </c>
      <c r="N61">
        <f t="shared" si="112"/>
        <v>0.22034534534534533</v>
      </c>
      <c r="O61">
        <f t="shared" si="112"/>
        <v>0.21822264068950534</v>
      </c>
      <c r="P61">
        <f t="shared" si="112"/>
        <v>0.21508182844243792</v>
      </c>
      <c r="Q61">
        <f t="shared" si="112"/>
        <v>0.21269487750556795</v>
      </c>
      <c r="R61">
        <f t="shared" si="112"/>
        <v>0.21208843215468867</v>
      </c>
      <c r="S61">
        <f t="shared" si="112"/>
        <v>0.2181708704087777</v>
      </c>
      <c r="T61">
        <f t="shared" si="112"/>
        <v>0.21985399556772259</v>
      </c>
      <c r="U61">
        <f t="shared" si="112"/>
        <v>0.22278367660227708</v>
      </c>
      <c r="V61">
        <f t="shared" si="112"/>
        <v>0.22507797878976918</v>
      </c>
      <c r="W61">
        <f t="shared" si="112"/>
        <v>0.22950111138552728</v>
      </c>
      <c r="X61">
        <f t="shared" ref="X61:CI61" si="113">X26/X24</f>
        <v>0.22687756580536103</v>
      </c>
      <c r="Y61">
        <f t="shared" si="113"/>
        <v>0.22581398062784455</v>
      </c>
      <c r="Z61">
        <f t="shared" si="113"/>
        <v>0.22498442720425846</v>
      </c>
      <c r="AA61">
        <f t="shared" si="113"/>
        <v>0.22082762400657713</v>
      </c>
      <c r="AB61">
        <f t="shared" si="113"/>
        <v>0.21713608702676501</v>
      </c>
      <c r="AC61">
        <f t="shared" si="113"/>
        <v>0.21417614387728112</v>
      </c>
      <c r="AD61">
        <f t="shared" si="113"/>
        <v>0.21270119686339248</v>
      </c>
      <c r="AE61">
        <f t="shared" si="113"/>
        <v>0.21214554579673775</v>
      </c>
      <c r="AF61">
        <f t="shared" si="113"/>
        <v>0.21022230851373655</v>
      </c>
      <c r="AG61">
        <f t="shared" si="113"/>
        <v>0.20688842819449679</v>
      </c>
      <c r="AH61">
        <f t="shared" si="113"/>
        <v>0.20662147830497535</v>
      </c>
      <c r="AI61">
        <f t="shared" si="113"/>
        <v>0.20591298048625892</v>
      </c>
      <c r="AJ61">
        <f t="shared" si="113"/>
        <v>0.20255927415903452</v>
      </c>
      <c r="AK61">
        <f t="shared" si="113"/>
        <v>0.20175913960565259</v>
      </c>
      <c r="AL61">
        <f t="shared" si="113"/>
        <v>0.20038675368624609</v>
      </c>
      <c r="AM61">
        <f t="shared" si="113"/>
        <v>0.19864907568336229</v>
      </c>
      <c r="AN61">
        <f t="shared" si="113"/>
        <v>0.19927578103933122</v>
      </c>
      <c r="AO61">
        <f t="shared" si="113"/>
        <v>0.19914619532654282</v>
      </c>
      <c r="AP61">
        <f t="shared" si="113"/>
        <v>0.20148679825685725</v>
      </c>
      <c r="AQ61">
        <f t="shared" si="113"/>
        <v>0.20425531914893619</v>
      </c>
      <c r="AR61">
        <f t="shared" si="113"/>
        <v>0.20961462909389619</v>
      </c>
      <c r="AS61">
        <f t="shared" si="113"/>
        <v>0.2069230769230769</v>
      </c>
      <c r="AT61">
        <f t="shared" si="113"/>
        <v>0.204910639719392</v>
      </c>
      <c r="AU61">
        <f t="shared" si="113"/>
        <v>0.20307810204993931</v>
      </c>
      <c r="AV61">
        <f t="shared" si="113"/>
        <v>0.20490638714362389</v>
      </c>
      <c r="AW61">
        <f t="shared" si="113"/>
        <v>0.20090764135900899</v>
      </c>
      <c r="AX61">
        <f t="shared" si="113"/>
        <v>0.20673062281102481</v>
      </c>
      <c r="AY61">
        <f t="shared" si="113"/>
        <v>0.20997006536746288</v>
      </c>
      <c r="AZ61">
        <f t="shared" si="113"/>
        <v>0.21042836130039322</v>
      </c>
      <c r="BA61">
        <f t="shared" si="113"/>
        <v>0.21220040984823735</v>
      </c>
      <c r="BB61">
        <f t="shared" si="113"/>
        <v>0.21632724925171665</v>
      </c>
      <c r="BC61">
        <f t="shared" si="113"/>
        <v>0.21515386604603048</v>
      </c>
      <c r="BD61">
        <f t="shared" si="113"/>
        <v>0.21234443886377588</v>
      </c>
      <c r="BE61">
        <f t="shared" si="113"/>
        <v>0.21149419061289709</v>
      </c>
      <c r="BF61">
        <f t="shared" si="113"/>
        <v>0.20344564157951581</v>
      </c>
      <c r="BG61">
        <f t="shared" si="113"/>
        <v>0.20297485176855448</v>
      </c>
      <c r="BH61">
        <f t="shared" si="113"/>
        <v>0.20403486924034869</v>
      </c>
      <c r="BI61">
        <f t="shared" si="113"/>
        <v>0.20372363849880121</v>
      </c>
      <c r="BJ61">
        <f t="shared" si="113"/>
        <v>0.20607098080817821</v>
      </c>
      <c r="BK61">
        <f t="shared" si="113"/>
        <v>0.20639603493037526</v>
      </c>
      <c r="BL61">
        <f t="shared" si="113"/>
        <v>0.20884178230248937</v>
      </c>
      <c r="BM61">
        <f t="shared" si="113"/>
        <v>0.21039457516042415</v>
      </c>
      <c r="BN61">
        <f t="shared" si="113"/>
        <v>0.21021310996833664</v>
      </c>
      <c r="BO61">
        <f t="shared" si="113"/>
        <v>0.20906494254146094</v>
      </c>
      <c r="BP61">
        <f t="shared" si="113"/>
        <v>0.21202142606252194</v>
      </c>
      <c r="BQ61">
        <f t="shared" si="113"/>
        <v>0.21495367564291279</v>
      </c>
      <c r="BR61">
        <f t="shared" si="113"/>
        <v>0.21304664410845078</v>
      </c>
      <c r="BS61">
        <f t="shared" si="113"/>
        <v>0.21282885013301803</v>
      </c>
      <c r="BT61">
        <f t="shared" si="113"/>
        <v>0.2125894431193612</v>
      </c>
      <c r="BU61">
        <f t="shared" si="113"/>
        <v>0.21140699928578716</v>
      </c>
      <c r="BV61">
        <f t="shared" si="113"/>
        <v>0.20984729328847035</v>
      </c>
      <c r="BW61">
        <f t="shared" si="113"/>
        <v>0.20763760656897023</v>
      </c>
      <c r="BX61">
        <f t="shared" si="113"/>
        <v>0.20561860322215181</v>
      </c>
      <c r="BY61">
        <f t="shared" si="113"/>
        <v>0.20349089536748752</v>
      </c>
      <c r="BZ61">
        <f t="shared" si="113"/>
        <v>0.20440815119995567</v>
      </c>
      <c r="CA61">
        <f t="shared" si="113"/>
        <v>0.20206607084705289</v>
      </c>
      <c r="CB61">
        <f t="shared" si="113"/>
        <v>0.20362802928007959</v>
      </c>
      <c r="CC61">
        <f t="shared" si="113"/>
        <v>0.20390083339169407</v>
      </c>
      <c r="CD61">
        <f t="shared" si="113"/>
        <v>0.20477495922545721</v>
      </c>
      <c r="CE61">
        <f t="shared" si="113"/>
        <v>0.20608406328512255</v>
      </c>
      <c r="CF61">
        <f t="shared" si="113"/>
        <v>0.20563375566974074</v>
      </c>
      <c r="CG61">
        <f t="shared" si="113"/>
        <v>0.20572186748486609</v>
      </c>
      <c r="CH61">
        <f t="shared" si="113"/>
        <v>0.21091428286819519</v>
      </c>
      <c r="CI61">
        <f t="shared" si="113"/>
        <v>0.21258815174486781</v>
      </c>
      <c r="CJ61">
        <f t="shared" ref="CJ61:EU61" si="114">CJ26/CJ24</f>
        <v>0.21104889641252683</v>
      </c>
      <c r="CK61">
        <f t="shared" si="114"/>
        <v>0.20944294352244952</v>
      </c>
      <c r="CL61">
        <f t="shared" si="114"/>
        <v>0.20806459318713869</v>
      </c>
      <c r="CM61">
        <f t="shared" si="114"/>
        <v>0.20795198094282849</v>
      </c>
      <c r="CN61">
        <f t="shared" si="114"/>
        <v>0.20619811160913698</v>
      </c>
      <c r="CO61">
        <f t="shared" si="114"/>
        <v>0.2057845593258939</v>
      </c>
      <c r="CP61">
        <f t="shared" si="114"/>
        <v>0.20313246536072621</v>
      </c>
      <c r="CQ61">
        <f t="shared" si="114"/>
        <v>0.20027562905663734</v>
      </c>
      <c r="CR61">
        <f t="shared" si="114"/>
        <v>0.19926496427316387</v>
      </c>
      <c r="CS61">
        <f t="shared" si="114"/>
        <v>0.19851684481909562</v>
      </c>
      <c r="CT61">
        <f t="shared" si="114"/>
        <v>0.19640825844613807</v>
      </c>
      <c r="CU61">
        <f t="shared" si="114"/>
        <v>0.19252273587153007</v>
      </c>
      <c r="CV61">
        <f t="shared" si="114"/>
        <v>0.19153209166689594</v>
      </c>
      <c r="CW61">
        <f t="shared" si="114"/>
        <v>0.19373529371761219</v>
      </c>
      <c r="CX61">
        <f t="shared" si="114"/>
        <v>0.19048510706595156</v>
      </c>
      <c r="CY61">
        <f t="shared" si="114"/>
        <v>0.19084728241421811</v>
      </c>
      <c r="CZ61">
        <f t="shared" si="114"/>
        <v>0.19140291128088469</v>
      </c>
      <c r="DA61">
        <f t="shared" si="114"/>
        <v>0.18910011029650295</v>
      </c>
      <c r="DB61">
        <f t="shared" si="114"/>
        <v>0.18664016924161805</v>
      </c>
      <c r="DC61">
        <f t="shared" si="114"/>
        <v>0.1866060229820983</v>
      </c>
      <c r="DD61">
        <f t="shared" si="114"/>
        <v>0.18513924207653662</v>
      </c>
      <c r="DE61">
        <f t="shared" si="114"/>
        <v>0.18390734158597868</v>
      </c>
      <c r="DF61">
        <f t="shared" si="114"/>
        <v>0.18339346695466446</v>
      </c>
      <c r="DG61">
        <f t="shared" si="114"/>
        <v>0.18235917211173397</v>
      </c>
      <c r="DH61">
        <f t="shared" si="114"/>
        <v>0.18150352553233787</v>
      </c>
      <c r="DI61">
        <f t="shared" si="114"/>
        <v>0.17945649922915852</v>
      </c>
      <c r="DJ61">
        <f t="shared" si="114"/>
        <v>0.17891970005575597</v>
      </c>
      <c r="DK61">
        <f t="shared" si="114"/>
        <v>0.17623766831276644</v>
      </c>
      <c r="DL61">
        <f t="shared" si="114"/>
        <v>0.17837170778347247</v>
      </c>
      <c r="DM61">
        <f t="shared" si="114"/>
        <v>0.17805718034220738</v>
      </c>
      <c r="DN61">
        <f t="shared" si="114"/>
        <v>0.17739150948454269</v>
      </c>
      <c r="DO61">
        <f t="shared" si="114"/>
        <v>0.17740894030972468</v>
      </c>
      <c r="DP61">
        <f t="shared" si="114"/>
        <v>0.17826723867322383</v>
      </c>
      <c r="DQ61">
        <f t="shared" si="114"/>
        <v>0.17917486074359321</v>
      </c>
      <c r="DR61">
        <f t="shared" si="114"/>
        <v>0.1797483402343317</v>
      </c>
      <c r="DS61">
        <f t="shared" si="114"/>
        <v>0.17895523875984448</v>
      </c>
      <c r="DT61">
        <f t="shared" si="114"/>
        <v>0.17793798585369178</v>
      </c>
      <c r="DU61">
        <f t="shared" si="114"/>
        <v>0.17813350840944639</v>
      </c>
      <c r="DV61">
        <f t="shared" si="114"/>
        <v>0.17844217602627888</v>
      </c>
      <c r="DW61">
        <f t="shared" si="114"/>
        <v>0.18194535643931825</v>
      </c>
      <c r="DX61">
        <f t="shared" si="114"/>
        <v>0.18410663257632726</v>
      </c>
      <c r="DY61">
        <f t="shared" si="114"/>
        <v>0.18473612481789559</v>
      </c>
      <c r="DZ61">
        <f t="shared" si="114"/>
        <v>0.18680907927074281</v>
      </c>
      <c r="EA61">
        <f t="shared" si="114"/>
        <v>0.18905523148489997</v>
      </c>
      <c r="EB61">
        <f t="shared" si="114"/>
        <v>0.19027325602663059</v>
      </c>
      <c r="EC61">
        <f t="shared" si="114"/>
        <v>0.1909650179847967</v>
      </c>
      <c r="ED61">
        <f t="shared" si="114"/>
        <v>0.19300599794664891</v>
      </c>
      <c r="EE61">
        <f t="shared" si="114"/>
        <v>0.19394306373050996</v>
      </c>
      <c r="EF61">
        <f t="shared" si="114"/>
        <v>0.19496600912872558</v>
      </c>
      <c r="EG61">
        <f t="shared" si="114"/>
        <v>0.19192953178897385</v>
      </c>
      <c r="EH61">
        <f t="shared" si="114"/>
        <v>0.19102464288132154</v>
      </c>
      <c r="EI61">
        <f t="shared" si="114"/>
        <v>0.1921107070167829</v>
      </c>
      <c r="EJ61">
        <f t="shared" si="114"/>
        <v>0.19239167911734284</v>
      </c>
      <c r="EK61">
        <f t="shared" si="114"/>
        <v>0.1925822909676011</v>
      </c>
      <c r="EL61">
        <f t="shared" si="114"/>
        <v>0.19114486316091128</v>
      </c>
      <c r="EM61">
        <f t="shared" si="114"/>
        <v>0.19059288105699365</v>
      </c>
      <c r="EN61">
        <f t="shared" si="114"/>
        <v>0.19035617114096545</v>
      </c>
      <c r="EO61">
        <f t="shared" si="114"/>
        <v>0.19095218622684659</v>
      </c>
      <c r="EP61">
        <f t="shared" si="114"/>
        <v>0.18991002570694088</v>
      </c>
      <c r="EQ61">
        <f t="shared" si="114"/>
        <v>0.18992006681857146</v>
      </c>
      <c r="ER61">
        <f t="shared" si="114"/>
        <v>0.19063319758257366</v>
      </c>
      <c r="ES61">
        <f t="shared" si="114"/>
        <v>0.19091922205845346</v>
      </c>
      <c r="ET61">
        <f t="shared" si="114"/>
        <v>0.1912785076494341</v>
      </c>
      <c r="EU61">
        <f t="shared" si="114"/>
        <v>0.19219852176601185</v>
      </c>
      <c r="EV61">
        <f t="shared" ref="EV61:GL61" si="115">EV26/EV24</f>
        <v>0.19293039251714361</v>
      </c>
      <c r="EW61">
        <f t="shared" si="115"/>
        <v>0.19384750543937077</v>
      </c>
      <c r="EX61">
        <f t="shared" si="115"/>
        <v>0.19511348082776656</v>
      </c>
      <c r="EY61">
        <f t="shared" si="115"/>
        <v>0.19932644323852639</v>
      </c>
      <c r="EZ61">
        <f t="shared" si="115"/>
        <v>0.20140417201107136</v>
      </c>
      <c r="FA61">
        <f t="shared" si="115"/>
        <v>0.2058815603314694</v>
      </c>
      <c r="FB61">
        <f t="shared" si="115"/>
        <v>0.20960281513962295</v>
      </c>
      <c r="FC61">
        <f t="shared" si="115"/>
        <v>0.21102760725533409</v>
      </c>
      <c r="FD61">
        <f t="shared" si="115"/>
        <v>0.21523109536693538</v>
      </c>
      <c r="FE61">
        <f t="shared" si="115"/>
        <v>0.21638475817047989</v>
      </c>
      <c r="FF61">
        <f t="shared" si="115"/>
        <v>0.21432739505028661</v>
      </c>
      <c r="FG61">
        <f t="shared" si="115"/>
        <v>0.21358753771856331</v>
      </c>
      <c r="FH61">
        <f t="shared" si="115"/>
        <v>0.21368698198621763</v>
      </c>
      <c r="FI61">
        <f t="shared" si="115"/>
        <v>0.21216387628920749</v>
      </c>
      <c r="FJ61">
        <f t="shared" si="115"/>
        <v>0.20907145014510642</v>
      </c>
      <c r="FK61">
        <f t="shared" si="115"/>
        <v>0.2069639857202856</v>
      </c>
      <c r="FL61">
        <f t="shared" si="115"/>
        <v>0.20592591634380925</v>
      </c>
      <c r="FM61">
        <f t="shared" si="115"/>
        <v>0.20380956046987575</v>
      </c>
      <c r="FN61">
        <f t="shared" si="115"/>
        <v>0.20021158926342864</v>
      </c>
      <c r="FO61">
        <f t="shared" si="115"/>
        <v>0.19842697333375112</v>
      </c>
      <c r="FP61">
        <f t="shared" si="115"/>
        <v>0.19654296134752433</v>
      </c>
      <c r="FQ61">
        <f t="shared" si="115"/>
        <v>0.19611037009263074</v>
      </c>
      <c r="FR61">
        <f t="shared" si="115"/>
        <v>0.193271085259452</v>
      </c>
      <c r="FS61">
        <f t="shared" si="115"/>
        <v>0.19002690517742873</v>
      </c>
      <c r="FT61">
        <f t="shared" si="115"/>
        <v>0.18908250697987869</v>
      </c>
      <c r="FU61">
        <f t="shared" si="115"/>
        <v>0.18697510120137739</v>
      </c>
      <c r="FV61">
        <f t="shared" si="115"/>
        <v>0.18401714456356896</v>
      </c>
      <c r="FW61">
        <f t="shared" si="115"/>
        <v>0.18417624970664162</v>
      </c>
      <c r="FX61">
        <f t="shared" si="115"/>
        <v>0.18260327069601937</v>
      </c>
    </row>
    <row r="62" spans="1:206" s="49" customFormat="1" x14ac:dyDescent="0.25">
      <c r="A62" s="37" t="s">
        <v>240</v>
      </c>
      <c r="B62" s="38" t="s">
        <v>238</v>
      </c>
      <c r="C62" s="50" t="str">
        <f>IFERROR(B61*C52*100, "n/a")</f>
        <v>n/a</v>
      </c>
      <c r="D62" s="50">
        <f t="shared" ref="D62:BO62" si="116">IFERROR(C61*D52*100, "n/a")</f>
        <v>0.87425589240538881</v>
      </c>
      <c r="E62" s="50">
        <f t="shared" si="116"/>
        <v>0.84500260239052882</v>
      </c>
      <c r="F62" s="50">
        <f t="shared" si="116"/>
        <v>0.8311864793662499</v>
      </c>
      <c r="G62" s="50">
        <f t="shared" si="116"/>
        <v>0.82286085517127538</v>
      </c>
      <c r="H62" s="50">
        <f t="shared" si="116"/>
        <v>0.77681402495836627</v>
      </c>
      <c r="I62" s="50">
        <f t="shared" si="116"/>
        <v>0.76444646544709671</v>
      </c>
      <c r="J62" s="50">
        <f t="shared" si="116"/>
        <v>0.7569554243428398</v>
      </c>
      <c r="K62" s="50">
        <f t="shared" si="116"/>
        <v>0.75819970757776012</v>
      </c>
      <c r="L62" s="50">
        <f t="shared" si="116"/>
        <v>0.76240165790134728</v>
      </c>
      <c r="M62" s="50">
        <f t="shared" si="116"/>
        <v>0.75964869740562002</v>
      </c>
      <c r="N62" s="50">
        <f t="shared" si="116"/>
        <v>0.75231576045272619</v>
      </c>
      <c r="O62" s="50">
        <f t="shared" si="116"/>
        <v>0.77106423216724429</v>
      </c>
      <c r="P62" s="50">
        <f t="shared" si="116"/>
        <v>0.79172744415111018</v>
      </c>
      <c r="Q62" s="50">
        <f t="shared" si="116"/>
        <v>0.79367892265320983</v>
      </c>
      <c r="R62" s="50">
        <f t="shared" si="116"/>
        <v>0.79266666051310741</v>
      </c>
      <c r="S62" s="50">
        <f t="shared" si="116"/>
        <v>0.79790599253074546</v>
      </c>
      <c r="T62" s="50">
        <f t="shared" si="116"/>
        <v>0.82990130031632947</v>
      </c>
      <c r="U62" s="50">
        <f t="shared" si="116"/>
        <v>0.83177306732806466</v>
      </c>
      <c r="V62" s="50">
        <f t="shared" si="116"/>
        <v>0.82992213178034147</v>
      </c>
      <c r="W62" s="50">
        <f t="shared" si="116"/>
        <v>0.80889092549606512</v>
      </c>
      <c r="X62" s="50">
        <f t="shared" si="116"/>
        <v>0.79199639878106343</v>
      </c>
      <c r="Y62" s="50">
        <f t="shared" si="116"/>
        <v>0.76461535517145252</v>
      </c>
      <c r="Z62" s="50">
        <f t="shared" si="116"/>
        <v>0.74647663745118675</v>
      </c>
      <c r="AA62" s="50">
        <f t="shared" si="116"/>
        <v>0.7263044334931037</v>
      </c>
      <c r="AB62" s="50">
        <f t="shared" si="116"/>
        <v>0.70087451418621971</v>
      </c>
      <c r="AC62" s="50">
        <f t="shared" si="116"/>
        <v>0.68988245754832722</v>
      </c>
      <c r="AD62" s="50">
        <f t="shared" si="116"/>
        <v>0.69166908217134548</v>
      </c>
      <c r="AE62" s="50">
        <f t="shared" si="116"/>
        <v>0.71404377752526427</v>
      </c>
      <c r="AF62" s="50">
        <f t="shared" si="116"/>
        <v>0.73856699496863554</v>
      </c>
      <c r="AG62" s="50">
        <f t="shared" si="116"/>
        <v>0.74866458121121249</v>
      </c>
      <c r="AH62" s="50">
        <f t="shared" si="116"/>
        <v>0.75425634863904112</v>
      </c>
      <c r="AI62" s="50">
        <f t="shared" si="116"/>
        <v>0.77440688707715155</v>
      </c>
      <c r="AJ62" s="50">
        <f t="shared" si="116"/>
        <v>0.81289873920614775</v>
      </c>
      <c r="AK62" s="50">
        <f t="shared" si="116"/>
        <v>0.79722743361675241</v>
      </c>
      <c r="AL62" s="50">
        <f t="shared" si="116"/>
        <v>0.77837990297821558</v>
      </c>
      <c r="AM62" s="50">
        <f t="shared" si="116"/>
        <v>0.74091620622842524</v>
      </c>
      <c r="AN62" s="50">
        <f t="shared" si="116"/>
        <v>0.68809553460686901</v>
      </c>
      <c r="AO62" s="50">
        <f t="shared" si="116"/>
        <v>0.65002856563836631</v>
      </c>
      <c r="AP62" s="50">
        <f t="shared" si="116"/>
        <v>0.60284222888979888</v>
      </c>
      <c r="AQ62" s="50">
        <f t="shared" si="116"/>
        <v>0.53350463345382537</v>
      </c>
      <c r="AR62" s="50">
        <f t="shared" si="116"/>
        <v>0.46006376314947234</v>
      </c>
      <c r="AS62" s="50">
        <f t="shared" si="116"/>
        <v>0.44370481230448372</v>
      </c>
      <c r="AT62" s="50">
        <f t="shared" si="116"/>
        <v>0.42684503239904814</v>
      </c>
      <c r="AU62" s="50">
        <f t="shared" si="116"/>
        <v>0.44171989383063837</v>
      </c>
      <c r="AV62" s="50">
        <f t="shared" si="116"/>
        <v>0.48217944381966249</v>
      </c>
      <c r="AW62" s="50">
        <f t="shared" si="116"/>
        <v>0.50960011076600342</v>
      </c>
      <c r="AX62" s="50">
        <f t="shared" si="116"/>
        <v>0.52670015026576023</v>
      </c>
      <c r="AY62" s="50">
        <f t="shared" si="116"/>
        <v>0.60631913506136847</v>
      </c>
      <c r="AZ62" s="50">
        <f t="shared" si="116"/>
        <v>0.63127811424010283</v>
      </c>
      <c r="BA62" s="50">
        <f t="shared" si="116"/>
        <v>0.64406098969190828</v>
      </c>
      <c r="BB62" s="50">
        <f t="shared" si="116"/>
        <v>0.6557290056416909</v>
      </c>
      <c r="BC62" s="50">
        <f t="shared" si="116"/>
        <v>0.64075156662937438</v>
      </c>
      <c r="BD62" s="50">
        <f t="shared" si="116"/>
        <v>0.63383142851220198</v>
      </c>
      <c r="BE62" s="50">
        <f t="shared" si="116"/>
        <v>0.62948208164778618</v>
      </c>
      <c r="BF62" s="50">
        <f t="shared" si="116"/>
        <v>0.63555960732407202</v>
      </c>
      <c r="BG62" s="50">
        <f t="shared" si="116"/>
        <v>0.62746382881106655</v>
      </c>
      <c r="BH62" s="50">
        <f t="shared" si="116"/>
        <v>0.64395349689332793</v>
      </c>
      <c r="BI62" s="50">
        <f t="shared" si="116"/>
        <v>0.65810174510936315</v>
      </c>
      <c r="BJ62" s="50">
        <f t="shared" si="116"/>
        <v>0.66982568565980627</v>
      </c>
      <c r="BK62" s="50">
        <f t="shared" si="116"/>
        <v>0.69458726751343314</v>
      </c>
      <c r="BL62" s="50">
        <f t="shared" si="116"/>
        <v>0.71005578926709789</v>
      </c>
      <c r="BM62" s="50">
        <f t="shared" si="116"/>
        <v>0.72472486763458077</v>
      </c>
      <c r="BN62" s="50">
        <f t="shared" si="116"/>
        <v>0.73395474277451744</v>
      </c>
      <c r="BO62" s="50">
        <f t="shared" si="116"/>
        <v>0.72921000195967467</v>
      </c>
      <c r="BP62" s="50">
        <f t="shared" ref="BP62:EA62" si="117">IFERROR(BO61*BP52*100, "n/a")</f>
        <v>0.72338568286291394</v>
      </c>
      <c r="BQ62" s="50">
        <f t="shared" si="117"/>
        <v>0.72953306555598274</v>
      </c>
      <c r="BR62" s="50">
        <f t="shared" si="117"/>
        <v>0.73331498416202479</v>
      </c>
      <c r="BS62" s="50">
        <f t="shared" si="117"/>
        <v>0.71302940652111779</v>
      </c>
      <c r="BT62" s="50">
        <f t="shared" si="117"/>
        <v>0.7020702687940148</v>
      </c>
      <c r="BU62" s="50">
        <f t="shared" si="117"/>
        <v>0.69340527967179055</v>
      </c>
      <c r="BV62" s="50">
        <f t="shared" si="117"/>
        <v>0.68291653805280539</v>
      </c>
      <c r="BW62" s="50">
        <f t="shared" si="117"/>
        <v>0.66829303910385807</v>
      </c>
      <c r="BX62" s="50">
        <f t="shared" si="117"/>
        <v>0.65705275038449518</v>
      </c>
      <c r="BY62" s="50">
        <f t="shared" si="117"/>
        <v>0.64455551485625362</v>
      </c>
      <c r="BZ62" s="50">
        <f t="shared" si="117"/>
        <v>0.63292602043688739</v>
      </c>
      <c r="CA62" s="50">
        <f t="shared" si="117"/>
        <v>0.63479468132106587</v>
      </c>
      <c r="CB62" s="50">
        <f t="shared" si="117"/>
        <v>0.62461031101594733</v>
      </c>
      <c r="CC62" s="50">
        <f t="shared" si="117"/>
        <v>0.62557350036706527</v>
      </c>
      <c r="CD62" s="50">
        <f t="shared" si="117"/>
        <v>0.62259296004320985</v>
      </c>
      <c r="CE62" s="50">
        <f t="shared" si="117"/>
        <v>0.62052555911029172</v>
      </c>
      <c r="CF62" s="50">
        <f t="shared" si="117"/>
        <v>0.62074844039796839</v>
      </c>
      <c r="CG62" s="50">
        <f t="shared" si="117"/>
        <v>0.61287955540427508</v>
      </c>
      <c r="CH62" s="50">
        <f t="shared" si="117"/>
        <v>0.60580259258953173</v>
      </c>
      <c r="CI62" s="50">
        <f t="shared" si="117"/>
        <v>0.61274856666427002</v>
      </c>
      <c r="CJ62" s="50">
        <f t="shared" si="117"/>
        <v>0.60268896251510884</v>
      </c>
      <c r="CK62" s="50">
        <f t="shared" si="117"/>
        <v>0.59130078470736691</v>
      </c>
      <c r="CL62" s="50">
        <f t="shared" si="117"/>
        <v>0.58456854414341808</v>
      </c>
      <c r="CM62" s="50">
        <f t="shared" si="117"/>
        <v>0.57852132446503801</v>
      </c>
      <c r="CN62" s="50">
        <f t="shared" si="117"/>
        <v>0.58417350669560242</v>
      </c>
      <c r="CO62" s="50">
        <f t="shared" si="117"/>
        <v>0.58144726593508456</v>
      </c>
      <c r="CP62" s="50">
        <f t="shared" si="117"/>
        <v>0.5859389654104824</v>
      </c>
      <c r="CQ62" s="50">
        <f t="shared" si="117"/>
        <v>0.59076136731059747</v>
      </c>
      <c r="CR62" s="50">
        <f t="shared" si="117"/>
        <v>0.58503571938597632</v>
      </c>
      <c r="CS62" s="50">
        <f t="shared" si="117"/>
        <v>0.58624471407653511</v>
      </c>
      <c r="CT62" s="50">
        <f t="shared" si="117"/>
        <v>0.58641191235978207</v>
      </c>
      <c r="CU62" s="50">
        <f t="shared" si="117"/>
        <v>0.57837315907971365</v>
      </c>
      <c r="CV62" s="50">
        <f t="shared" si="117"/>
        <v>0.56675024443119437</v>
      </c>
      <c r="CW62" s="50">
        <f t="shared" si="117"/>
        <v>0.56597606238265097</v>
      </c>
      <c r="CX62" s="50">
        <f t="shared" si="117"/>
        <v>0.57772057076781014</v>
      </c>
      <c r="CY62" s="50">
        <f t="shared" si="117"/>
        <v>0.57303310013533315</v>
      </c>
      <c r="CZ62" s="50">
        <f t="shared" si="117"/>
        <v>0.58204976480467685</v>
      </c>
      <c r="DA62" s="50">
        <f t="shared" si="117"/>
        <v>0.58996716821041884</v>
      </c>
      <c r="DB62" s="50">
        <f t="shared" si="117"/>
        <v>0.58959240208402963</v>
      </c>
      <c r="DC62" s="50">
        <f t="shared" si="117"/>
        <v>0.58983585082422807</v>
      </c>
      <c r="DD62" s="50">
        <f t="shared" si="117"/>
        <v>0.59452545531077516</v>
      </c>
      <c r="DE62" s="50">
        <f t="shared" si="117"/>
        <v>0.59517976070097178</v>
      </c>
      <c r="DF62" s="50">
        <f t="shared" si="117"/>
        <v>0.59705506654431872</v>
      </c>
      <c r="DG62" s="50">
        <f t="shared" si="117"/>
        <v>0.59963985564762767</v>
      </c>
      <c r="DH62" s="50">
        <f t="shared" si="117"/>
        <v>0.60172176375000586</v>
      </c>
      <c r="DI62" s="50">
        <f t="shared" si="117"/>
        <v>0.60484569158183177</v>
      </c>
      <c r="DJ62" s="50">
        <f t="shared" si="117"/>
        <v>0.60505324526754034</v>
      </c>
      <c r="DK62" s="50">
        <f t="shared" si="117"/>
        <v>0.61069811255533435</v>
      </c>
      <c r="DL62" s="50">
        <f t="shared" si="117"/>
        <v>0.61123573089933614</v>
      </c>
      <c r="DM62" s="50">
        <f t="shared" si="117"/>
        <v>0.6236415871253479</v>
      </c>
      <c r="DN62" s="50">
        <f t="shared" si="117"/>
        <v>0.62800433408639555</v>
      </c>
      <c r="DO62" s="50">
        <f t="shared" si="117"/>
        <v>0.63028225238180635</v>
      </c>
      <c r="DP62" s="50">
        <f t="shared" si="117"/>
        <v>0.63042432825863171</v>
      </c>
      <c r="DQ62" s="50">
        <f t="shared" si="117"/>
        <v>0.63724333000091338</v>
      </c>
      <c r="DR62" s="50">
        <f t="shared" si="117"/>
        <v>0.64412863954315469</v>
      </c>
      <c r="DS62" s="50">
        <f t="shared" si="117"/>
        <v>0.64784465015980919</v>
      </c>
      <c r="DT62" s="50">
        <f t="shared" si="117"/>
        <v>0.65690244936246112</v>
      </c>
      <c r="DU62" s="50">
        <f t="shared" si="117"/>
        <v>0.65564013932282283</v>
      </c>
      <c r="DV62" s="50">
        <f t="shared" si="117"/>
        <v>0.65633061795793812</v>
      </c>
      <c r="DW62" s="50">
        <f t="shared" si="117"/>
        <v>0.65679289954873987</v>
      </c>
      <c r="DX62" s="50">
        <f t="shared" si="117"/>
        <v>0.66298377940688002</v>
      </c>
      <c r="DY62" s="50">
        <f t="shared" si="117"/>
        <v>0.66300564399309181</v>
      </c>
      <c r="DZ62" s="50">
        <f t="shared" si="117"/>
        <v>0.65457016729425399</v>
      </c>
      <c r="EA62" s="50">
        <f t="shared" si="117"/>
        <v>0.64117959222905851</v>
      </c>
      <c r="EB62" s="50">
        <f t="shared" ref="EB62:FX62" si="118">IFERROR(EA61*EB52*100, "n/a")</f>
        <v>0.64576414390681736</v>
      </c>
      <c r="EC62" s="50">
        <f t="shared" si="118"/>
        <v>0.63426623612087463</v>
      </c>
      <c r="ED62" s="50">
        <f t="shared" si="118"/>
        <v>0.61942523245321235</v>
      </c>
      <c r="EE62" s="50">
        <f t="shared" si="118"/>
        <v>0.60612308572412366</v>
      </c>
      <c r="EF62" s="50">
        <f t="shared" si="118"/>
        <v>0.57762804514584565</v>
      </c>
      <c r="EG62" s="50">
        <f t="shared" si="118"/>
        <v>0.55805097892239952</v>
      </c>
      <c r="EH62" s="50">
        <f t="shared" si="118"/>
        <v>0.52697429672203666</v>
      </c>
      <c r="EI62" s="50">
        <f t="shared" si="118"/>
        <v>0.4941053748531859</v>
      </c>
      <c r="EJ62" s="50">
        <f t="shared" si="118"/>
        <v>0.47606936266220762</v>
      </c>
      <c r="EK62" s="50">
        <f t="shared" si="118"/>
        <v>0.46250186620491529</v>
      </c>
      <c r="EL62" s="50">
        <f t="shared" si="118"/>
        <v>0.45456065272268054</v>
      </c>
      <c r="EM62" s="50">
        <f t="shared" si="118"/>
        <v>0.45463591070649528</v>
      </c>
      <c r="EN62" s="50">
        <f t="shared" si="118"/>
        <v>0.44899047645732948</v>
      </c>
      <c r="EO62" s="50">
        <f t="shared" si="118"/>
        <v>0.44690156838165379</v>
      </c>
      <c r="EP62" s="50">
        <f t="shared" si="118"/>
        <v>0.44841308451055534</v>
      </c>
      <c r="EQ62" s="50">
        <f t="shared" si="118"/>
        <v>0.4503768632473929</v>
      </c>
      <c r="ER62" s="50">
        <f t="shared" si="118"/>
        <v>0.4541840312505917</v>
      </c>
      <c r="ES62" s="50">
        <f t="shared" si="118"/>
        <v>0.45692782368605811</v>
      </c>
      <c r="ET62" s="50">
        <f t="shared" si="118"/>
        <v>0.45755284940718483</v>
      </c>
      <c r="EU62" s="50">
        <f t="shared" si="118"/>
        <v>0.45886910524876051</v>
      </c>
      <c r="EV62" s="50">
        <f t="shared" si="118"/>
        <v>0.46946533317032563</v>
      </c>
      <c r="EW62" s="50">
        <f t="shared" si="118"/>
        <v>0.46521761494781666</v>
      </c>
      <c r="EX62" s="50">
        <f t="shared" si="118"/>
        <v>0.45723056105918308</v>
      </c>
      <c r="EY62" s="50">
        <f t="shared" si="118"/>
        <v>0.44377775211735232</v>
      </c>
      <c r="EZ62" s="50">
        <f t="shared" si="118"/>
        <v>0.43470055479454478</v>
      </c>
      <c r="FA62" s="50">
        <f t="shared" si="118"/>
        <v>0.41799120708199183</v>
      </c>
      <c r="FB62" s="50">
        <f t="shared" si="118"/>
        <v>0.4015346883683848</v>
      </c>
      <c r="FC62" s="50">
        <f t="shared" si="118"/>
        <v>0.37134550881979017</v>
      </c>
      <c r="FD62" s="50">
        <f t="shared" si="118"/>
        <v>0.33339334897831407</v>
      </c>
      <c r="FE62" s="50">
        <f t="shared" si="118"/>
        <v>0.3167434885056043</v>
      </c>
      <c r="FF62" s="50">
        <f t="shared" si="118"/>
        <v>0.30093363528770495</v>
      </c>
      <c r="FG62" s="50">
        <f t="shared" si="118"/>
        <v>0.28536589995748513</v>
      </c>
      <c r="FH62" s="50">
        <f t="shared" si="118"/>
        <v>0.27626206276131049</v>
      </c>
      <c r="FI62" s="50">
        <f t="shared" si="118"/>
        <v>0.27384884996328052</v>
      </c>
      <c r="FJ62" s="50">
        <f t="shared" si="118"/>
        <v>0.27484133544102313</v>
      </c>
      <c r="FK62" s="50">
        <f t="shared" si="118"/>
        <v>0.29029961464724086</v>
      </c>
      <c r="FL62" s="50">
        <f t="shared" si="118"/>
        <v>0.2958880797832189</v>
      </c>
      <c r="FM62" s="50">
        <f t="shared" si="118"/>
        <v>0.30226196131101957</v>
      </c>
      <c r="FN62" s="50">
        <f t="shared" si="118"/>
        <v>0.30633025493601024</v>
      </c>
      <c r="FO62" s="50">
        <f t="shared" si="118"/>
        <v>0.30890224171300584</v>
      </c>
      <c r="FP62" s="50">
        <f t="shared" si="118"/>
        <v>0.31646441077167059</v>
      </c>
      <c r="FQ62" s="50">
        <f t="shared" si="118"/>
        <v>0.31813189903402134</v>
      </c>
      <c r="FR62" s="50">
        <f t="shared" si="118"/>
        <v>0.32105345809472713</v>
      </c>
      <c r="FS62" s="50">
        <f t="shared" si="118"/>
        <v>0.31703995620445252</v>
      </c>
      <c r="FT62" s="50">
        <f t="shared" si="118"/>
        <v>0.30761873541657769</v>
      </c>
      <c r="FU62" s="50">
        <f t="shared" si="118"/>
        <v>0.3071902893721129</v>
      </c>
      <c r="FV62" s="50">
        <f t="shared" si="118"/>
        <v>0.30529647301487278</v>
      </c>
      <c r="FW62" s="50">
        <f t="shared" si="118"/>
        <v>0.29924515769086613</v>
      </c>
      <c r="FX62" s="50">
        <f t="shared" si="118"/>
        <v>0.30143608927702603</v>
      </c>
      <c r="FY62" s="50"/>
      <c r="FZ62" s="50"/>
      <c r="GA62" s="50"/>
      <c r="GB62" s="50"/>
      <c r="GC62" s="50"/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</row>
    <row r="63" spans="1:206" s="33" customFormat="1" x14ac:dyDescent="0.25">
      <c r="A63" s="48"/>
      <c r="B63" s="33" t="s">
        <v>241</v>
      </c>
      <c r="C63" s="33" t="str">
        <f>IFERROR(B61*C53*100, "n/a")</f>
        <v>n/a</v>
      </c>
      <c r="D63" s="33">
        <f t="shared" ref="D63:BO63" si="119">IFERROR(C61*D53*100, "n/a")</f>
        <v>0.167415275611426</v>
      </c>
      <c r="E63" s="33">
        <f t="shared" si="119"/>
        <v>0.84181789218087844</v>
      </c>
      <c r="F63" s="33">
        <f t="shared" si="119"/>
        <v>-0.9529413775331973</v>
      </c>
      <c r="G63" s="33">
        <f t="shared" si="119"/>
        <v>2.6581357124112905</v>
      </c>
      <c r="H63" s="33">
        <f t="shared" si="119"/>
        <v>0.53382278846308773</v>
      </c>
      <c r="I63" s="33">
        <f t="shared" si="119"/>
        <v>0.73313181902219826</v>
      </c>
      <c r="J63" s="33">
        <f t="shared" si="119"/>
        <v>0.26989687904114446</v>
      </c>
      <c r="K63" s="33">
        <f t="shared" si="119"/>
        <v>1.6909345825959363</v>
      </c>
      <c r="L63" s="33">
        <f t="shared" si="119"/>
        <v>2.2108561052766618</v>
      </c>
      <c r="M63" s="33">
        <f t="shared" si="119"/>
        <v>0.84919063054566657</v>
      </c>
      <c r="N63" s="33">
        <f t="shared" si="119"/>
        <v>1.5073117583170526</v>
      </c>
      <c r="O63" s="33">
        <f t="shared" si="119"/>
        <v>2.2517000815741399</v>
      </c>
      <c r="P63" s="33">
        <f t="shared" si="119"/>
        <v>1.0065734945589691</v>
      </c>
      <c r="Q63" s="33">
        <f t="shared" si="119"/>
        <v>-0.4641854880366259</v>
      </c>
      <c r="R63" s="33">
        <f t="shared" si="119"/>
        <v>0.8050681709830565</v>
      </c>
      <c r="S63" s="33">
        <f t="shared" si="119"/>
        <v>-0.69635586506628233</v>
      </c>
      <c r="T63" s="33">
        <f t="shared" si="119"/>
        <v>0.23128809469399972</v>
      </c>
      <c r="U63" s="33">
        <f t="shared" si="119"/>
        <v>-0.83938713397441489</v>
      </c>
      <c r="V63" s="33">
        <f t="shared" si="119"/>
        <v>-0.35407858240486378</v>
      </c>
      <c r="W63" s="33">
        <f t="shared" si="119"/>
        <v>-1.0694058189879752</v>
      </c>
      <c r="X63" s="33">
        <f t="shared" si="119"/>
        <v>0.71593090326068032</v>
      </c>
      <c r="Y63" s="33">
        <f t="shared" si="119"/>
        <v>1.5384757572599332</v>
      </c>
      <c r="Z63" s="33">
        <f t="shared" si="119"/>
        <v>1.2410349652554489</v>
      </c>
      <c r="AA63" s="33">
        <f t="shared" si="119"/>
        <v>2.1025654581817355</v>
      </c>
      <c r="AB63" s="33">
        <f t="shared" si="119"/>
        <v>0.67578182083644955</v>
      </c>
      <c r="AC63" s="33">
        <f t="shared" si="119"/>
        <v>0.44525016612559487</v>
      </c>
      <c r="AD63" s="33">
        <f t="shared" si="119"/>
        <v>0.65020114094456127</v>
      </c>
      <c r="AE63" s="33">
        <f t="shared" si="119"/>
        <v>1.0073584975902616</v>
      </c>
      <c r="AF63" s="33">
        <f t="shared" si="119"/>
        <v>1.7148663388189711</v>
      </c>
      <c r="AG63" s="33">
        <f t="shared" si="119"/>
        <v>1.5274577666514058</v>
      </c>
      <c r="AH63" s="33">
        <f t="shared" si="119"/>
        <v>8.2525673790601172E-3</v>
      </c>
      <c r="AI63" s="33">
        <f t="shared" si="119"/>
        <v>0.28990828157447335</v>
      </c>
      <c r="AJ63" s="33">
        <f t="shared" si="119"/>
        <v>3.3939455076181515</v>
      </c>
      <c r="AK63" s="33">
        <f t="shared" si="119"/>
        <v>0.80331846596976464</v>
      </c>
      <c r="AL63" s="33">
        <f t="shared" si="119"/>
        <v>1.1047788887939343</v>
      </c>
      <c r="AM63" s="33">
        <f t="shared" si="119"/>
        <v>0.15902514663559278</v>
      </c>
      <c r="AN63" s="33">
        <f t="shared" si="119"/>
        <v>9.652001553860777E-2</v>
      </c>
      <c r="AO63" s="33">
        <f t="shared" si="119"/>
        <v>0.57920964278610032</v>
      </c>
      <c r="AP63" s="33">
        <f t="shared" si="119"/>
        <v>0.20709871464135568</v>
      </c>
      <c r="AQ63" s="33">
        <f t="shared" si="119"/>
        <v>0.26148986126822099</v>
      </c>
      <c r="AR63" s="33">
        <f t="shared" si="119"/>
        <v>-1.6068996184269453</v>
      </c>
      <c r="AS63" s="33">
        <f t="shared" si="119"/>
        <v>-0.12693669161831467</v>
      </c>
      <c r="AT63" s="33">
        <f t="shared" si="119"/>
        <v>1.5772131451034253</v>
      </c>
      <c r="AU63" s="33">
        <f t="shared" si="119"/>
        <v>1.7490688086334638</v>
      </c>
      <c r="AV63" s="33">
        <f t="shared" si="119"/>
        <v>-0.58604005549606575</v>
      </c>
      <c r="AW63" s="33">
        <f t="shared" si="119"/>
        <v>0.95697141145113052</v>
      </c>
      <c r="AX63" s="33">
        <f t="shared" si="119"/>
        <v>-0.92205921231372623</v>
      </c>
      <c r="AY63" s="33">
        <f t="shared" si="119"/>
        <v>-1.3482890557309402</v>
      </c>
      <c r="AZ63" s="33">
        <f t="shared" si="119"/>
        <v>0.46032025043030816</v>
      </c>
      <c r="BA63" s="33">
        <f t="shared" si="119"/>
        <v>-0.30091481952078936</v>
      </c>
      <c r="BB63" s="33">
        <f t="shared" si="119"/>
        <v>8.2556045561391261E-2</v>
      </c>
      <c r="BC63" s="33">
        <f t="shared" si="119"/>
        <v>1.1565840022673897</v>
      </c>
      <c r="BD63" s="33">
        <f t="shared" si="119"/>
        <v>2.0319748554569168</v>
      </c>
      <c r="BE63" s="33">
        <f t="shared" si="119"/>
        <v>1.7120303355920334</v>
      </c>
      <c r="BF63" s="33">
        <f t="shared" si="119"/>
        <v>1.7997176071790182</v>
      </c>
      <c r="BG63" s="33">
        <f t="shared" si="119"/>
        <v>1.6655776222328986</v>
      </c>
      <c r="BH63" s="33">
        <f t="shared" si="119"/>
        <v>1.4638222670034007</v>
      </c>
      <c r="BI63" s="33">
        <f t="shared" si="119"/>
        <v>0.81504228656334754</v>
      </c>
      <c r="BJ63" s="33">
        <f t="shared" si="119"/>
        <v>0.65750561570567934</v>
      </c>
      <c r="BK63" s="33">
        <f t="shared" si="119"/>
        <v>0.83144926206342673</v>
      </c>
      <c r="BL63" s="33">
        <f t="shared" si="119"/>
        <v>0.76645511263614219</v>
      </c>
      <c r="BM63" s="33">
        <f t="shared" si="119"/>
        <v>1.3306045258356414</v>
      </c>
      <c r="BN63" s="33">
        <f t="shared" si="119"/>
        <v>0.63816271475936293</v>
      </c>
      <c r="BO63" s="33">
        <f t="shared" si="119"/>
        <v>0.79042293504922057</v>
      </c>
      <c r="BP63" s="33">
        <f t="shared" ref="BP63:EA63" si="120">IFERROR(BO61*BP53*100, "n/a")</f>
        <v>0.38617802414203212</v>
      </c>
      <c r="BQ63" s="33">
        <f t="shared" si="120"/>
        <v>0.86761952058139125</v>
      </c>
      <c r="BR63" s="33">
        <f t="shared" si="120"/>
        <v>0.44869356691831719</v>
      </c>
      <c r="BS63" s="33">
        <f t="shared" si="120"/>
        <v>0.60198499058539356</v>
      </c>
      <c r="BT63" s="33">
        <f t="shared" si="120"/>
        <v>0.97132913118924158</v>
      </c>
      <c r="BU63" s="33">
        <f t="shared" si="120"/>
        <v>0.78152621512708997</v>
      </c>
      <c r="BV63" s="33">
        <f t="shared" si="120"/>
        <v>1.4312134925994555</v>
      </c>
      <c r="BW63" s="33">
        <f t="shared" si="120"/>
        <v>0.47567717574150414</v>
      </c>
      <c r="BX63" s="33">
        <f t="shared" si="120"/>
        <v>1.1194814470464258</v>
      </c>
      <c r="BY63" s="33">
        <f t="shared" si="120"/>
        <v>0.47915031876720782</v>
      </c>
      <c r="BZ63" s="33">
        <f t="shared" si="120"/>
        <v>1.1001022790379753</v>
      </c>
      <c r="CA63" s="33">
        <f t="shared" si="120"/>
        <v>0.83673994707152399</v>
      </c>
      <c r="CB63" s="33">
        <f t="shared" si="120"/>
        <v>0.64316842629794968</v>
      </c>
      <c r="CC63" s="33">
        <f t="shared" si="120"/>
        <v>0.61450575167367572</v>
      </c>
      <c r="CD63" s="33">
        <f t="shared" si="120"/>
        <v>0.17324681437914541</v>
      </c>
      <c r="CE63" s="33">
        <f t="shared" si="120"/>
        <v>0.91166131504350867</v>
      </c>
      <c r="CF63" s="33">
        <f t="shared" si="120"/>
        <v>0.32063921113744998</v>
      </c>
      <c r="CG63" s="33">
        <f t="shared" si="120"/>
        <v>2.0154781633119151E-2</v>
      </c>
      <c r="CH63" s="33">
        <f t="shared" si="120"/>
        <v>-0.69180850195918198</v>
      </c>
      <c r="CI63" s="33">
        <f t="shared" si="120"/>
        <v>-0.39312718815350622</v>
      </c>
      <c r="CJ63" s="33">
        <f t="shared" si="120"/>
        <v>0.66762326524416837</v>
      </c>
      <c r="CK63" s="33">
        <f t="shared" si="120"/>
        <v>0.4082834015704826</v>
      </c>
      <c r="CL63" s="33">
        <f t="shared" si="120"/>
        <v>0.36727639543540924</v>
      </c>
      <c r="CM63" s="33">
        <f t="shared" si="120"/>
        <v>1.0015588225804624</v>
      </c>
      <c r="CN63" s="33">
        <f t="shared" si="120"/>
        <v>0.93158210160428412</v>
      </c>
      <c r="CO63" s="33">
        <f t="shared" si="120"/>
        <v>0.81390095126227335</v>
      </c>
      <c r="CP63" s="33">
        <f t="shared" si="120"/>
        <v>0.83709771581824199</v>
      </c>
      <c r="CQ63" s="33">
        <f t="shared" si="120"/>
        <v>0.15245533485640073</v>
      </c>
      <c r="CR63" s="33">
        <f t="shared" si="120"/>
        <v>0.4802919566505649</v>
      </c>
      <c r="CS63" s="33">
        <f t="shared" si="120"/>
        <v>0.39128519210633345</v>
      </c>
      <c r="CT63" s="33">
        <f t="shared" si="120"/>
        <v>1.0817048752415979</v>
      </c>
      <c r="CU63" s="33">
        <f t="shared" si="120"/>
        <v>0.78211429920570319</v>
      </c>
      <c r="CV63" s="33">
        <f t="shared" si="120"/>
        <v>1.0740212567324714</v>
      </c>
      <c r="CW63" s="33">
        <f t="shared" si="120"/>
        <v>0.45602978174397629</v>
      </c>
      <c r="CX63" s="33">
        <f t="shared" si="120"/>
        <v>0.89452056871546171</v>
      </c>
      <c r="CY63" s="33">
        <f t="shared" si="120"/>
        <v>0.2620800702704929</v>
      </c>
      <c r="CZ63" s="33">
        <f t="shared" si="120"/>
        <v>0.26779568563597739</v>
      </c>
      <c r="DA63" s="33">
        <f t="shared" si="120"/>
        <v>0.66425197950620418</v>
      </c>
      <c r="DB63" s="33">
        <f t="shared" si="120"/>
        <v>0.54216673475500321</v>
      </c>
      <c r="DC63" s="33">
        <f t="shared" si="120"/>
        <v>0.49499371463186564</v>
      </c>
      <c r="DD63" s="33">
        <f t="shared" si="120"/>
        <v>1.3378766571955221</v>
      </c>
      <c r="DE63" s="33">
        <f t="shared" si="120"/>
        <v>0.69460058083603848</v>
      </c>
      <c r="DF63" s="33">
        <f t="shared" si="120"/>
        <v>0.78979498317961538</v>
      </c>
      <c r="DG63" s="33">
        <f t="shared" si="120"/>
        <v>0.56518176851299406</v>
      </c>
      <c r="DH63" s="33">
        <f t="shared" si="120"/>
        <v>1.1259753217178166</v>
      </c>
      <c r="DI63" s="33">
        <f t="shared" si="120"/>
        <v>0.94181593201317448</v>
      </c>
      <c r="DJ63" s="33">
        <f t="shared" si="120"/>
        <v>0.56340356555473747</v>
      </c>
      <c r="DK63" s="33">
        <f t="shared" si="120"/>
        <v>0.71857418133230144</v>
      </c>
      <c r="DL63" s="33">
        <f t="shared" si="120"/>
        <v>0.69371572054458519</v>
      </c>
      <c r="DM63" s="33">
        <f t="shared" si="120"/>
        <v>0.95224669209311352</v>
      </c>
      <c r="DN63" s="33">
        <f t="shared" si="120"/>
        <v>1.1982552486794731</v>
      </c>
      <c r="DO63" s="33">
        <f t="shared" si="120"/>
        <v>0.57347866081043442</v>
      </c>
      <c r="DP63" s="33">
        <f t="shared" si="120"/>
        <v>0.59222080747095973</v>
      </c>
      <c r="DQ63" s="33">
        <f t="shared" si="120"/>
        <v>0.91480190667449679</v>
      </c>
      <c r="DR63" s="33">
        <f t="shared" si="120"/>
        <v>1.2764458375401684</v>
      </c>
      <c r="DS63" s="33">
        <f t="shared" si="120"/>
        <v>0.20978426350055046</v>
      </c>
      <c r="DT63" s="33">
        <f t="shared" si="120"/>
        <v>1.3905963507410446</v>
      </c>
      <c r="DU63" s="33">
        <f t="shared" si="120"/>
        <v>8.6068957990369496E-2</v>
      </c>
      <c r="DV63" s="33">
        <f t="shared" si="120"/>
        <v>0.4081131520940488</v>
      </c>
      <c r="DW63" s="33">
        <f t="shared" si="120"/>
        <v>-0.20179698233049312</v>
      </c>
      <c r="DX63" s="33">
        <f t="shared" si="120"/>
        <v>0.38874601199642334</v>
      </c>
      <c r="DY63" s="33">
        <f t="shared" si="120"/>
        <v>-0.2318135210081973</v>
      </c>
      <c r="DZ63" s="33">
        <f t="shared" si="120"/>
        <v>0.20615024391207548</v>
      </c>
      <c r="EA63" s="33">
        <f t="shared" si="120"/>
        <v>0.69767511188388087</v>
      </c>
      <c r="EB63" s="33">
        <f t="shared" ref="EB63:FX63" si="121">IFERROR(EA61*EB53*100, "n/a")</f>
        <v>0.42042879326063115</v>
      </c>
      <c r="EC63" s="33">
        <f t="shared" si="121"/>
        <v>0.37343514637007835</v>
      </c>
      <c r="ED63" s="33">
        <f t="shared" si="121"/>
        <v>4.8392238973052351E-2</v>
      </c>
      <c r="EE63" s="33">
        <f t="shared" si="121"/>
        <v>0.40330758062145122</v>
      </c>
      <c r="EF63" s="33">
        <f t="shared" si="121"/>
        <v>0.72981926065868075</v>
      </c>
      <c r="EG63" s="33">
        <f t="shared" si="121"/>
        <v>1.3394748681178497</v>
      </c>
      <c r="EH63" s="33">
        <f t="shared" si="121"/>
        <v>0.91318365195978624</v>
      </c>
      <c r="EI63" s="33">
        <f t="shared" si="121"/>
        <v>0.44321799321761607</v>
      </c>
      <c r="EJ63" s="33">
        <f t="shared" si="121"/>
        <v>0.56928628263658676</v>
      </c>
      <c r="EK63" s="33">
        <f t="shared" si="121"/>
        <v>0.70919364967468013</v>
      </c>
      <c r="EL63" s="33">
        <f t="shared" si="121"/>
        <v>0.67482222855707874</v>
      </c>
      <c r="EM63" s="33">
        <f t="shared" si="121"/>
        <v>0.82810334791237183</v>
      </c>
      <c r="EN63" s="33">
        <f t="shared" si="121"/>
        <v>0.40109962253049797</v>
      </c>
      <c r="EO63" s="33">
        <f t="shared" si="121"/>
        <v>0.64797258396032709</v>
      </c>
      <c r="EP63" s="33">
        <f t="shared" si="121"/>
        <v>0.43985094151512139</v>
      </c>
      <c r="EQ63" s="33">
        <f t="shared" si="121"/>
        <v>0.92930872516221907</v>
      </c>
      <c r="ER63" s="33">
        <f t="shared" si="121"/>
        <v>0.22820291008390048</v>
      </c>
      <c r="ES63" s="33">
        <f t="shared" si="121"/>
        <v>6.8036021903843988E-2</v>
      </c>
      <c r="ET63" s="33">
        <f t="shared" si="121"/>
        <v>0.60481341355053053</v>
      </c>
      <c r="EU63" s="33">
        <f t="shared" si="121"/>
        <v>4.7353709885969833E-2</v>
      </c>
      <c r="EV63" s="33">
        <f t="shared" si="121"/>
        <v>0.59515696318416178</v>
      </c>
      <c r="EW63" s="33">
        <f t="shared" si="121"/>
        <v>0.52429320254005141</v>
      </c>
      <c r="EX63" s="33">
        <f t="shared" si="121"/>
        <v>0.27814038486978515</v>
      </c>
      <c r="EY63" s="33">
        <f t="shared" si="121"/>
        <v>-0.52713438839044313</v>
      </c>
      <c r="EZ63" s="33">
        <f t="shared" si="121"/>
        <v>0.39867696513346906</v>
      </c>
      <c r="FA63" s="33">
        <f t="shared" si="121"/>
        <v>-0.38379163710520919</v>
      </c>
      <c r="FB63" s="33">
        <f t="shared" si="121"/>
        <v>-1.6854222804395784</v>
      </c>
      <c r="FC63" s="33">
        <f t="shared" si="121"/>
        <v>-1.137896393460605</v>
      </c>
      <c r="FD63" s="33">
        <f t="shared" si="121"/>
        <v>-0.11368780480102923</v>
      </c>
      <c r="FE63" s="33">
        <f t="shared" si="121"/>
        <v>0.28264687719392811</v>
      </c>
      <c r="FF63" s="33">
        <f t="shared" si="121"/>
        <v>0.84998573335665562</v>
      </c>
      <c r="FG63" s="33">
        <f t="shared" si="121"/>
        <v>0.37323633425767722</v>
      </c>
      <c r="FH63" s="33">
        <f t="shared" si="121"/>
        <v>0.83744423660390299</v>
      </c>
      <c r="FI63" s="33">
        <f t="shared" si="121"/>
        <v>0.58320834329125237</v>
      </c>
      <c r="FJ63" s="33">
        <f t="shared" si="121"/>
        <v>0.5395714485082963</v>
      </c>
      <c r="FK63" s="33">
        <f t="shared" si="121"/>
        <v>-0.32113829016817746</v>
      </c>
      <c r="FL63" s="33">
        <f t="shared" si="121"/>
        <v>0.60908847953994782</v>
      </c>
      <c r="FM63" s="33">
        <f t="shared" si="121"/>
        <v>0.17364418534303408</v>
      </c>
      <c r="FN63" s="33">
        <f t="shared" si="121"/>
        <v>0.93392960150907411</v>
      </c>
      <c r="FO63" s="33">
        <f t="shared" si="121"/>
        <v>0.45029482700231721</v>
      </c>
      <c r="FP63" s="33">
        <f t="shared" si="121"/>
        <v>0.32254856240954333</v>
      </c>
      <c r="FQ63" s="33">
        <f t="shared" si="121"/>
        <v>0.48943255390097645</v>
      </c>
      <c r="FR63" s="33">
        <f t="shared" si="121"/>
        <v>1.2203111908820504E-2</v>
      </c>
      <c r="FS63" s="33">
        <f t="shared" si="121"/>
        <v>0.52981015208998272</v>
      </c>
      <c r="FT63" s="33">
        <f t="shared" si="121"/>
        <v>0.33582372443181108</v>
      </c>
      <c r="FU63" s="33">
        <f t="shared" si="121"/>
        <v>0.85394249869937999</v>
      </c>
      <c r="FV63" s="33">
        <f t="shared" si="121"/>
        <v>0.6544224152735052</v>
      </c>
      <c r="FW63" s="33">
        <f t="shared" si="121"/>
        <v>-0.38768191067311286</v>
      </c>
      <c r="FX63" s="33">
        <f t="shared" si="121"/>
        <v>0.7683719026073359</v>
      </c>
    </row>
    <row r="65" spans="1:190" s="38" customFormat="1" x14ac:dyDescent="0.25">
      <c r="A65" s="14" t="s">
        <v>278</v>
      </c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</row>
    <row r="66" spans="1:190" s="6" customFormat="1" x14ac:dyDescent="0.25">
      <c r="A66" s="6" t="s">
        <v>280</v>
      </c>
      <c r="B66" s="44" t="s">
        <v>281</v>
      </c>
      <c r="C66" s="6" t="e">
        <f t="shared" ref="C66" si="122">IF(ISTEXT(#REF!), "n/a", AVERAGE(#REF!))</f>
        <v>#REF!</v>
      </c>
      <c r="D66" s="6" t="str">
        <f t="shared" ref="D66:CB66" si="123">IF(ISTEXT(A58), "n/a", AVERAGE(A58:D58))</f>
        <v>n/a</v>
      </c>
      <c r="E66" s="6" t="str">
        <f t="shared" si="123"/>
        <v>n/a</v>
      </c>
      <c r="F66" s="6" t="str">
        <f t="shared" ca="1" si="123"/>
        <v>n/a</v>
      </c>
      <c r="G66" s="6" t="str">
        <f t="shared" ca="1" si="123"/>
        <v>n/a</v>
      </c>
      <c r="H66" s="6" t="str">
        <f t="shared" ca="1" si="123"/>
        <v>n/a</v>
      </c>
      <c r="I66" s="6" t="str">
        <f t="shared" ca="1" si="123"/>
        <v>n/a</v>
      </c>
      <c r="J66" s="6" t="str">
        <f t="shared" ca="1" si="123"/>
        <v>n/a</v>
      </c>
      <c r="K66" s="6" t="str">
        <f t="shared" ca="1" si="123"/>
        <v>n/a</v>
      </c>
      <c r="L66" s="6" t="str">
        <f t="shared" ca="1" si="123"/>
        <v>n/a</v>
      </c>
      <c r="M66" s="6" t="str">
        <f t="shared" ca="1" si="123"/>
        <v>n/a</v>
      </c>
      <c r="N66" s="6" t="str">
        <f t="shared" ca="1" si="123"/>
        <v>n/a</v>
      </c>
      <c r="O66" s="6" t="str">
        <f t="shared" ca="1" si="123"/>
        <v>n/a</v>
      </c>
      <c r="P66" s="6" t="str">
        <f t="shared" ca="1" si="123"/>
        <v>n/a</v>
      </c>
      <c r="Q66" s="6" t="str">
        <f t="shared" ca="1" si="123"/>
        <v>n/a</v>
      </c>
      <c r="R66" s="6">
        <f t="shared" ca="1" si="123"/>
        <v>-0.18254043218776161</v>
      </c>
      <c r="S66" s="6">
        <f t="shared" ca="1" si="123"/>
        <v>-1.3747322538312678E-2</v>
      </c>
      <c r="T66" s="6">
        <f t="shared" ca="1" si="123"/>
        <v>0.36968554583756363</v>
      </c>
      <c r="U66" s="6">
        <f t="shared" ca="1" si="123"/>
        <v>0.79437762339164075</v>
      </c>
      <c r="V66" s="6">
        <f t="shared" ca="1" si="123"/>
        <v>0.97747497568902619</v>
      </c>
      <c r="W66" s="6">
        <f t="shared" ca="1" si="123"/>
        <v>1.2235799422972382</v>
      </c>
      <c r="X66" s="6">
        <f t="shared" ca="1" si="123"/>
        <v>1.5398237720870205</v>
      </c>
      <c r="Y66" s="6">
        <f t="shared" ca="1" si="123"/>
        <v>2.1575726582307979</v>
      </c>
      <c r="Z66" s="6">
        <f t="shared" ca="1" si="123"/>
        <v>2.3527320017635711</v>
      </c>
      <c r="AA66" s="6">
        <f t="shared" ca="1" si="123"/>
        <v>1.9674341880223483</v>
      </c>
      <c r="AB66" s="6">
        <f t="shared" ca="1" si="123"/>
        <v>1.0963748205098962</v>
      </c>
      <c r="AC66" s="6">
        <f t="shared" ca="1" si="123"/>
        <v>0.20349808045045975</v>
      </c>
      <c r="AD66" s="6">
        <f t="shared" ca="1" si="123"/>
        <v>-0.17243029123877485</v>
      </c>
      <c r="AE66" s="6">
        <f t="shared" ca="1" si="123"/>
        <v>-0.28498655451028787</v>
      </c>
      <c r="AF66" s="6">
        <f t="shared" ca="1" si="123"/>
        <v>4.3549388232511185E-2</v>
      </c>
      <c r="AG66" s="6">
        <f t="shared" ca="1" si="123"/>
        <v>0.10857439834797916</v>
      </c>
      <c r="AH66" s="6">
        <f t="shared" ca="1" si="123"/>
        <v>-4.4357258524668597E-2</v>
      </c>
      <c r="AI66" s="6">
        <f t="shared" ca="1" si="123"/>
        <v>-0.29841932612065714</v>
      </c>
      <c r="AJ66" s="6">
        <f t="shared" ca="1" si="123"/>
        <v>0.17052757346205044</v>
      </c>
      <c r="AK66" s="6">
        <f t="shared" ca="1" si="123"/>
        <v>0.24837530551900097</v>
      </c>
      <c r="AL66" s="6">
        <f t="shared" ca="1" si="123"/>
        <v>0.47463908658070275</v>
      </c>
      <c r="AM66" s="6">
        <f t="shared" ca="1" si="123"/>
        <v>0.31346208071592174</v>
      </c>
      <c r="AN66" s="6">
        <f t="shared" ca="1" si="123"/>
        <v>-2.7070037219146748E-2</v>
      </c>
      <c r="AO66" s="6">
        <f t="shared" ca="1" si="123"/>
        <v>7.6019824256722407E-3</v>
      </c>
      <c r="AP66" s="6">
        <f t="shared" ca="1" si="123"/>
        <v>6.6255209321652866E-2</v>
      </c>
      <c r="AQ66" s="6">
        <f t="shared" ca="1" si="123"/>
        <v>0.75290679140602379</v>
      </c>
      <c r="AR66" s="6">
        <f t="shared" ca="1" si="123"/>
        <v>0.67226511432320679</v>
      </c>
      <c r="AS66" s="6">
        <f t="shared" ca="1" si="123"/>
        <v>0.54833345272542156</v>
      </c>
      <c r="AT66" s="6">
        <f t="shared" ca="1" si="123"/>
        <v>0.60306506087882228</v>
      </c>
      <c r="AU66" s="6">
        <f t="shared" ca="1" si="123"/>
        <v>0.47015302744079318</v>
      </c>
      <c r="AV66" s="6">
        <f t="shared" ca="1" si="123"/>
        <v>0.40755679813878548</v>
      </c>
      <c r="AW66" s="6">
        <f t="shared" ca="1" si="123"/>
        <v>0.31596948470941366</v>
      </c>
      <c r="AX66" s="6">
        <f t="shared" ca="1" si="123"/>
        <v>0.29199641324976366</v>
      </c>
      <c r="AY66" s="6">
        <f t="shared" ca="1" si="123"/>
        <v>5.220321580774355E-2</v>
      </c>
      <c r="AZ66" s="6">
        <f t="shared" ca="1" si="123"/>
        <v>0.22094717120640139</v>
      </c>
      <c r="BA66" s="6">
        <f t="shared" ca="1" si="123"/>
        <v>0.63911193214191342</v>
      </c>
      <c r="BB66" s="6">
        <f t="shared" ca="1" si="123"/>
        <v>1.0928908779827569</v>
      </c>
      <c r="BC66" s="6">
        <f t="shared" ca="1" si="123"/>
        <v>1.5269540684929521</v>
      </c>
      <c r="BD66" s="6">
        <f t="shared" ca="1" si="123"/>
        <v>1.8099980658246368</v>
      </c>
      <c r="BE66" s="6">
        <f t="shared" ca="1" si="123"/>
        <v>2.054243561786798</v>
      </c>
      <c r="BF66" s="6">
        <f t="shared" ca="1" si="123"/>
        <v>1.100801391467118</v>
      </c>
      <c r="BG66" s="6">
        <f t="shared" ca="1" si="123"/>
        <v>0.80182645949020359</v>
      </c>
      <c r="BH66" s="6">
        <f t="shared" ca="1" si="123"/>
        <v>0.70959200795240174</v>
      </c>
      <c r="BI66" s="6">
        <f t="shared" ca="1" si="123"/>
        <v>0.25564842008589306</v>
      </c>
      <c r="BJ66" s="6">
        <f t="shared" ca="1" si="123"/>
        <v>0.88856501262994381</v>
      </c>
      <c r="BK66" s="6">
        <f t="shared" ca="1" si="123"/>
        <v>0.86042274302785393</v>
      </c>
      <c r="BL66" s="6">
        <f t="shared" ca="1" si="123"/>
        <v>0.96557259476994362</v>
      </c>
      <c r="BM66" s="6">
        <f t="shared" ca="1" si="123"/>
        <v>1.4008698013012655</v>
      </c>
      <c r="BN66" s="6">
        <f t="shared" ca="1" si="123"/>
        <v>0.99782268887950809</v>
      </c>
      <c r="BO66" s="6">
        <f t="shared" ca="1" si="123"/>
        <v>0.98363542850534968</v>
      </c>
      <c r="BP66" s="6">
        <f t="shared" ca="1" si="123"/>
        <v>0.90237476855140242</v>
      </c>
      <c r="BQ66" s="6">
        <f t="shared" ca="1" si="123"/>
        <v>0.93597284469849007</v>
      </c>
      <c r="BR66" s="6">
        <f t="shared" ca="1" si="123"/>
        <v>0.86284044356795908</v>
      </c>
      <c r="BS66" s="6">
        <f t="shared" ca="1" si="123"/>
        <v>0.88593819947550245</v>
      </c>
      <c r="BT66" s="6">
        <f t="shared" ca="1" si="123"/>
        <v>0.57231287744078618</v>
      </c>
      <c r="BU66" s="6">
        <f t="shared" ca="1" si="123"/>
        <v>1.3593620624993842E-2</v>
      </c>
      <c r="BV66" s="6">
        <f t="shared" ca="1" si="123"/>
        <v>0.3588724859830813</v>
      </c>
      <c r="BW66" s="6">
        <f t="shared" ca="1" si="123"/>
        <v>7.3281398186789859E-2</v>
      </c>
      <c r="BX66" s="6">
        <f t="shared" ca="1" si="123"/>
        <v>3.963179615321475E-2</v>
      </c>
      <c r="BY66" s="6">
        <f t="shared" ca="1" si="123"/>
        <v>7.9433352331295157E-2</v>
      </c>
      <c r="BZ66" s="6">
        <f t="shared" ca="1" si="123"/>
        <v>0.2912797885453427</v>
      </c>
      <c r="CA66" s="6">
        <f t="shared" ca="1" si="123"/>
        <v>0.25783802787215848</v>
      </c>
      <c r="CB66" s="6">
        <f t="shared" ca="1" si="123"/>
        <v>0.55127599153309748</v>
      </c>
      <c r="CC66" s="6">
        <f t="shared" ref="CC66:EN66" ca="1" si="124">IF(ISTEXT(BZ58), "n/a", AVERAGE(BZ58:CC58))</f>
        <v>0.73069739656378097</v>
      </c>
      <c r="CD66" s="6">
        <f t="shared" ca="1" si="124"/>
        <v>0.50256142568748863</v>
      </c>
      <c r="CE66" s="6">
        <f t="shared" ca="1" si="124"/>
        <v>1.0851954551907619</v>
      </c>
      <c r="CF66" s="6">
        <f t="shared" ca="1" si="124"/>
        <v>0.82606180547477814</v>
      </c>
      <c r="CG66" s="6">
        <f t="shared" ca="1" si="124"/>
        <v>0.68977627647275397</v>
      </c>
      <c r="CH66" s="6">
        <f t="shared" ca="1" si="124"/>
        <v>0.76788346927251228</v>
      </c>
      <c r="CI66" s="6">
        <f t="shared" ca="1" si="124"/>
        <v>0.57326250984577887</v>
      </c>
      <c r="CJ66" s="6">
        <f t="shared" ca="1" si="124"/>
        <v>0.79048544054543779</v>
      </c>
      <c r="CK66" s="6">
        <f t="shared" ca="1" si="124"/>
        <v>0.84314558107666537</v>
      </c>
      <c r="CL66" s="6">
        <f t="shared" ca="1" si="124"/>
        <v>0.70228182803647787</v>
      </c>
      <c r="CM66" s="6">
        <f t="shared" ca="1" si="124"/>
        <v>0.97542429086978188</v>
      </c>
      <c r="CN66" s="6">
        <f t="shared" ca="1" si="124"/>
        <v>0.87017097758716244</v>
      </c>
      <c r="CO66" s="6">
        <f t="shared" ca="1" si="124"/>
        <v>1.0972287679761572</v>
      </c>
      <c r="CP66" s="6">
        <f t="shared" ca="1" si="124"/>
        <v>1.0840191327927764</v>
      </c>
      <c r="CQ66" s="6">
        <f t="shared" ca="1" si="124"/>
        <v>0.46294174983018421</v>
      </c>
      <c r="CR66" s="6">
        <f t="shared" ca="1" si="124"/>
        <v>0.33514420224082442</v>
      </c>
      <c r="CS66" s="6">
        <f t="shared" ca="1" si="124"/>
        <v>4.8155450549019839E-2</v>
      </c>
      <c r="CT66" s="6">
        <f t="shared" ca="1" si="124"/>
        <v>-1.0196388560864234E-2</v>
      </c>
      <c r="CU66" s="6">
        <f t="shared" ca="1" si="124"/>
        <v>-0.1505595092892528</v>
      </c>
      <c r="CV66" s="6">
        <f t="shared" ca="1" si="124"/>
        <v>-0.16121692248317482</v>
      </c>
      <c r="CW66" s="6">
        <f t="shared" ca="1" si="124"/>
        <v>3.63390122896739E-2</v>
      </c>
      <c r="CX66" s="6">
        <f t="shared" ca="1" si="124"/>
        <v>-0.16564370536662368</v>
      </c>
      <c r="CY66" s="6">
        <f t="shared" ca="1" si="124"/>
        <v>9.5226342722694854E-2</v>
      </c>
      <c r="CZ66" s="6">
        <f t="shared" ca="1" si="124"/>
        <v>0.14493188994781175</v>
      </c>
      <c r="DA66" s="6">
        <f t="shared" ca="1" si="124"/>
        <v>-0.14251121847477208</v>
      </c>
      <c r="DB66" s="6">
        <f t="shared" ca="1" si="124"/>
        <v>-0.19323369656783757</v>
      </c>
      <c r="DC66" s="6">
        <f t="shared" ca="1" si="124"/>
        <v>-0.19704083370464093</v>
      </c>
      <c r="DD66" s="6">
        <f t="shared" ca="1" si="124"/>
        <v>-3.0586810412854493E-2</v>
      </c>
      <c r="DE66" s="6">
        <f t="shared" ca="1" si="124"/>
        <v>-5.2241690032160892E-2</v>
      </c>
      <c r="DF66" s="6">
        <f t="shared" ca="1" si="124"/>
        <v>0.27805100552000467</v>
      </c>
      <c r="DG66" s="6">
        <f t="shared" ca="1" si="124"/>
        <v>0.18824926263942496</v>
      </c>
      <c r="DH66" s="6">
        <f t="shared" ca="1" si="124"/>
        <v>-6.9855347303034457E-2</v>
      </c>
      <c r="DI66" s="6">
        <f t="shared" ca="1" si="124"/>
        <v>-7.7753565896002338E-2</v>
      </c>
      <c r="DJ66" s="6">
        <f t="shared" ca="1" si="124"/>
        <v>-0.27392239338045865</v>
      </c>
      <c r="DK66" s="6">
        <f t="shared" ca="1" si="124"/>
        <v>-0.43096124755915788</v>
      </c>
      <c r="DL66" s="6">
        <f t="shared" ca="1" si="124"/>
        <v>-0.17378006327631085</v>
      </c>
      <c r="DM66" s="6">
        <f t="shared" ca="1" si="124"/>
        <v>-6.4773296164717303E-2</v>
      </c>
      <c r="DN66" s="6">
        <f t="shared" ca="1" si="124"/>
        <v>8.8492361451324372E-2</v>
      </c>
      <c r="DO66" s="6">
        <f t="shared" ca="1" si="124"/>
        <v>0.32423598162835299</v>
      </c>
      <c r="DP66" s="6">
        <f t="shared" ca="1" si="124"/>
        <v>0.11939081563872844</v>
      </c>
      <c r="DQ66" s="6">
        <f t="shared" ca="1" si="124"/>
        <v>0.24974298607479412</v>
      </c>
      <c r="DR66" s="6">
        <f t="shared" ca="1" si="124"/>
        <v>0.41770171156119462</v>
      </c>
      <c r="DS66" s="6">
        <f t="shared" ca="1" si="124"/>
        <v>0.21554626169874147</v>
      </c>
      <c r="DT66" s="6">
        <f t="shared" ca="1" si="124"/>
        <v>0.31654544995977291</v>
      </c>
      <c r="DU66" s="6">
        <f t="shared" ca="1" si="124"/>
        <v>0.10239999368894144</v>
      </c>
      <c r="DV66" s="6">
        <f t="shared" ca="1" si="124"/>
        <v>-6.6545689715014511E-2</v>
      </c>
      <c r="DW66" s="6">
        <f t="shared" ca="1" si="124"/>
        <v>0.44598207450092303</v>
      </c>
      <c r="DX66" s="6">
        <f t="shared" ca="1" si="124"/>
        <v>0.66612588308464216</v>
      </c>
      <c r="DY66" s="6">
        <f t="shared" ca="1" si="124"/>
        <v>0.96122845501593024</v>
      </c>
      <c r="DZ66" s="6">
        <f t="shared" ca="1" si="124"/>
        <v>1.4805658759453044</v>
      </c>
      <c r="EA66" s="6">
        <f t="shared" ca="1" si="124"/>
        <v>1.7756177856634454</v>
      </c>
      <c r="EB66" s="6">
        <f t="shared" ca="1" si="124"/>
        <v>1.9860860785157031</v>
      </c>
      <c r="EC66" s="6">
        <f t="shared" ca="1" si="124"/>
        <v>2.2229201091866444</v>
      </c>
      <c r="ED66" s="6">
        <f t="shared" ca="1" si="124"/>
        <v>2.0538635483214391</v>
      </c>
      <c r="EE66" s="6">
        <f t="shared" ca="1" si="124"/>
        <v>1.7189882640851801</v>
      </c>
      <c r="EF66" s="6">
        <f t="shared" ca="1" si="124"/>
        <v>1.709114613547835</v>
      </c>
      <c r="EG66" s="6">
        <f t="shared" ca="1" si="124"/>
        <v>1.4828803336507645</v>
      </c>
      <c r="EH66" s="6">
        <f t="shared" ca="1" si="124"/>
        <v>1.3443531821308863</v>
      </c>
      <c r="EI66" s="6">
        <f t="shared" ca="1" si="124"/>
        <v>1.2572708693875292</v>
      </c>
      <c r="EJ66" s="6">
        <f t="shared" ca="1" si="124"/>
        <v>0.86905473430858615</v>
      </c>
      <c r="EK66" s="6">
        <f t="shared" ca="1" si="124"/>
        <v>0.68815465192407765</v>
      </c>
      <c r="EL66" s="6">
        <f t="shared" ca="1" si="124"/>
        <v>0.337283389607132</v>
      </c>
      <c r="EM66" s="6">
        <f t="shared" ca="1" si="124"/>
        <v>0.11917787710943972</v>
      </c>
      <c r="EN66" s="6">
        <f t="shared" ca="1" si="124"/>
        <v>-0.14213015674702961</v>
      </c>
      <c r="EO66" s="6">
        <f t="shared" ref="EO66:FX66" ca="1" si="125">IF(ISTEXT(EL58), "n/a", AVERAGE(EL58:EO58))</f>
        <v>-0.17107979542036347</v>
      </c>
      <c r="EP66" s="6">
        <f t="shared" ca="1" si="125"/>
        <v>-0.27838301119166542</v>
      </c>
      <c r="EQ66" s="6">
        <f t="shared" ca="1" si="125"/>
        <v>-0.19197034405761954</v>
      </c>
      <c r="ER66" s="6">
        <f t="shared" ca="1" si="125"/>
        <v>-0.20205982465532085</v>
      </c>
      <c r="ES66" s="6">
        <f t="shared" ca="1" si="125"/>
        <v>-0.27979631207065592</v>
      </c>
      <c r="ET66" s="6">
        <f t="shared" ca="1" si="125"/>
        <v>-6.0106340738792438E-2</v>
      </c>
      <c r="EU66" s="6">
        <f t="shared" ca="1" si="125"/>
        <v>-0.19275311450361537</v>
      </c>
      <c r="EV66" s="6">
        <f t="shared" ca="1" si="125"/>
        <v>-3.6145383970337716E-2</v>
      </c>
      <c r="EW66" s="6">
        <f t="shared" ca="1" si="125"/>
        <v>9.6301625907203481E-2</v>
      </c>
      <c r="EX66" s="6">
        <f t="shared" ca="1" si="125"/>
        <v>0.15675380969122923</v>
      </c>
      <c r="EY66" s="6">
        <f t="shared" ca="1" si="125"/>
        <v>0.36537615035729343</v>
      </c>
      <c r="EZ66" s="6">
        <f t="shared" ca="1" si="125"/>
        <v>0.85430691404549031</v>
      </c>
      <c r="FA66" s="6">
        <f t="shared" ca="1" si="125"/>
        <v>1.2180726526778485</v>
      </c>
      <c r="FB66" s="6">
        <f t="shared" ca="1" si="125"/>
        <v>1.3620633371862554</v>
      </c>
      <c r="FC66" s="6">
        <f t="shared" ca="1" si="125"/>
        <v>1.8813840760351153</v>
      </c>
      <c r="FD66" s="6">
        <f t="shared" ca="1" si="125"/>
        <v>2.3607098347349109</v>
      </c>
      <c r="FE66" s="6">
        <f t="shared" ca="1" si="125"/>
        <v>2.7110714602812678</v>
      </c>
      <c r="FF66" s="6">
        <f t="shared" ca="1" si="125"/>
        <v>3.0225154180400957</v>
      </c>
      <c r="FG66" s="6">
        <f t="shared" ca="1" si="125"/>
        <v>2.7746323461860443</v>
      </c>
      <c r="FH66" s="6">
        <f t="shared" ca="1" si="125"/>
        <v>2.0976380178566747</v>
      </c>
      <c r="FI66" s="6">
        <f t="shared" ca="1" si="125"/>
        <v>1.5082861113762904</v>
      </c>
      <c r="FJ66" s="6">
        <f t="shared" ca="1" si="125"/>
        <v>0.9551416697599503</v>
      </c>
      <c r="FK66" s="6">
        <f t="shared" ca="1" si="125"/>
        <v>0.14059409217981272</v>
      </c>
      <c r="FL66" s="6">
        <f t="shared" ca="1" si="125"/>
        <v>-0.34683057816155777</v>
      </c>
      <c r="FM66" s="6">
        <f t="shared" ca="1" si="125"/>
        <v>-0.84847926164311815</v>
      </c>
      <c r="FN66" s="6">
        <f t="shared" ca="1" si="125"/>
        <v>-1.0781865732148588</v>
      </c>
      <c r="FO66" s="6">
        <f t="shared" ca="1" si="125"/>
        <v>-0.9473964042919365</v>
      </c>
      <c r="FP66" s="6">
        <f t="shared" ca="1" si="125"/>
        <v>-0.98213248676407561</v>
      </c>
      <c r="FQ66" s="6">
        <f t="shared" ca="1" si="125"/>
        <v>-0.64324364344311624</v>
      </c>
      <c r="FR66" s="6">
        <f t="shared" ca="1" si="125"/>
        <v>-0.80342795879157147</v>
      </c>
      <c r="FS66" s="6">
        <f t="shared" ca="1" si="125"/>
        <v>-0.89161767865674357</v>
      </c>
      <c r="FT66" s="6">
        <f t="shared" ca="1" si="125"/>
        <v>-0.93284488431758605</v>
      </c>
      <c r="FU66" s="6">
        <f t="shared" ca="1" si="125"/>
        <v>-1.0885207666767922</v>
      </c>
      <c r="FV66" s="6">
        <f t="shared" ca="1" si="125"/>
        <v>-1.0028201371454322</v>
      </c>
      <c r="FW66" s="6">
        <f t="shared" ca="1" si="125"/>
        <v>-0.76713982617322274</v>
      </c>
      <c r="FX66" s="6">
        <f t="shared" ca="1" si="125"/>
        <v>-0.59945745926506522</v>
      </c>
    </row>
    <row r="67" spans="1:190" s="6" customFormat="1" x14ac:dyDescent="0.25">
      <c r="A67" s="44" t="s">
        <v>284</v>
      </c>
      <c r="B67" s="6" t="s">
        <v>282</v>
      </c>
      <c r="C67" s="6" t="e">
        <f>IF(ISTEXT(#REF!), "n/a", AVERAGE(#REF!))</f>
        <v>#REF!</v>
      </c>
      <c r="D67" s="6" t="str">
        <f t="shared" ref="D67:F67" si="126">IF(ISTEXT(A62), "n/a", AVERAGE(A62:D62))</f>
        <v>n/a</v>
      </c>
      <c r="E67" s="6" t="str">
        <f t="shared" si="126"/>
        <v>n/a</v>
      </c>
      <c r="F67" s="6" t="str">
        <f t="shared" si="126"/>
        <v>n/a</v>
      </c>
      <c r="G67" s="6">
        <f>IF(ISTEXT(D62), "n/a", AVERAGE(D62:G62))</f>
        <v>0.84332645733336076</v>
      </c>
      <c r="H67" s="6">
        <f t="shared" ref="H67:BS67" si="127">IF(ISTEXT(E62), "n/a", AVERAGE(E62:H62))</f>
        <v>0.81896599047160512</v>
      </c>
      <c r="I67" s="6">
        <f t="shared" si="127"/>
        <v>0.79882695623574707</v>
      </c>
      <c r="J67" s="6">
        <f t="shared" si="127"/>
        <v>0.78026919247989457</v>
      </c>
      <c r="K67" s="6">
        <f t="shared" si="127"/>
        <v>0.76410390558151575</v>
      </c>
      <c r="L67" s="6">
        <f t="shared" si="127"/>
        <v>0.76050081381726098</v>
      </c>
      <c r="M67" s="6">
        <f t="shared" si="127"/>
        <v>0.75930137180689172</v>
      </c>
      <c r="N67" s="6">
        <f t="shared" si="127"/>
        <v>0.75814145583436332</v>
      </c>
      <c r="O67" s="6">
        <f t="shared" si="127"/>
        <v>0.76135758698173439</v>
      </c>
      <c r="P67" s="6">
        <f t="shared" si="127"/>
        <v>0.76868903354417517</v>
      </c>
      <c r="Q67" s="6">
        <f t="shared" si="127"/>
        <v>0.77719658985607265</v>
      </c>
      <c r="R67" s="6">
        <f t="shared" si="127"/>
        <v>0.7872843148711679</v>
      </c>
      <c r="S67" s="6">
        <f t="shared" si="127"/>
        <v>0.79399475496204319</v>
      </c>
      <c r="T67" s="6">
        <f t="shared" si="127"/>
        <v>0.80353821900334799</v>
      </c>
      <c r="U67" s="6">
        <f t="shared" si="127"/>
        <v>0.8130617551720617</v>
      </c>
      <c r="V67" s="6">
        <f t="shared" si="127"/>
        <v>0.82237562298887024</v>
      </c>
      <c r="W67" s="6">
        <f t="shared" si="127"/>
        <v>0.82512185623020018</v>
      </c>
      <c r="X67" s="6">
        <f t="shared" si="127"/>
        <v>0.81564563084638364</v>
      </c>
      <c r="Y67" s="6">
        <f t="shared" si="127"/>
        <v>0.79885620280723058</v>
      </c>
      <c r="Z67" s="6">
        <f t="shared" si="127"/>
        <v>0.77799482922494201</v>
      </c>
      <c r="AA67" s="6">
        <f t="shared" si="127"/>
        <v>0.75734820622420163</v>
      </c>
      <c r="AB67" s="6">
        <f t="shared" si="127"/>
        <v>0.73456773507549067</v>
      </c>
      <c r="AC67" s="6">
        <f t="shared" si="127"/>
        <v>0.71588451066970926</v>
      </c>
      <c r="AD67" s="6">
        <f t="shared" si="127"/>
        <v>0.702182621849749</v>
      </c>
      <c r="AE67" s="6">
        <f t="shared" si="127"/>
        <v>0.69911745785778923</v>
      </c>
      <c r="AF67" s="6">
        <f t="shared" si="127"/>
        <v>0.7085405780533931</v>
      </c>
      <c r="AG67" s="6">
        <f t="shared" si="127"/>
        <v>0.72323610896911439</v>
      </c>
      <c r="AH67" s="6">
        <f t="shared" si="127"/>
        <v>0.7388829255860383</v>
      </c>
      <c r="AI67" s="6">
        <f t="shared" si="127"/>
        <v>0.75397370297401023</v>
      </c>
      <c r="AJ67" s="6">
        <f t="shared" si="127"/>
        <v>0.77255663903338823</v>
      </c>
      <c r="AK67" s="6">
        <f t="shared" si="127"/>
        <v>0.78469735213477332</v>
      </c>
      <c r="AL67" s="6">
        <f t="shared" si="127"/>
        <v>0.79072824071956671</v>
      </c>
      <c r="AM67" s="6">
        <f t="shared" si="127"/>
        <v>0.78235557050738525</v>
      </c>
      <c r="AN67" s="6">
        <f t="shared" si="127"/>
        <v>0.75115476935756564</v>
      </c>
      <c r="AO67" s="6">
        <f t="shared" si="127"/>
        <v>0.71435505236296903</v>
      </c>
      <c r="AP67" s="6">
        <f t="shared" si="127"/>
        <v>0.67047063384086492</v>
      </c>
      <c r="AQ67" s="6">
        <f t="shared" si="127"/>
        <v>0.61861774064721486</v>
      </c>
      <c r="AR67" s="6">
        <f t="shared" si="127"/>
        <v>0.56160979778286568</v>
      </c>
      <c r="AS67" s="6">
        <f t="shared" si="127"/>
        <v>0.51002885944939502</v>
      </c>
      <c r="AT67" s="6">
        <f t="shared" si="127"/>
        <v>0.46602956032670739</v>
      </c>
      <c r="AU67" s="6">
        <f t="shared" si="127"/>
        <v>0.44308337542091064</v>
      </c>
      <c r="AV67" s="6">
        <f t="shared" si="127"/>
        <v>0.44861229558845817</v>
      </c>
      <c r="AW67" s="6">
        <f t="shared" si="127"/>
        <v>0.4650861202038381</v>
      </c>
      <c r="AX67" s="6">
        <f t="shared" si="127"/>
        <v>0.49004989967051615</v>
      </c>
      <c r="AY67" s="6">
        <f t="shared" si="127"/>
        <v>0.53119970997819865</v>
      </c>
      <c r="AZ67" s="6">
        <f t="shared" si="127"/>
        <v>0.56847437758330865</v>
      </c>
      <c r="BA67" s="6">
        <f t="shared" si="127"/>
        <v>0.60208959731478484</v>
      </c>
      <c r="BB67" s="6">
        <f t="shared" si="127"/>
        <v>0.63434681115876757</v>
      </c>
      <c r="BC67" s="6">
        <f t="shared" si="127"/>
        <v>0.64295491905076907</v>
      </c>
      <c r="BD67" s="6">
        <f t="shared" si="127"/>
        <v>0.64359324761879388</v>
      </c>
      <c r="BE67" s="6">
        <f t="shared" si="127"/>
        <v>0.6399485206077633</v>
      </c>
      <c r="BF67" s="6">
        <f t="shared" si="127"/>
        <v>0.63490617102835867</v>
      </c>
      <c r="BG67" s="6">
        <f t="shared" si="127"/>
        <v>0.63158423657378171</v>
      </c>
      <c r="BH67" s="6">
        <f t="shared" si="127"/>
        <v>0.63411475366906322</v>
      </c>
      <c r="BI67" s="6">
        <f t="shared" si="127"/>
        <v>0.64126966953445752</v>
      </c>
      <c r="BJ67" s="6">
        <f t="shared" si="127"/>
        <v>0.64983618911839103</v>
      </c>
      <c r="BK67" s="6">
        <f t="shared" si="127"/>
        <v>0.66661704879398254</v>
      </c>
      <c r="BL67" s="6">
        <f t="shared" si="127"/>
        <v>0.68314262188742514</v>
      </c>
      <c r="BM67" s="6">
        <f t="shared" si="127"/>
        <v>0.69979840251872949</v>
      </c>
      <c r="BN67" s="6">
        <f t="shared" si="127"/>
        <v>0.71583066679740726</v>
      </c>
      <c r="BO67" s="6">
        <f t="shared" si="127"/>
        <v>0.72448635040896769</v>
      </c>
      <c r="BP67" s="6">
        <f t="shared" si="127"/>
        <v>0.72781882380792173</v>
      </c>
      <c r="BQ67" s="6">
        <f t="shared" si="127"/>
        <v>0.72902087328827214</v>
      </c>
      <c r="BR67" s="6">
        <f t="shared" si="127"/>
        <v>0.72886093363514903</v>
      </c>
      <c r="BS67" s="6">
        <f t="shared" si="127"/>
        <v>0.72481578477550979</v>
      </c>
      <c r="BT67" s="6">
        <f t="shared" ref="BT67:EE67" si="128">IF(ISTEXT(BQ62), "n/a", AVERAGE(BQ62:BT62))</f>
        <v>0.719486931258285</v>
      </c>
      <c r="BU67" s="6">
        <f t="shared" si="128"/>
        <v>0.7104549847872369</v>
      </c>
      <c r="BV67" s="6">
        <f t="shared" si="128"/>
        <v>0.69785537325993219</v>
      </c>
      <c r="BW67" s="6">
        <f t="shared" si="128"/>
        <v>0.68667128140561728</v>
      </c>
      <c r="BX67" s="6">
        <f t="shared" si="128"/>
        <v>0.67541690180323732</v>
      </c>
      <c r="BY67" s="6">
        <f t="shared" si="128"/>
        <v>0.66320446059935312</v>
      </c>
      <c r="BZ67" s="6">
        <f t="shared" si="128"/>
        <v>0.65070683119537365</v>
      </c>
      <c r="CA67" s="6">
        <f t="shared" si="128"/>
        <v>0.64233224174967551</v>
      </c>
      <c r="CB67" s="6">
        <f t="shared" si="128"/>
        <v>0.63422163190753855</v>
      </c>
      <c r="CC67" s="6">
        <f t="shared" si="128"/>
        <v>0.62947612828524147</v>
      </c>
      <c r="CD67" s="6">
        <f t="shared" si="128"/>
        <v>0.62689286318682202</v>
      </c>
      <c r="CE67" s="6">
        <f t="shared" si="128"/>
        <v>0.62332558263412852</v>
      </c>
      <c r="CF67" s="6">
        <f t="shared" si="128"/>
        <v>0.62236011497963384</v>
      </c>
      <c r="CG67" s="6">
        <f t="shared" si="128"/>
        <v>0.61918662873893626</v>
      </c>
      <c r="CH67" s="6">
        <f t="shared" si="128"/>
        <v>0.61498903687551676</v>
      </c>
      <c r="CI67" s="6">
        <f t="shared" si="128"/>
        <v>0.61304478876401136</v>
      </c>
      <c r="CJ67" s="6">
        <f t="shared" si="128"/>
        <v>0.60852991929329647</v>
      </c>
      <c r="CK67" s="6">
        <f t="shared" si="128"/>
        <v>0.60313522661906938</v>
      </c>
      <c r="CL67" s="6">
        <f t="shared" si="128"/>
        <v>0.59782671450754088</v>
      </c>
      <c r="CM67" s="6">
        <f t="shared" si="128"/>
        <v>0.58926990395773293</v>
      </c>
      <c r="CN67" s="6">
        <f t="shared" si="128"/>
        <v>0.58464104000285633</v>
      </c>
      <c r="CO67" s="6">
        <f t="shared" si="128"/>
        <v>0.58217766030978579</v>
      </c>
      <c r="CP67" s="6">
        <f t="shared" si="128"/>
        <v>0.58252026562655179</v>
      </c>
      <c r="CQ67" s="6">
        <f t="shared" si="128"/>
        <v>0.58558027633794174</v>
      </c>
      <c r="CR67" s="6">
        <f t="shared" si="128"/>
        <v>0.58579582951053522</v>
      </c>
      <c r="CS67" s="6">
        <f t="shared" si="128"/>
        <v>0.58699519154589785</v>
      </c>
      <c r="CT67" s="6">
        <f t="shared" si="128"/>
        <v>0.58711342828322266</v>
      </c>
      <c r="CU67" s="6">
        <f t="shared" si="128"/>
        <v>0.58401637622550173</v>
      </c>
      <c r="CV67" s="6">
        <f t="shared" si="128"/>
        <v>0.57944500748680627</v>
      </c>
      <c r="CW67" s="6">
        <f t="shared" si="128"/>
        <v>0.57437784456333529</v>
      </c>
      <c r="CX67" s="6">
        <f t="shared" si="128"/>
        <v>0.57220500916534234</v>
      </c>
      <c r="CY67" s="6">
        <f t="shared" si="128"/>
        <v>0.57086999442924713</v>
      </c>
      <c r="CZ67" s="6">
        <f t="shared" si="128"/>
        <v>0.5746948745226178</v>
      </c>
      <c r="DA67" s="6">
        <f t="shared" si="128"/>
        <v>0.5806926509795598</v>
      </c>
      <c r="DB67" s="6">
        <f t="shared" si="128"/>
        <v>0.58366060880861459</v>
      </c>
      <c r="DC67" s="6">
        <f t="shared" si="128"/>
        <v>0.58786129648083829</v>
      </c>
      <c r="DD67" s="6">
        <f t="shared" si="128"/>
        <v>0.59098021910736287</v>
      </c>
      <c r="DE67" s="6">
        <f t="shared" si="128"/>
        <v>0.59228336723000119</v>
      </c>
      <c r="DF67" s="6">
        <f t="shared" si="128"/>
        <v>0.59414903334507341</v>
      </c>
      <c r="DG67" s="6">
        <f t="shared" si="128"/>
        <v>0.59660003455092336</v>
      </c>
      <c r="DH67" s="6">
        <f t="shared" si="128"/>
        <v>0.59839911166073101</v>
      </c>
      <c r="DI67" s="6">
        <f t="shared" si="128"/>
        <v>0.60081559438094601</v>
      </c>
      <c r="DJ67" s="6">
        <f t="shared" si="128"/>
        <v>0.60281513906175144</v>
      </c>
      <c r="DK67" s="6">
        <f t="shared" si="128"/>
        <v>0.60557970328867805</v>
      </c>
      <c r="DL67" s="6">
        <f t="shared" si="128"/>
        <v>0.60795819507601068</v>
      </c>
      <c r="DM67" s="6">
        <f t="shared" si="128"/>
        <v>0.61265716896188971</v>
      </c>
      <c r="DN67" s="6">
        <f t="shared" si="128"/>
        <v>0.61839494116660354</v>
      </c>
      <c r="DO67" s="6">
        <f t="shared" si="128"/>
        <v>0.62329097612322149</v>
      </c>
      <c r="DP67" s="6">
        <f t="shared" si="128"/>
        <v>0.62808812546304538</v>
      </c>
      <c r="DQ67" s="6">
        <f t="shared" si="128"/>
        <v>0.63148856118193675</v>
      </c>
      <c r="DR67" s="6">
        <f t="shared" si="128"/>
        <v>0.6355196375461265</v>
      </c>
      <c r="DS67" s="6">
        <f t="shared" si="128"/>
        <v>0.63991023699062721</v>
      </c>
      <c r="DT67" s="6">
        <f t="shared" si="128"/>
        <v>0.64652976726658462</v>
      </c>
      <c r="DU67" s="6">
        <f t="shared" si="128"/>
        <v>0.6511289695970619</v>
      </c>
      <c r="DV67" s="6">
        <f t="shared" si="128"/>
        <v>0.65417946420075779</v>
      </c>
      <c r="DW67" s="6">
        <f t="shared" si="128"/>
        <v>0.65641652654799043</v>
      </c>
      <c r="DX67" s="6">
        <f t="shared" si="128"/>
        <v>0.65793685905909516</v>
      </c>
      <c r="DY67" s="6">
        <f t="shared" si="128"/>
        <v>0.65977823522666246</v>
      </c>
      <c r="DZ67" s="6">
        <f t="shared" si="128"/>
        <v>0.65933812256074142</v>
      </c>
      <c r="EA67" s="6">
        <f t="shared" si="128"/>
        <v>0.65543479573082108</v>
      </c>
      <c r="EB67" s="6">
        <f t="shared" si="128"/>
        <v>0.65112988685580542</v>
      </c>
      <c r="EC67" s="6">
        <f t="shared" si="128"/>
        <v>0.64394503488775112</v>
      </c>
      <c r="ED67" s="6">
        <f t="shared" si="128"/>
        <v>0.63515880117749068</v>
      </c>
      <c r="EE67" s="6">
        <f t="shared" si="128"/>
        <v>0.62639467455125697</v>
      </c>
      <c r="EF67" s="6">
        <f t="shared" ref="EF67:FX67" si="129">IF(ISTEXT(EC62), "n/a", AVERAGE(EC62:EF62))</f>
        <v>0.60936064986101401</v>
      </c>
      <c r="EG67" s="6">
        <f t="shared" si="129"/>
        <v>0.59030683556139518</v>
      </c>
      <c r="EH67" s="6">
        <f t="shared" si="129"/>
        <v>0.5671941016286014</v>
      </c>
      <c r="EI67" s="6">
        <f t="shared" si="129"/>
        <v>0.53918967391086703</v>
      </c>
      <c r="EJ67" s="6">
        <f t="shared" si="129"/>
        <v>0.51380000328995734</v>
      </c>
      <c r="EK67" s="6">
        <f t="shared" si="129"/>
        <v>0.48991272511058637</v>
      </c>
      <c r="EL67" s="6">
        <f t="shared" si="129"/>
        <v>0.47180931411074734</v>
      </c>
      <c r="EM67" s="6">
        <f t="shared" si="129"/>
        <v>0.46194194807407463</v>
      </c>
      <c r="EN67" s="6">
        <f t="shared" si="129"/>
        <v>0.45517222652285516</v>
      </c>
      <c r="EO67" s="6">
        <f t="shared" si="129"/>
        <v>0.45127215206703974</v>
      </c>
      <c r="EP67" s="6">
        <f t="shared" si="129"/>
        <v>0.44973526001400849</v>
      </c>
      <c r="EQ67" s="6">
        <f t="shared" si="129"/>
        <v>0.44867049814923288</v>
      </c>
      <c r="ER67" s="6">
        <f t="shared" si="129"/>
        <v>0.44996888684754843</v>
      </c>
      <c r="ES67" s="6">
        <f t="shared" si="129"/>
        <v>0.45247545067364953</v>
      </c>
      <c r="ET67" s="6">
        <f t="shared" si="129"/>
        <v>0.45476039189780687</v>
      </c>
      <c r="EU67" s="6">
        <f t="shared" si="129"/>
        <v>0.45688345239814881</v>
      </c>
      <c r="EV67" s="6">
        <f t="shared" si="129"/>
        <v>0.46070377787808225</v>
      </c>
      <c r="EW67" s="6">
        <f t="shared" si="129"/>
        <v>0.46277622569352189</v>
      </c>
      <c r="EX67" s="6">
        <f t="shared" si="129"/>
        <v>0.46269565360652148</v>
      </c>
      <c r="EY67" s="6">
        <f t="shared" si="129"/>
        <v>0.45892281532366941</v>
      </c>
      <c r="EZ67" s="6">
        <f t="shared" si="129"/>
        <v>0.45023162072972422</v>
      </c>
      <c r="FA67" s="6">
        <f t="shared" si="129"/>
        <v>0.438425018763268</v>
      </c>
      <c r="FB67" s="6">
        <f t="shared" si="129"/>
        <v>0.42450105059056842</v>
      </c>
      <c r="FC67" s="6">
        <f t="shared" si="129"/>
        <v>0.40639298976617788</v>
      </c>
      <c r="FD67" s="6">
        <f t="shared" si="129"/>
        <v>0.38106618831212019</v>
      </c>
      <c r="FE67" s="6">
        <f t="shared" si="129"/>
        <v>0.35575425866802335</v>
      </c>
      <c r="FF67" s="6">
        <f t="shared" si="129"/>
        <v>0.3306039953978534</v>
      </c>
      <c r="FG67" s="6">
        <f t="shared" si="129"/>
        <v>0.30910909318227708</v>
      </c>
      <c r="FH67" s="6">
        <f t="shared" si="129"/>
        <v>0.29482627162802622</v>
      </c>
      <c r="FI67" s="6">
        <f t="shared" si="129"/>
        <v>0.28410261199244524</v>
      </c>
      <c r="FJ67" s="6">
        <f t="shared" si="129"/>
        <v>0.27757953703077481</v>
      </c>
      <c r="FK67" s="6">
        <f t="shared" si="129"/>
        <v>0.27881296570321379</v>
      </c>
      <c r="FL67" s="6">
        <f t="shared" si="129"/>
        <v>0.28371946995869085</v>
      </c>
      <c r="FM67" s="6">
        <f t="shared" si="129"/>
        <v>0.29082274779562561</v>
      </c>
      <c r="FN67" s="6">
        <f t="shared" si="129"/>
        <v>0.29869497766937242</v>
      </c>
      <c r="FO67" s="6">
        <f t="shared" si="129"/>
        <v>0.30334563443581364</v>
      </c>
      <c r="FP67" s="6">
        <f t="shared" si="129"/>
        <v>0.30848971718292656</v>
      </c>
      <c r="FQ67" s="6">
        <f t="shared" si="129"/>
        <v>0.31245720161367702</v>
      </c>
      <c r="FR67" s="6">
        <f t="shared" si="129"/>
        <v>0.31613800240335621</v>
      </c>
      <c r="FS67" s="6">
        <f t="shared" si="129"/>
        <v>0.31817243102621789</v>
      </c>
      <c r="FT67" s="6">
        <f t="shared" si="129"/>
        <v>0.31596101218744466</v>
      </c>
      <c r="FU67" s="6">
        <f t="shared" si="129"/>
        <v>0.31322560977196756</v>
      </c>
      <c r="FV67" s="6">
        <f t="shared" si="129"/>
        <v>0.30928636350200395</v>
      </c>
      <c r="FW67" s="6">
        <f t="shared" si="129"/>
        <v>0.30483766387360739</v>
      </c>
      <c r="FX67" s="6">
        <f t="shared" si="129"/>
        <v>0.30329200233871945</v>
      </c>
    </row>
    <row r="68" spans="1:190" s="6" customFormat="1" x14ac:dyDescent="0.25">
      <c r="A68" s="45" t="s">
        <v>382</v>
      </c>
      <c r="B68" s="6" t="s">
        <v>383</v>
      </c>
      <c r="C68" s="6" t="str">
        <f>IFERROR(C66-C67, "n/a")</f>
        <v>n/a</v>
      </c>
      <c r="D68" s="6" t="str">
        <f t="shared" ref="D68:BO68" si="130">IFERROR(D66-D67, "n/a")</f>
        <v>n/a</v>
      </c>
      <c r="E68" s="6" t="str">
        <f t="shared" si="130"/>
        <v>n/a</v>
      </c>
      <c r="F68" s="6" t="str">
        <f t="shared" ca="1" si="130"/>
        <v>n/a</v>
      </c>
      <c r="G68" s="6" t="str">
        <f t="shared" ca="1" si="130"/>
        <v>n/a</v>
      </c>
      <c r="H68" s="6" t="str">
        <f t="shared" ca="1" si="130"/>
        <v>n/a</v>
      </c>
      <c r="I68" s="6" t="str">
        <f t="shared" ca="1" si="130"/>
        <v>n/a</v>
      </c>
      <c r="J68" s="6" t="str">
        <f t="shared" ca="1" si="130"/>
        <v>n/a</v>
      </c>
      <c r="K68" s="6" t="str">
        <f t="shared" ca="1" si="130"/>
        <v>n/a</v>
      </c>
      <c r="L68" s="6" t="str">
        <f t="shared" ca="1" si="130"/>
        <v>n/a</v>
      </c>
      <c r="M68" s="6" t="str">
        <f t="shared" ca="1" si="130"/>
        <v>n/a</v>
      </c>
      <c r="N68" s="6" t="str">
        <f t="shared" ca="1" si="130"/>
        <v>n/a</v>
      </c>
      <c r="O68" s="6" t="str">
        <f t="shared" ca="1" si="130"/>
        <v>n/a</v>
      </c>
      <c r="P68" s="6" t="str">
        <f t="shared" ca="1" si="130"/>
        <v>n/a</v>
      </c>
      <c r="Q68" s="6" t="str">
        <f t="shared" ca="1" si="130"/>
        <v>n/a</v>
      </c>
      <c r="R68" s="6">
        <f t="shared" ca="1" si="130"/>
        <v>-0.96982474705892951</v>
      </c>
      <c r="S68" s="6">
        <f t="shared" ca="1" si="130"/>
        <v>-0.80774207750035587</v>
      </c>
      <c r="T68" s="6">
        <f t="shared" ca="1" si="130"/>
        <v>-0.43385267316578435</v>
      </c>
      <c r="U68" s="6">
        <f t="shared" ca="1" si="130"/>
        <v>-1.8684131780420943E-2</v>
      </c>
      <c r="V68" s="6">
        <f t="shared" ca="1" si="130"/>
        <v>0.15509935270015596</v>
      </c>
      <c r="W68" s="6">
        <f t="shared" ca="1" si="130"/>
        <v>0.39845808606703803</v>
      </c>
      <c r="X68" s="6">
        <f t="shared" ca="1" si="130"/>
        <v>0.72417814124063684</v>
      </c>
      <c r="Y68" s="6">
        <f t="shared" ca="1" si="130"/>
        <v>1.3587164554235673</v>
      </c>
      <c r="Z68" s="6">
        <f t="shared" ca="1" si="130"/>
        <v>1.574737172538629</v>
      </c>
      <c r="AA68" s="6">
        <f t="shared" ca="1" si="130"/>
        <v>1.2100859817981466</v>
      </c>
      <c r="AB68" s="6">
        <f t="shared" ca="1" si="130"/>
        <v>0.36180708543440554</v>
      </c>
      <c r="AC68" s="6">
        <f t="shared" ca="1" si="130"/>
        <v>-0.51238643021924957</v>
      </c>
      <c r="AD68" s="6">
        <f t="shared" ca="1" si="130"/>
        <v>-0.87461291308852385</v>
      </c>
      <c r="AE68" s="6">
        <f t="shared" ca="1" si="130"/>
        <v>-0.9841040123680771</v>
      </c>
      <c r="AF68" s="6">
        <f t="shared" ca="1" si="130"/>
        <v>-0.6649911898208819</v>
      </c>
      <c r="AG68" s="6">
        <f t="shared" ca="1" si="130"/>
        <v>-0.61466171062113517</v>
      </c>
      <c r="AH68" s="6">
        <f t="shared" ca="1" si="130"/>
        <v>-0.78324018411070684</v>
      </c>
      <c r="AI68" s="6">
        <f t="shared" ca="1" si="130"/>
        <v>-1.0523930290946675</v>
      </c>
      <c r="AJ68" s="6">
        <f t="shared" ca="1" si="130"/>
        <v>-0.60202906557133784</v>
      </c>
      <c r="AK68" s="6">
        <f t="shared" ca="1" si="130"/>
        <v>-0.53632204661577232</v>
      </c>
      <c r="AL68" s="6">
        <f t="shared" ca="1" si="130"/>
        <v>-0.31608915413886396</v>
      </c>
      <c r="AM68" s="6">
        <f t="shared" ca="1" si="130"/>
        <v>-0.4688934897914635</v>
      </c>
      <c r="AN68" s="6">
        <f t="shared" ca="1" si="130"/>
        <v>-0.77822480657671234</v>
      </c>
      <c r="AO68" s="6">
        <f t="shared" ca="1" si="130"/>
        <v>-0.70675306993729681</v>
      </c>
      <c r="AP68" s="6">
        <f t="shared" ca="1" si="130"/>
        <v>-0.60421542451921206</v>
      </c>
      <c r="AQ68" s="6">
        <f t="shared" ca="1" si="130"/>
        <v>0.13428905075880893</v>
      </c>
      <c r="AR68" s="6">
        <f t="shared" ca="1" si="130"/>
        <v>0.11065531654034111</v>
      </c>
      <c r="AS68" s="6">
        <f t="shared" ca="1" si="130"/>
        <v>3.8304593276026533E-2</v>
      </c>
      <c r="AT68" s="6">
        <f t="shared" ca="1" si="130"/>
        <v>0.13703550055211489</v>
      </c>
      <c r="AU68" s="6">
        <f t="shared" ca="1" si="130"/>
        <v>2.706965201988254E-2</v>
      </c>
      <c r="AV68" s="6">
        <f t="shared" ca="1" si="130"/>
        <v>-4.1055497449672684E-2</v>
      </c>
      <c r="AW68" s="6">
        <f t="shared" ca="1" si="130"/>
        <v>-0.14911663549442444</v>
      </c>
      <c r="AX68" s="6">
        <f t="shared" ca="1" si="130"/>
        <v>-0.19805348642075249</v>
      </c>
      <c r="AY68" s="6">
        <f t="shared" ca="1" si="130"/>
        <v>-0.47899649417045509</v>
      </c>
      <c r="AZ68" s="6">
        <f t="shared" ca="1" si="130"/>
        <v>-0.34752720637690726</v>
      </c>
      <c r="BA68" s="6">
        <f t="shared" ca="1" si="130"/>
        <v>3.7022334827128578E-2</v>
      </c>
      <c r="BB68" s="6">
        <f t="shared" ca="1" si="130"/>
        <v>0.45854406682398929</v>
      </c>
      <c r="BC68" s="6">
        <f t="shared" ca="1" si="130"/>
        <v>0.88399914944218305</v>
      </c>
      <c r="BD68" s="6">
        <f t="shared" ca="1" si="130"/>
        <v>1.1664048182058431</v>
      </c>
      <c r="BE68" s="6">
        <f t="shared" ca="1" si="130"/>
        <v>1.4142950411790347</v>
      </c>
      <c r="BF68" s="6">
        <f t="shared" ca="1" si="130"/>
        <v>0.46589522043875931</v>
      </c>
      <c r="BG68" s="6">
        <f t="shared" ca="1" si="130"/>
        <v>0.17024222291642188</v>
      </c>
      <c r="BH68" s="6">
        <f t="shared" ca="1" si="130"/>
        <v>7.5477254283338513E-2</v>
      </c>
      <c r="BI68" s="6">
        <f t="shared" ca="1" si="130"/>
        <v>-0.38562124944856446</v>
      </c>
      <c r="BJ68" s="6">
        <f t="shared" ca="1" si="130"/>
        <v>0.23872882351155278</v>
      </c>
      <c r="BK68" s="6">
        <f t="shared" ca="1" si="130"/>
        <v>0.1938056942338714</v>
      </c>
      <c r="BL68" s="6">
        <f t="shared" ca="1" si="130"/>
        <v>0.28242997288251848</v>
      </c>
      <c r="BM68" s="6">
        <f t="shared" ca="1" si="130"/>
        <v>0.70107139878253599</v>
      </c>
      <c r="BN68" s="6">
        <f t="shared" ca="1" si="130"/>
        <v>0.28199202208210083</v>
      </c>
      <c r="BO68" s="6">
        <f t="shared" ca="1" si="130"/>
        <v>0.25914907809638199</v>
      </c>
      <c r="BP68" s="6">
        <f t="shared" ref="BP68:EA68" ca="1" si="131">IFERROR(BP66-BP67, "n/a")</f>
        <v>0.17455594474348068</v>
      </c>
      <c r="BQ68" s="6">
        <f t="shared" ca="1" si="131"/>
        <v>0.20695197141021793</v>
      </c>
      <c r="BR68" s="6">
        <f t="shared" ca="1" si="131"/>
        <v>0.13397950993281005</v>
      </c>
      <c r="BS68" s="6">
        <f t="shared" ca="1" si="131"/>
        <v>0.16112241469999267</v>
      </c>
      <c r="BT68" s="6">
        <f t="shared" ca="1" si="131"/>
        <v>-0.14717405381749882</v>
      </c>
      <c r="BU68" s="6">
        <f t="shared" ca="1" si="131"/>
        <v>-0.69686136416224309</v>
      </c>
      <c r="BV68" s="6">
        <f t="shared" ca="1" si="131"/>
        <v>-0.33898288727685089</v>
      </c>
      <c r="BW68" s="6">
        <f t="shared" ca="1" si="131"/>
        <v>-0.61338988321882737</v>
      </c>
      <c r="BX68" s="6">
        <f t="shared" ca="1" si="131"/>
        <v>-0.63578510565002255</v>
      </c>
      <c r="BY68" s="6">
        <f t="shared" ca="1" si="131"/>
        <v>-0.583771108268058</v>
      </c>
      <c r="BZ68" s="6">
        <f t="shared" ca="1" si="131"/>
        <v>-0.35942704265003095</v>
      </c>
      <c r="CA68" s="6">
        <f t="shared" ca="1" si="131"/>
        <v>-0.38449421387751703</v>
      </c>
      <c r="CB68" s="6">
        <f t="shared" ca="1" si="131"/>
        <v>-8.2945640374441076E-2</v>
      </c>
      <c r="CC68" s="6">
        <f t="shared" ca="1" si="131"/>
        <v>0.1012212682785395</v>
      </c>
      <c r="CD68" s="6">
        <f t="shared" ca="1" si="131"/>
        <v>-0.1243314374993334</v>
      </c>
      <c r="CE68" s="6">
        <f t="shared" ca="1" si="131"/>
        <v>0.46186987255663337</v>
      </c>
      <c r="CF68" s="6">
        <f t="shared" ca="1" si="131"/>
        <v>0.20370169049514431</v>
      </c>
      <c r="CG68" s="6">
        <f t="shared" ca="1" si="131"/>
        <v>7.0589647733817706E-2</v>
      </c>
      <c r="CH68" s="6">
        <f t="shared" ca="1" si="131"/>
        <v>0.15289443239699552</v>
      </c>
      <c r="CI68" s="6">
        <f t="shared" ca="1" si="131"/>
        <v>-3.9782278918232494E-2</v>
      </c>
      <c r="CJ68" s="6">
        <f t="shared" ca="1" si="131"/>
        <v>0.18195552125214132</v>
      </c>
      <c r="CK68" s="6">
        <f t="shared" ca="1" si="131"/>
        <v>0.240010354457596</v>
      </c>
      <c r="CL68" s="6">
        <f t="shared" ca="1" si="131"/>
        <v>0.10445511352893699</v>
      </c>
      <c r="CM68" s="6">
        <f t="shared" ca="1" si="131"/>
        <v>0.38615438691204895</v>
      </c>
      <c r="CN68" s="6">
        <f t="shared" ca="1" si="131"/>
        <v>0.28552993758430611</v>
      </c>
      <c r="CO68" s="6">
        <f t="shared" ca="1" si="131"/>
        <v>0.51505110766637141</v>
      </c>
      <c r="CP68" s="6">
        <f t="shared" ca="1" si="131"/>
        <v>0.5014988671662246</v>
      </c>
      <c r="CQ68" s="6">
        <f t="shared" ca="1" si="131"/>
        <v>-0.12263852650775753</v>
      </c>
      <c r="CR68" s="6">
        <f t="shared" ca="1" si="131"/>
        <v>-0.2506516272697108</v>
      </c>
      <c r="CS68" s="6">
        <f t="shared" ca="1" si="131"/>
        <v>-0.53883974099687804</v>
      </c>
      <c r="CT68" s="6">
        <f t="shared" ca="1" si="131"/>
        <v>-0.5973098168440869</v>
      </c>
      <c r="CU68" s="6">
        <f t="shared" ca="1" si="131"/>
        <v>-0.7345758855147545</v>
      </c>
      <c r="CV68" s="6">
        <f t="shared" ca="1" si="131"/>
        <v>-0.74066192996998104</v>
      </c>
      <c r="CW68" s="6">
        <f t="shared" ca="1" si="131"/>
        <v>-0.53803883227366134</v>
      </c>
      <c r="CX68" s="6">
        <f t="shared" ca="1" si="131"/>
        <v>-0.73784871453196599</v>
      </c>
      <c r="CY68" s="6">
        <f t="shared" ca="1" si="131"/>
        <v>-0.47564365170655226</v>
      </c>
      <c r="CZ68" s="6">
        <f t="shared" ca="1" si="131"/>
        <v>-0.42976298457480605</v>
      </c>
      <c r="DA68" s="6">
        <f t="shared" ca="1" si="131"/>
        <v>-0.7232038694543319</v>
      </c>
      <c r="DB68" s="6">
        <f t="shared" ca="1" si="131"/>
        <v>-0.7768943053764521</v>
      </c>
      <c r="DC68" s="6">
        <f t="shared" ca="1" si="131"/>
        <v>-0.78490213018547927</v>
      </c>
      <c r="DD68" s="6">
        <f t="shared" ca="1" si="131"/>
        <v>-0.62156702952021736</v>
      </c>
      <c r="DE68" s="6">
        <f t="shared" ca="1" si="131"/>
        <v>-0.64452505726216214</v>
      </c>
      <c r="DF68" s="6">
        <f t="shared" ca="1" si="131"/>
        <v>-0.31609802782506874</v>
      </c>
      <c r="DG68" s="6">
        <f t="shared" ca="1" si="131"/>
        <v>-0.40835077191149838</v>
      </c>
      <c r="DH68" s="6">
        <f t="shared" ca="1" si="131"/>
        <v>-0.66825445896376545</v>
      </c>
      <c r="DI68" s="6">
        <f t="shared" ca="1" si="131"/>
        <v>-0.67856916027694836</v>
      </c>
      <c r="DJ68" s="6">
        <f t="shared" ca="1" si="131"/>
        <v>-0.87673753244221009</v>
      </c>
      <c r="DK68" s="6">
        <f t="shared" ca="1" si="131"/>
        <v>-1.036540950847836</v>
      </c>
      <c r="DL68" s="6">
        <f t="shared" ca="1" si="131"/>
        <v>-0.78173825835232158</v>
      </c>
      <c r="DM68" s="6">
        <f t="shared" ca="1" si="131"/>
        <v>-0.67743046512660698</v>
      </c>
      <c r="DN68" s="6">
        <f t="shared" ca="1" si="131"/>
        <v>-0.52990257971527921</v>
      </c>
      <c r="DO68" s="6">
        <f t="shared" ca="1" si="131"/>
        <v>-0.2990549944948685</v>
      </c>
      <c r="DP68" s="6">
        <f t="shared" ca="1" si="131"/>
        <v>-0.50869730982431693</v>
      </c>
      <c r="DQ68" s="6">
        <f t="shared" ca="1" si="131"/>
        <v>-0.38174557510714263</v>
      </c>
      <c r="DR68" s="6">
        <f t="shared" ca="1" si="131"/>
        <v>-0.21781792598493188</v>
      </c>
      <c r="DS68" s="6">
        <f t="shared" ca="1" si="131"/>
        <v>-0.42436397529188574</v>
      </c>
      <c r="DT68" s="6">
        <f t="shared" ca="1" si="131"/>
        <v>-0.32998431730681171</v>
      </c>
      <c r="DU68" s="6">
        <f t="shared" ca="1" si="131"/>
        <v>-0.54872897590812042</v>
      </c>
      <c r="DV68" s="6">
        <f t="shared" ca="1" si="131"/>
        <v>-0.7207251539157723</v>
      </c>
      <c r="DW68" s="6">
        <f t="shared" ca="1" si="131"/>
        <v>-0.2104344520470674</v>
      </c>
      <c r="DX68" s="6">
        <f t="shared" ca="1" si="131"/>
        <v>8.1890240255469982E-3</v>
      </c>
      <c r="DY68" s="6">
        <f t="shared" ca="1" si="131"/>
        <v>0.30145021978926778</v>
      </c>
      <c r="DZ68" s="6">
        <f t="shared" ca="1" si="131"/>
        <v>0.821227753384563</v>
      </c>
      <c r="EA68" s="6">
        <f t="shared" ca="1" si="131"/>
        <v>1.1201829899326243</v>
      </c>
      <c r="EB68" s="6">
        <f t="shared" ref="EB68:FX68" ca="1" si="132">IFERROR(EB66-EB67, "n/a")</f>
        <v>1.3349561916598978</v>
      </c>
      <c r="EC68" s="6">
        <f t="shared" ca="1" si="132"/>
        <v>1.5789750742988933</v>
      </c>
      <c r="ED68" s="6">
        <f t="shared" ca="1" si="132"/>
        <v>1.4187047471439485</v>
      </c>
      <c r="EE68" s="6">
        <f t="shared" ca="1" si="132"/>
        <v>1.0925935895339232</v>
      </c>
      <c r="EF68" s="6">
        <f t="shared" ca="1" si="132"/>
        <v>1.099753963686821</v>
      </c>
      <c r="EG68" s="6">
        <f t="shared" ca="1" si="132"/>
        <v>0.89257349808936937</v>
      </c>
      <c r="EH68" s="6">
        <f t="shared" ca="1" si="132"/>
        <v>0.77715908050228488</v>
      </c>
      <c r="EI68" s="6">
        <f t="shared" ca="1" si="132"/>
        <v>0.71808119547666216</v>
      </c>
      <c r="EJ68" s="6">
        <f t="shared" ca="1" si="132"/>
        <v>0.35525473101862881</v>
      </c>
      <c r="EK68" s="6">
        <f t="shared" ca="1" si="132"/>
        <v>0.19824192681349129</v>
      </c>
      <c r="EL68" s="6">
        <f t="shared" ca="1" si="132"/>
        <v>-0.13452592450361534</v>
      </c>
      <c r="EM68" s="6">
        <f t="shared" ca="1" si="132"/>
        <v>-0.3427640709646349</v>
      </c>
      <c r="EN68" s="6">
        <f t="shared" ca="1" si="132"/>
        <v>-0.59730238326988472</v>
      </c>
      <c r="EO68" s="6">
        <f t="shared" ca="1" si="132"/>
        <v>-0.62235194748740319</v>
      </c>
      <c r="EP68" s="6">
        <f t="shared" ca="1" si="132"/>
        <v>-0.72811827120567396</v>
      </c>
      <c r="EQ68" s="6">
        <f t="shared" ca="1" si="132"/>
        <v>-0.64064084220685236</v>
      </c>
      <c r="ER68" s="6">
        <f t="shared" ca="1" si="132"/>
        <v>-0.65202871150286934</v>
      </c>
      <c r="ES68" s="6">
        <f t="shared" ca="1" si="132"/>
        <v>-0.73227176274430539</v>
      </c>
      <c r="ET68" s="6">
        <f t="shared" ca="1" si="132"/>
        <v>-0.51486673263659932</v>
      </c>
      <c r="EU68" s="6">
        <f t="shared" ca="1" si="132"/>
        <v>-0.64963656690176419</v>
      </c>
      <c r="EV68" s="6">
        <f t="shared" ca="1" si="132"/>
        <v>-0.49684916184841998</v>
      </c>
      <c r="EW68" s="6">
        <f t="shared" ca="1" si="132"/>
        <v>-0.36647459978631841</v>
      </c>
      <c r="EX68" s="6">
        <f t="shared" ca="1" si="132"/>
        <v>-0.30594184391529222</v>
      </c>
      <c r="EY68" s="6">
        <f t="shared" ca="1" si="132"/>
        <v>-9.3546664966375981E-2</v>
      </c>
      <c r="EZ68" s="6">
        <f t="shared" ca="1" si="132"/>
        <v>0.40407529331576608</v>
      </c>
      <c r="FA68" s="6">
        <f t="shared" ca="1" si="132"/>
        <v>0.77964763391458047</v>
      </c>
      <c r="FB68" s="6">
        <f t="shared" ca="1" si="132"/>
        <v>0.93756228659568697</v>
      </c>
      <c r="FC68" s="6">
        <f t="shared" ca="1" si="132"/>
        <v>1.4749910862689375</v>
      </c>
      <c r="FD68" s="6">
        <f t="shared" ca="1" si="132"/>
        <v>1.9796436464227907</v>
      </c>
      <c r="FE68" s="6">
        <f t="shared" ca="1" si="132"/>
        <v>2.3553172016132446</v>
      </c>
      <c r="FF68" s="6">
        <f t="shared" ca="1" si="132"/>
        <v>2.6919114226422423</v>
      </c>
      <c r="FG68" s="6">
        <f t="shared" ca="1" si="132"/>
        <v>2.4655232530037674</v>
      </c>
      <c r="FH68" s="6">
        <f t="shared" ca="1" si="132"/>
        <v>1.8028117462286484</v>
      </c>
      <c r="FI68" s="6">
        <f t="shared" ca="1" si="132"/>
        <v>1.2241834993838452</v>
      </c>
      <c r="FJ68" s="6">
        <f t="shared" ca="1" si="132"/>
        <v>0.67756213272917543</v>
      </c>
      <c r="FK68" s="6">
        <f t="shared" ca="1" si="132"/>
        <v>-0.13821887352340106</v>
      </c>
      <c r="FL68" s="6">
        <f t="shared" ca="1" si="132"/>
        <v>-0.63055004812024862</v>
      </c>
      <c r="FM68" s="6">
        <f t="shared" ca="1" si="132"/>
        <v>-1.1393020094387438</v>
      </c>
      <c r="FN68" s="6">
        <f t="shared" ca="1" si="132"/>
        <v>-1.3768815508842311</v>
      </c>
      <c r="FO68" s="6">
        <f t="shared" ca="1" si="132"/>
        <v>-1.2507420387277501</v>
      </c>
      <c r="FP68" s="6">
        <f t="shared" ca="1" si="132"/>
        <v>-1.2906222039470021</v>
      </c>
      <c r="FQ68" s="6">
        <f t="shared" ca="1" si="132"/>
        <v>-0.9557008450567932</v>
      </c>
      <c r="FR68" s="6">
        <f t="shared" ca="1" si="132"/>
        <v>-1.1195659611949278</v>
      </c>
      <c r="FS68" s="6">
        <f t="shared" ca="1" si="132"/>
        <v>-1.2097901096829615</v>
      </c>
      <c r="FT68" s="6">
        <f t="shared" ca="1" si="132"/>
        <v>-1.2488058965050306</v>
      </c>
      <c r="FU68" s="6">
        <f t="shared" ca="1" si="132"/>
        <v>-1.4017463764487599</v>
      </c>
      <c r="FV68" s="6">
        <f t="shared" ca="1" si="132"/>
        <v>-1.3121065006474362</v>
      </c>
      <c r="FW68" s="6">
        <f t="shared" ca="1" si="132"/>
        <v>-1.0719774900468302</v>
      </c>
      <c r="FX68" s="6">
        <f t="shared" ca="1" si="132"/>
        <v>-0.90274946160378466</v>
      </c>
    </row>
    <row r="69" spans="1:190" s="6" customFormat="1" x14ac:dyDescent="0.25">
      <c r="A69" s="45" t="s">
        <v>381</v>
      </c>
      <c r="B69" s="6" t="s">
        <v>384</v>
      </c>
      <c r="C69" s="6" t="str">
        <f ca="1">IFERROR(C58-C63, "n/a")</f>
        <v>n/a</v>
      </c>
      <c r="D69" s="6" t="str">
        <f t="shared" ref="D69:BO69" ca="1" si="133">IFERROR(D58-D63, "n/a")</f>
        <v>n/a</v>
      </c>
      <c r="E69" s="6" t="str">
        <f t="shared" ca="1" si="133"/>
        <v>n/a</v>
      </c>
      <c r="F69" s="6" t="str">
        <f t="shared" ca="1" si="133"/>
        <v>n/a</v>
      </c>
      <c r="G69" s="6" t="str">
        <f t="shared" ca="1" si="133"/>
        <v>n/a</v>
      </c>
      <c r="H69" s="6" t="str">
        <f t="shared" ca="1" si="133"/>
        <v>n/a</v>
      </c>
      <c r="I69" s="6" t="str">
        <f t="shared" ca="1" si="133"/>
        <v>n/a</v>
      </c>
      <c r="J69" s="6" t="str">
        <f t="shared" ca="1" si="133"/>
        <v>n/a</v>
      </c>
      <c r="K69" s="6" t="str">
        <f t="shared" ca="1" si="133"/>
        <v>n/a</v>
      </c>
      <c r="L69" s="6" t="str">
        <f t="shared" ca="1" si="133"/>
        <v>n/a</v>
      </c>
      <c r="M69" s="6" t="str">
        <f t="shared" ca="1" si="133"/>
        <v>n/a</v>
      </c>
      <c r="N69" s="6" t="str">
        <f t="shared" ca="1" si="133"/>
        <v>n/a</v>
      </c>
      <c r="O69" s="6">
        <f t="shared" ca="1" si="133"/>
        <v>-1.4192162869154954</v>
      </c>
      <c r="P69" s="6">
        <f t="shared" ca="1" si="133"/>
        <v>-1.561323806039745</v>
      </c>
      <c r="Q69" s="6">
        <f t="shared" ca="1" si="133"/>
        <v>-0.57193822863451738</v>
      </c>
      <c r="R69" s="6">
        <f t="shared" ca="1" si="133"/>
        <v>-0.77683966624082823</v>
      </c>
      <c r="S69" s="6">
        <f t="shared" ca="1" si="133"/>
        <v>2.2040120983227225</v>
      </c>
      <c r="T69" s="6">
        <f t="shared" ca="1" si="133"/>
        <v>0.74769306732872942</v>
      </c>
      <c r="U69" s="6">
        <f t="shared" ca="1" si="133"/>
        <v>1.50203172751958</v>
      </c>
      <c r="V69" s="6">
        <f t="shared" ca="1" si="133"/>
        <v>1.1146964963366341</v>
      </c>
      <c r="W69" s="6">
        <f t="shared" ca="1" si="133"/>
        <v>3.5614819186772628</v>
      </c>
      <c r="X69" s="6">
        <f t="shared" ca="1" si="133"/>
        <v>1.5280255779211784</v>
      </c>
      <c r="Y69" s="6">
        <f t="shared" ca="1" si="133"/>
        <v>1.5951643808603413</v>
      </c>
      <c r="Z69" s="6">
        <f t="shared" ca="1" si="133"/>
        <v>0.30022032280741406</v>
      </c>
      <c r="AA69" s="6">
        <f t="shared" ca="1" si="133"/>
        <v>-1.1516806134573385</v>
      </c>
      <c r="AB69" s="6">
        <f t="shared" ca="1" si="133"/>
        <v>-1.9160628097044001</v>
      </c>
      <c r="AC69" s="6">
        <f t="shared" ca="1" si="133"/>
        <v>-0.88311698824306495</v>
      </c>
      <c r="AD69" s="6">
        <f t="shared" ca="1" si="133"/>
        <v>-0.61265933963863672</v>
      </c>
      <c r="AE69" s="6">
        <f t="shared" ca="1" si="133"/>
        <v>-0.50669870595191691</v>
      </c>
      <c r="AF69" s="6">
        <f t="shared" ca="1" si="133"/>
        <v>-1.6410035567157255</v>
      </c>
      <c r="AG69" s="6">
        <f t="shared" ca="1" si="133"/>
        <v>-1.7052245483070041</v>
      </c>
      <c r="AH69" s="6">
        <f t="shared" ca="1" si="133"/>
        <v>-0.58243739356372659</v>
      </c>
      <c r="AI69" s="6">
        <f t="shared" ca="1" si="133"/>
        <v>-0.80549676032008277</v>
      </c>
      <c r="AJ69" s="6">
        <f t="shared" ca="1" si="133"/>
        <v>-1.4442951271840756</v>
      </c>
      <c r="AK69" s="6">
        <f t="shared" ca="1" si="133"/>
        <v>-0.66969431939756086</v>
      </c>
      <c r="AL69" s="6">
        <f t="shared" ca="1" si="133"/>
        <v>-0.77390859073179352</v>
      </c>
      <c r="AM69" s="6">
        <f t="shared" ca="1" si="133"/>
        <v>-1.3193216488403263</v>
      </c>
      <c r="AN69" s="6">
        <f t="shared" ca="1" si="133"/>
        <v>0.49100189315519416</v>
      </c>
      <c r="AO69" s="6">
        <f t="shared" ca="1" si="133"/>
        <v>-0.30689741763462047</v>
      </c>
      <c r="AP69" s="6">
        <f t="shared" ca="1" si="133"/>
        <v>0.35838449100470759</v>
      </c>
      <c r="AQ69" s="6">
        <f t="shared" ca="1" si="133"/>
        <v>1.3248199648645291</v>
      </c>
      <c r="AR69" s="6">
        <f t="shared" ca="1" si="133"/>
        <v>1.8718548187894795</v>
      </c>
      <c r="AS69" s="6">
        <f t="shared" ca="1" si="133"/>
        <v>-9.647772962134693E-2</v>
      </c>
      <c r="AT69" s="6">
        <f t="shared" ca="1" si="133"/>
        <v>-0.79280350684375889</v>
      </c>
      <c r="AU69" s="6">
        <f t="shared" ca="1" si="133"/>
        <v>-0.69440711625283003</v>
      </c>
      <c r="AV69" s="6">
        <f t="shared" ca="1" si="133"/>
        <v>0.60061033865056923</v>
      </c>
      <c r="AW69" s="6">
        <f t="shared" ca="1" si="133"/>
        <v>-1.5467350864082794</v>
      </c>
      <c r="AX69" s="6">
        <f t="shared" ca="1" si="133"/>
        <v>1.6105765647347927</v>
      </c>
      <c r="AY69" s="6">
        <f t="shared" ca="1" si="133"/>
        <v>1.4437779583434933</v>
      </c>
      <c r="AZ69" s="6">
        <f t="shared" ca="1" si="133"/>
        <v>0.22922585431882675</v>
      </c>
      <c r="BA69" s="6">
        <f t="shared" ca="1" si="133"/>
        <v>1.3838101883056888</v>
      </c>
      <c r="BB69" s="6">
        <f t="shared" ca="1" si="133"/>
        <v>2.421077090223049</v>
      </c>
      <c r="BC69" s="6">
        <f t="shared" ca="1" si="133"/>
        <v>0.6751576623859441</v>
      </c>
      <c r="BD69" s="6">
        <f t="shared" ca="1" si="133"/>
        <v>-0.21025276138104232</v>
      </c>
      <c r="BE69" s="6">
        <f t="shared" ca="1" si="133"/>
        <v>0.34784701704150911</v>
      </c>
      <c r="BF69" s="6">
        <f t="shared" ca="1" si="133"/>
        <v>-3.1098531526732973</v>
      </c>
      <c r="BG69" s="6">
        <f t="shared" ca="1" si="133"/>
        <v>-1.0297356854872217</v>
      </c>
      <c r="BH69" s="6">
        <f t="shared" ca="1" si="133"/>
        <v>-1.1037979078733606E-2</v>
      </c>
      <c r="BI69" s="6">
        <f t="shared" ca="1" si="133"/>
        <v>-0.57093928539583993</v>
      </c>
      <c r="BJ69" s="6">
        <f t="shared" ca="1" si="133"/>
        <v>0.56402520897624475</v>
      </c>
      <c r="BK69" s="6">
        <f t="shared" ca="1" si="133"/>
        <v>-0.30817640372610966</v>
      </c>
      <c r="BL69" s="6">
        <f t="shared" ca="1" si="133"/>
        <v>1.1069285822568835</v>
      </c>
      <c r="BM69" s="6">
        <f t="shared" ca="1" si="133"/>
        <v>0.65468730145715348</v>
      </c>
      <c r="BN69" s="6">
        <f t="shared" ca="1" si="133"/>
        <v>-1.0288203397644686</v>
      </c>
      <c r="BO69" s="6">
        <f t="shared" ca="1" si="133"/>
        <v>-0.32389911820853723</v>
      </c>
      <c r="BP69" s="6">
        <f t="shared" ref="BP69:EA69" ca="1" si="134">IFERROR(BP58-BP63, "n/a")</f>
        <v>1.1621630309352051</v>
      </c>
      <c r="BQ69" s="6">
        <f t="shared" ca="1" si="134"/>
        <v>1.2520646112997542</v>
      </c>
      <c r="BR69" s="6">
        <f t="shared" ca="1" si="134"/>
        <v>-1.1318807964455466</v>
      </c>
      <c r="BS69" s="6">
        <f t="shared" ca="1" si="134"/>
        <v>-4.3070150114536743E-2</v>
      </c>
      <c r="BT69" s="6">
        <f t="shared" ca="1" si="134"/>
        <v>-0.67748936425086981</v>
      </c>
      <c r="BU69" s="6">
        <f t="shared" ca="1" si="134"/>
        <v>-0.89671911050911379</v>
      </c>
      <c r="BV69" s="6">
        <f t="shared" ca="1" si="134"/>
        <v>-0.73328526069433519</v>
      </c>
      <c r="BW69" s="6">
        <f t="shared" ca="1" si="134"/>
        <v>-1.0591266864558131</v>
      </c>
      <c r="BX69" s="6">
        <f t="shared" ca="1" si="134"/>
        <v>-0.96024008824235452</v>
      </c>
      <c r="BY69" s="6">
        <f t="shared" ca="1" si="134"/>
        <v>-0.43513698943690998</v>
      </c>
      <c r="BZ69" s="6">
        <f t="shared" ca="1" si="134"/>
        <v>0.44521169772333513</v>
      </c>
      <c r="CA69" s="6">
        <f t="shared" ca="1" si="134"/>
        <v>-1.5539565004785696</v>
      </c>
      <c r="CB69" s="6">
        <f t="shared" ca="1" si="134"/>
        <v>0.68982478714987761</v>
      </c>
      <c r="CC69" s="6">
        <f t="shared" ca="1" si="134"/>
        <v>0.14719319777935602</v>
      </c>
      <c r="CD69" s="6">
        <f t="shared" ca="1" si="134"/>
        <v>0.45952327887699546</v>
      </c>
      <c r="CE69" s="6">
        <f t="shared" ca="1" si="134"/>
        <v>0.70165824956253853</v>
      </c>
      <c r="CF69" s="6">
        <f t="shared" ca="1" si="134"/>
        <v>-2.4180596553557199E-2</v>
      </c>
      <c r="CG69" s="6">
        <f t="shared" ca="1" si="134"/>
        <v>0.19640205181181605</v>
      </c>
      <c r="CH69" s="6">
        <f t="shared" ca="1" si="134"/>
        <v>1.6370073664143563</v>
      </c>
      <c r="CI69" s="6">
        <f t="shared" ca="1" si="134"/>
        <v>1.2279629150526195</v>
      </c>
      <c r="CJ69" s="6">
        <f t="shared" ca="1" si="134"/>
        <v>0.49772707213836054</v>
      </c>
      <c r="CK69" s="6">
        <f t="shared" ca="1" si="134"/>
        <v>1.8913993999362722E-2</v>
      </c>
      <c r="CL69" s="6">
        <f t="shared" ca="1" si="134"/>
        <v>1.4467456859014793E-2</v>
      </c>
      <c r="CM69" s="6">
        <f t="shared" ca="1" si="134"/>
        <v>0.92584675565186703</v>
      </c>
      <c r="CN69" s="6">
        <f t="shared" ca="1" si="134"/>
        <v>-0.18724501735223298</v>
      </c>
      <c r="CO69" s="6">
        <f t="shared" ca="1" si="134"/>
        <v>0.52152760586355085</v>
      </c>
      <c r="CP69" s="6">
        <f t="shared" ca="1" si="134"/>
        <v>-0.5081924042573408</v>
      </c>
      <c r="CQ69" s="6">
        <f t="shared" ca="1" si="134"/>
        <v>-0.70935928847444052</v>
      </c>
      <c r="CR69" s="6">
        <f t="shared" ca="1" si="134"/>
        <v>-0.2471450627559526</v>
      </c>
      <c r="CS69" s="6">
        <f t="shared" ca="1" si="134"/>
        <v>-0.20381164174772778</v>
      </c>
      <c r="CT69" s="6">
        <f t="shared" ca="1" si="134"/>
        <v>-0.98620692012023292</v>
      </c>
      <c r="CU69" s="6">
        <f t="shared" ca="1" si="134"/>
        <v>-1.9004707357372972</v>
      </c>
      <c r="CV69" s="6">
        <f t="shared" ca="1" si="134"/>
        <v>-0.88350401561354719</v>
      </c>
      <c r="CW69" s="6">
        <f t="shared" ca="1" si="134"/>
        <v>0.52166750770602444</v>
      </c>
      <c r="CX69" s="6">
        <f t="shared" ca="1" si="134"/>
        <v>-1.6069534842192872</v>
      </c>
      <c r="CY69" s="6">
        <f t="shared" ca="1" si="134"/>
        <v>-0.33695631444481289</v>
      </c>
      <c r="CZ69" s="6">
        <f t="shared" ca="1" si="134"/>
        <v>0.12154374438341442</v>
      </c>
      <c r="DA69" s="6">
        <f t="shared" ca="1" si="134"/>
        <v>-0.83632712374653884</v>
      </c>
      <c r="DB69" s="6">
        <f t="shared" ca="1" si="134"/>
        <v>-1.4574895626310906</v>
      </c>
      <c r="DC69" s="6">
        <f t="shared" ca="1" si="134"/>
        <v>-0.58509850735339897</v>
      </c>
      <c r="DD69" s="6">
        <f t="shared" ca="1" si="134"/>
        <v>-0.28272113400898458</v>
      </c>
      <c r="DE69" s="6">
        <f t="shared" ca="1" si="134"/>
        <v>-0.95329524355359885</v>
      </c>
      <c r="DF69" s="6">
        <f t="shared" ca="1" si="134"/>
        <v>-0.38394702884704041</v>
      </c>
      <c r="DG69" s="6">
        <f t="shared" ca="1" si="134"/>
        <v>-1.0144935327568465</v>
      </c>
      <c r="DH69" s="6">
        <f t="shared" ca="1" si="134"/>
        <v>-1.1032382383011168</v>
      </c>
      <c r="DI69" s="6">
        <f t="shared" ca="1" si="134"/>
        <v>-1.2321034691026065</v>
      </c>
      <c r="DJ69" s="6">
        <f t="shared" ca="1" si="134"/>
        <v>-0.94223092115998774</v>
      </c>
      <c r="DK69" s="6">
        <f t="shared" ca="1" si="134"/>
        <v>-1.7960413622909508</v>
      </c>
      <c r="DL69" s="6">
        <f t="shared" ca="1" si="134"/>
        <v>0.35774610000350293</v>
      </c>
      <c r="DM69" s="6">
        <f t="shared" ca="1" si="134"/>
        <v>-0.80650716073617135</v>
      </c>
      <c r="DN69" s="6">
        <f t="shared" ca="1" si="134"/>
        <v>-0.9640199738205566</v>
      </c>
      <c r="DO69" s="6">
        <f t="shared" ca="1" si="134"/>
        <v>-0.70797136106096925</v>
      </c>
      <c r="DP69" s="6">
        <f t="shared" ca="1" si="134"/>
        <v>-0.3601396508813699</v>
      </c>
      <c r="DQ69" s="6">
        <f t="shared" ca="1" si="134"/>
        <v>-0.24765369357329192</v>
      </c>
      <c r="DR69" s="6">
        <f t="shared" ca="1" si="134"/>
        <v>-0.37037566073564987</v>
      </c>
      <c r="DS69" s="6">
        <f t="shared" ca="1" si="134"/>
        <v>-1.1528987632008978</v>
      </c>
      <c r="DT69" s="6">
        <f t="shared" ca="1" si="134"/>
        <v>-0.75451844110732913</v>
      </c>
      <c r="DU69" s="6">
        <f t="shared" ca="1" si="134"/>
        <v>-0.2755025699724904</v>
      </c>
      <c r="DV69" s="6">
        <f t="shared" ca="1" si="134"/>
        <v>-0.1778257089053541</v>
      </c>
      <c r="DW69" s="6">
        <f t="shared" ca="1" si="134"/>
        <v>1.3087935394938959</v>
      </c>
      <c r="DX69" s="6">
        <f t="shared" ca="1" si="134"/>
        <v>1.1279071319721687</v>
      </c>
      <c r="DY69" s="6">
        <f t="shared" ca="1" si="134"/>
        <v>1.2227901967512287</v>
      </c>
      <c r="DZ69" s="6">
        <f t="shared" ca="1" si="134"/>
        <v>2.1014868829941165</v>
      </c>
      <c r="EA69" s="6">
        <f t="shared" ca="1" si="134"/>
        <v>1.5895290841520848</v>
      </c>
      <c r="EB69" s="6">
        <f t="shared" ref="EB69:FX69" ca="1" si="135">IFERROR(EB58-EB63, "n/a")</f>
        <v>1.9380975221169923</v>
      </c>
      <c r="EC69" s="6">
        <f t="shared" ca="1" si="135"/>
        <v>1.564877652056718</v>
      </c>
      <c r="ED69" s="6">
        <f t="shared" ca="1" si="135"/>
        <v>1.583018644472318</v>
      </c>
      <c r="EE69" s="6">
        <f t="shared" ca="1" si="135"/>
        <v>0.54439547846947822</v>
      </c>
      <c r="EF69" s="6">
        <f t="shared" ca="1" si="135"/>
        <v>1.5892124525695626</v>
      </c>
      <c r="EG69" s="6">
        <f t="shared" ca="1" si="135"/>
        <v>-0.30609918927933477</v>
      </c>
      <c r="EH69" s="6">
        <f t="shared" ca="1" si="135"/>
        <v>0.16411862540607114</v>
      </c>
      <c r="EI69" s="6">
        <f t="shared" ca="1" si="135"/>
        <v>0.15615581489988545</v>
      </c>
      <c r="EJ69" s="6">
        <f t="shared" ca="1" si="135"/>
        <v>0.19688089027588385</v>
      </c>
      <c r="EK69" s="6">
        <f t="shared" ca="1" si="135"/>
        <v>-0.39941830037419918</v>
      </c>
      <c r="EL69" s="6">
        <f t="shared" ca="1" si="135"/>
        <v>-1.0010050004590036</v>
      </c>
      <c r="EM69" s="6">
        <f t="shared" ca="1" si="135"/>
        <v>-1.1011515897856394</v>
      </c>
      <c r="EN69" s="6">
        <f t="shared" ca="1" si="135"/>
        <v>-0.68016458504390487</v>
      </c>
      <c r="EO69" s="6">
        <f t="shared" ca="1" si="135"/>
        <v>-0.45399578935318152</v>
      </c>
      <c r="EP69" s="6">
        <f t="shared" ca="1" si="135"/>
        <v>-1.1952465765022544</v>
      </c>
      <c r="EQ69" s="6">
        <f t="shared" ca="1" si="135"/>
        <v>-0.85670629849930302</v>
      </c>
      <c r="ER69" s="6">
        <f t="shared" ca="1" si="135"/>
        <v>-0.54762579498811259</v>
      </c>
      <c r="ES69" s="6">
        <f t="shared" ca="1" si="135"/>
        <v>-0.18500517695803864</v>
      </c>
      <c r="ET69" s="6">
        <f t="shared" ca="1" si="135"/>
        <v>-0.48144916321020953</v>
      </c>
      <c r="EU69" s="6">
        <f t="shared" ca="1" si="135"/>
        <v>-0.50533837828234551</v>
      </c>
      <c r="EV69" s="6">
        <f t="shared" ca="1" si="135"/>
        <v>-0.28814892595526337</v>
      </c>
      <c r="EW69" s="6">
        <f t="shared" ca="1" si="135"/>
        <v>-0.11147431808408126</v>
      </c>
      <c r="EX69" s="6">
        <f t="shared" ca="1" si="135"/>
        <v>8.7032600606638866E-2</v>
      </c>
      <c r="EY69" s="6">
        <f t="shared" ca="1" si="135"/>
        <v>0.90363908265832427</v>
      </c>
      <c r="EZ69" s="6">
        <f t="shared" ca="1" si="135"/>
        <v>1.8640541268482167</v>
      </c>
      <c r="FA69" s="6">
        <f t="shared" ca="1" si="135"/>
        <v>2.2516734760906112</v>
      </c>
      <c r="FB69" s="6">
        <f t="shared" ca="1" si="135"/>
        <v>2.626558003949631</v>
      </c>
      <c r="FC69" s="6">
        <f t="shared" ca="1" si="135"/>
        <v>3.5916840431239261</v>
      </c>
      <c r="FD69" s="6">
        <f t="shared" ca="1" si="135"/>
        <v>4.2937219315818966</v>
      </c>
      <c r="FE69" s="6">
        <f t="shared" ca="1" si="135"/>
        <v>2.9866814639769022</v>
      </c>
      <c r="FF69" s="6">
        <f t="shared" ca="1" si="135"/>
        <v>1.3369258211887094</v>
      </c>
      <c r="FG69" s="6">
        <f t="shared" ca="1" si="135"/>
        <v>1.0890190279894381</v>
      </c>
      <c r="FH69" s="6">
        <f t="shared" ca="1" si="135"/>
        <v>0.63461257685948391</v>
      </c>
      <c r="FI69" s="6">
        <f t="shared" ca="1" si="135"/>
        <v>0.32871237195804281</v>
      </c>
      <c r="FJ69" s="6">
        <f t="shared" ca="1" si="135"/>
        <v>-0.5652376604282926</v>
      </c>
      <c r="FK69" s="6">
        <f t="shared" ca="1" si="135"/>
        <v>-1.4747966579052576</v>
      </c>
      <c r="FL69" s="6">
        <f t="shared" ca="1" si="135"/>
        <v>-1.0867303474420429</v>
      </c>
      <c r="FM69" s="6">
        <f t="shared" ca="1" si="135"/>
        <v>-1.2683182040199807</v>
      </c>
      <c r="FN69" s="6">
        <f t="shared" ca="1" si="135"/>
        <v>-1.878425059716033</v>
      </c>
      <c r="FO69" s="6">
        <f t="shared" ca="1" si="135"/>
        <v>-1.7230690993840629</v>
      </c>
      <c r="FP69" s="6">
        <f t="shared" ca="1" si="135"/>
        <v>-0.93913476020019471</v>
      </c>
      <c r="FQ69" s="6">
        <f t="shared" ca="1" si="135"/>
        <v>-0.22855119929408546</v>
      </c>
      <c r="FR69" s="6">
        <f t="shared" ca="1" si="135"/>
        <v>-1.5974358315096002</v>
      </c>
      <c r="FS69" s="6">
        <f t="shared" ca="1" si="135"/>
        <v>-2.1553433039324172</v>
      </c>
      <c r="FT69" s="6">
        <f t="shared" ca="1" si="135"/>
        <v>-1.1173187448658322</v>
      </c>
      <c r="FU69" s="6">
        <f t="shared" ca="1" si="135"/>
        <v>-1.2157646735293142</v>
      </c>
      <c r="FV69" s="6">
        <f t="shared" ca="1" si="135"/>
        <v>-1.8968526167488449</v>
      </c>
      <c r="FW69" s="6">
        <f t="shared" ca="1" si="135"/>
        <v>-0.29512999728048361</v>
      </c>
      <c r="FX69" s="6">
        <f t="shared" ca="1" si="135"/>
        <v>-0.87913745540872645</v>
      </c>
    </row>
    <row r="70" spans="1:190" s="9" customFormat="1" x14ac:dyDescent="0.25">
      <c r="A70" s="47"/>
    </row>
    <row r="71" spans="1:190" s="9" customFormat="1" x14ac:dyDescent="0.25">
      <c r="A71" s="47"/>
    </row>
    <row r="72" spans="1:190" s="9" customFormat="1" x14ac:dyDescent="0.25">
      <c r="A72" s="47"/>
      <c r="B72" s="51"/>
      <c r="CE72" s="15"/>
      <c r="CF72" s="15"/>
      <c r="CG72" s="15"/>
      <c r="CH72" s="15"/>
      <c r="CI72" s="15"/>
      <c r="CJ72" s="15"/>
      <c r="CK72" s="15"/>
      <c r="CL72" s="15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</row>
    <row r="73" spans="1:190" x14ac:dyDescent="0.25">
      <c r="A73" s="14" t="s">
        <v>245</v>
      </c>
    </row>
    <row r="74" spans="1:190" x14ac:dyDescent="0.25">
      <c r="B74" s="33" t="s">
        <v>244</v>
      </c>
      <c r="C74" s="33" t="s">
        <v>348</v>
      </c>
      <c r="D74" s="33" t="s">
        <v>348</v>
      </c>
      <c r="E74" s="33" t="s">
        <v>348</v>
      </c>
      <c r="F74" s="33" t="s">
        <v>348</v>
      </c>
      <c r="G74" s="33" t="s">
        <v>348</v>
      </c>
      <c r="H74" s="33" t="s">
        <v>348</v>
      </c>
      <c r="I74" s="33" t="s">
        <v>348</v>
      </c>
      <c r="J74" s="33" t="s">
        <v>348</v>
      </c>
      <c r="K74" s="33" t="s">
        <v>348</v>
      </c>
      <c r="L74" s="33" t="s">
        <v>348</v>
      </c>
      <c r="M74" s="33" t="s">
        <v>348</v>
      </c>
      <c r="N74" s="33" t="s">
        <v>348</v>
      </c>
      <c r="O74" s="33" t="s">
        <v>348</v>
      </c>
      <c r="P74" s="33" t="s">
        <v>348</v>
      </c>
      <c r="Q74" s="33" t="s">
        <v>348</v>
      </c>
      <c r="R74" s="33" t="s">
        <v>348</v>
      </c>
      <c r="S74" s="33" t="s">
        <v>348</v>
      </c>
      <c r="T74" s="33" t="s">
        <v>348</v>
      </c>
      <c r="U74" s="33" t="s">
        <v>348</v>
      </c>
      <c r="V74" s="33" t="s">
        <v>348</v>
      </c>
      <c r="W74" s="33" t="s">
        <v>348</v>
      </c>
      <c r="X74" s="33" t="s">
        <v>348</v>
      </c>
      <c r="Y74" s="33" t="s">
        <v>348</v>
      </c>
      <c r="Z74" s="33" t="s">
        <v>348</v>
      </c>
      <c r="AA74" s="33" t="s">
        <v>348</v>
      </c>
      <c r="AB74" s="33" t="s">
        <v>348</v>
      </c>
      <c r="AC74" s="33" t="s">
        <v>348</v>
      </c>
      <c r="AD74" s="33" t="s">
        <v>348</v>
      </c>
      <c r="AE74" s="33" t="s">
        <v>348</v>
      </c>
      <c r="AF74" s="33" t="s">
        <v>348</v>
      </c>
      <c r="AG74" s="33" t="s">
        <v>348</v>
      </c>
      <c r="AH74" s="33" t="s">
        <v>348</v>
      </c>
      <c r="AI74" s="33" t="s">
        <v>348</v>
      </c>
      <c r="AJ74" s="33" t="s">
        <v>348</v>
      </c>
      <c r="AK74" s="33" t="s">
        <v>348</v>
      </c>
      <c r="AL74" s="33" t="s">
        <v>348</v>
      </c>
      <c r="AM74" s="33" t="s">
        <v>348</v>
      </c>
      <c r="AN74" s="33" t="s">
        <v>348</v>
      </c>
      <c r="AO74" s="33" t="s">
        <v>348</v>
      </c>
      <c r="AP74" s="33" t="s">
        <v>348</v>
      </c>
      <c r="AQ74" s="33" t="s">
        <v>348</v>
      </c>
      <c r="AR74" s="33" t="s">
        <v>348</v>
      </c>
      <c r="AS74" s="33" t="s">
        <v>348</v>
      </c>
      <c r="AT74" s="33" t="s">
        <v>348</v>
      </c>
      <c r="AU74" s="33" t="s">
        <v>348</v>
      </c>
      <c r="AV74" s="33" t="s">
        <v>348</v>
      </c>
      <c r="AW74" s="33" t="s">
        <v>348</v>
      </c>
      <c r="AX74" s="33" t="s">
        <v>348</v>
      </c>
      <c r="AY74" s="33" t="s">
        <v>348</v>
      </c>
      <c r="AZ74" s="33" t="s">
        <v>348</v>
      </c>
      <c r="BA74" s="33" t="s">
        <v>348</v>
      </c>
      <c r="BB74" s="33" t="s">
        <v>348</v>
      </c>
      <c r="BC74" s="33" t="s">
        <v>348</v>
      </c>
      <c r="BD74" s="33" t="s">
        <v>348</v>
      </c>
      <c r="BE74" s="33" t="s">
        <v>348</v>
      </c>
      <c r="BF74" s="33" t="s">
        <v>348</v>
      </c>
      <c r="BG74" s="33" t="s">
        <v>348</v>
      </c>
      <c r="BH74" s="33" t="s">
        <v>348</v>
      </c>
      <c r="BI74" s="33" t="s">
        <v>348</v>
      </c>
      <c r="BJ74" s="33" t="s">
        <v>348</v>
      </c>
      <c r="BK74" s="33" t="s">
        <v>348</v>
      </c>
      <c r="BL74" s="33" t="s">
        <v>348</v>
      </c>
      <c r="BM74" s="33" t="s">
        <v>348</v>
      </c>
      <c r="BN74" s="33" t="s">
        <v>348</v>
      </c>
      <c r="BO74" s="33" t="s">
        <v>348</v>
      </c>
      <c r="BP74" s="33" t="s">
        <v>348</v>
      </c>
      <c r="BQ74" s="33" t="s">
        <v>348</v>
      </c>
      <c r="BR74" s="33" t="s">
        <v>348</v>
      </c>
      <c r="BS74" s="33" t="s">
        <v>348</v>
      </c>
      <c r="BT74" s="33" t="s">
        <v>348</v>
      </c>
      <c r="BU74" s="33" t="s">
        <v>348</v>
      </c>
      <c r="BV74" s="33" t="s">
        <v>348</v>
      </c>
      <c r="BW74" s="33" t="s">
        <v>348</v>
      </c>
      <c r="BX74" s="33" t="s">
        <v>348</v>
      </c>
      <c r="BY74" s="33" t="s">
        <v>348</v>
      </c>
      <c r="BZ74" s="33" t="s">
        <v>348</v>
      </c>
      <c r="CA74" s="33" t="s">
        <v>348</v>
      </c>
      <c r="CB74" s="33" t="s">
        <v>348</v>
      </c>
      <c r="CC74" s="33" t="s">
        <v>348</v>
      </c>
      <c r="CD74" s="33" t="s">
        <v>348</v>
      </c>
      <c r="CE74" s="33" t="s">
        <v>348</v>
      </c>
      <c r="CF74" s="33" t="s">
        <v>348</v>
      </c>
      <c r="CG74" s="33" t="s">
        <v>348</v>
      </c>
      <c r="CH74" s="33" t="s">
        <v>348</v>
      </c>
      <c r="CI74" s="33" t="s">
        <v>348</v>
      </c>
      <c r="CJ74" s="33" t="s">
        <v>348</v>
      </c>
      <c r="CK74" s="33" t="s">
        <v>348</v>
      </c>
      <c r="CL74" s="33" t="s">
        <v>348</v>
      </c>
      <c r="CM74" s="34">
        <v>1.8526963765439053</v>
      </c>
      <c r="CN74" s="34">
        <v>0.73217295952756656</v>
      </c>
      <c r="CO74" s="34">
        <v>1.3122732987367953</v>
      </c>
      <c r="CP74" s="34">
        <v>0.31697432568435657</v>
      </c>
      <c r="CQ74" s="34">
        <v>-0.53437705431064497</v>
      </c>
      <c r="CR74" s="34">
        <v>0.25167446552971012</v>
      </c>
      <c r="CS74" s="34">
        <v>0.1414069696272906</v>
      </c>
      <c r="CT74" s="34">
        <v>0.19417176176220932</v>
      </c>
      <c r="CU74" s="34">
        <v>-1.0999549756303293</v>
      </c>
      <c r="CV74" s="34">
        <v>0.23399858103789162</v>
      </c>
      <c r="CW74" s="34">
        <v>1.0406433576206802</v>
      </c>
      <c r="CX74" s="34">
        <v>-0.63542939318744818</v>
      </c>
      <c r="CY74" s="34">
        <v>6.0211182330406898E-3</v>
      </c>
      <c r="CZ74" s="34">
        <v>0.44193624265393416</v>
      </c>
      <c r="DA74" s="34">
        <v>-9.7762054147740807E-2</v>
      </c>
      <c r="DB74" s="34">
        <v>-0.86306171287877531</v>
      </c>
      <c r="DC74" s="34">
        <v>-4.7236301806352798E-2</v>
      </c>
      <c r="DD74" s="34">
        <v>1.0866855869284029</v>
      </c>
      <c r="DE74" s="34">
        <v>-0.19501271301428974</v>
      </c>
      <c r="DF74" s="34">
        <v>0.41143228438863733</v>
      </c>
      <c r="DG74" s="34">
        <v>-0.41259021917550576</v>
      </c>
      <c r="DH74" s="34">
        <v>7.3056521278751618E-2</v>
      </c>
      <c r="DI74" s="34">
        <v>-0.28684982955605881</v>
      </c>
      <c r="DJ74" s="34">
        <v>-0.39065614356984701</v>
      </c>
      <c r="DK74" s="34">
        <v>-1.0857860058285507</v>
      </c>
      <c r="DL74" s="34">
        <v>1.0132682342362223</v>
      </c>
      <c r="DM74" s="34">
        <v>0.1169709612607116</v>
      </c>
      <c r="DN74" s="34">
        <v>0.20119048994496519</v>
      </c>
      <c r="DO74" s="34">
        <v>-0.14287453687263607</v>
      </c>
      <c r="DP74" s="34">
        <v>0.17928889915535812</v>
      </c>
      <c r="DQ74" s="34">
        <v>0.63090222927032846</v>
      </c>
      <c r="DR74" s="34">
        <v>0.85857157689358654</v>
      </c>
      <c r="DS74" s="34">
        <v>-0.99026561063503937</v>
      </c>
      <c r="DT74" s="34">
        <v>0.61525105398558866</v>
      </c>
      <c r="DU74" s="34">
        <v>-0.2512173529204153</v>
      </c>
      <c r="DV74" s="34">
        <v>0.18986846900508431</v>
      </c>
      <c r="DW74" s="34">
        <v>1.0383893959011037</v>
      </c>
      <c r="DX74" s="34">
        <v>1.4588620036310977</v>
      </c>
      <c r="DY74" s="34">
        <v>0.92433092441289022</v>
      </c>
      <c r="DZ74" s="34">
        <v>2.1891926971535032</v>
      </c>
      <c r="EA74" s="34">
        <v>2.1969884369290664</v>
      </c>
      <c r="EB74" s="34">
        <v>2.260486613792029</v>
      </c>
      <c r="EC74" s="34">
        <v>1.844705642828381</v>
      </c>
      <c r="ED74" s="34">
        <v>1.5562280255545269</v>
      </c>
      <c r="EE74" s="34">
        <v>0.88116329945828076</v>
      </c>
      <c r="EF74" s="34">
        <v>2.2470660843262493</v>
      </c>
      <c r="EG74" s="34">
        <v>0.98550793971251505</v>
      </c>
      <c r="EH74" s="34">
        <v>1.0719272757908285</v>
      </c>
      <c r="EI74" s="34">
        <v>0.6301513990084604</v>
      </c>
      <c r="EJ74" s="34">
        <v>0.83111900547831896</v>
      </c>
      <c r="EK74" s="34">
        <v>0.41073075413275018</v>
      </c>
      <c r="EL74" s="34">
        <v>-0.21261408281080407</v>
      </c>
      <c r="EM74" s="34">
        <v>-7.6984456698715065E-2</v>
      </c>
      <c r="EN74" s="34">
        <v>-0.11818531794231185</v>
      </c>
      <c r="EO74" s="34">
        <v>0.34061074411568393</v>
      </c>
      <c r="EP74" s="34">
        <v>-0.5763035031798085</v>
      </c>
      <c r="EQ74" s="34">
        <v>0.22913236477092869</v>
      </c>
      <c r="ER74" s="34">
        <v>-0.14979168400019555</v>
      </c>
      <c r="ES74" s="34">
        <v>4.9782102791206054E-2</v>
      </c>
      <c r="ET74" s="34">
        <v>0.24863396894936418</v>
      </c>
      <c r="EU74" s="34">
        <v>-0.36750628200204644</v>
      </c>
      <c r="EV74" s="34">
        <v>0.38202282403848453</v>
      </c>
      <c r="EW74" s="34">
        <v>0.44239109102511393</v>
      </c>
      <c r="EX74" s="34">
        <v>0.37128461343583197</v>
      </c>
      <c r="EY74" s="34">
        <v>0.28344762634511333</v>
      </c>
      <c r="EZ74" s="34">
        <v>2.1707212994634175</v>
      </c>
      <c r="FA74" s="34">
        <v>1.78401507714846</v>
      </c>
      <c r="FB74" s="34">
        <v>0.84419655265365079</v>
      </c>
      <c r="FC74" s="34">
        <v>2.3069656330320263</v>
      </c>
      <c r="FD74" s="34">
        <v>4.0036315155094346</v>
      </c>
      <c r="FE74" s="34">
        <v>3.0443536636312944</v>
      </c>
      <c r="FF74" s="34">
        <v>2.0420192235483494</v>
      </c>
      <c r="FG74" s="34">
        <v>1.3106380394919896</v>
      </c>
      <c r="FH74" s="34">
        <v>1.3170722658770999</v>
      </c>
      <c r="FI74" s="34">
        <v>0.81184352445490893</v>
      </c>
      <c r="FJ74" s="34">
        <v>-0.12211072899222453</v>
      </c>
      <c r="FK74" s="34">
        <v>-1.8403753997960413</v>
      </c>
      <c r="FL74" s="34">
        <v>-0.51468259043431053</v>
      </c>
      <c r="FM74" s="34">
        <v>-1.134914619097789</v>
      </c>
      <c r="FN74" s="34">
        <v>-0.85769299263890342</v>
      </c>
      <c r="FO74" s="34">
        <v>-1.1798630284986382</v>
      </c>
      <c r="FP74" s="34">
        <v>-0.49693772974950889</v>
      </c>
      <c r="FQ74" s="34">
        <v>0.33571979483839554</v>
      </c>
      <c r="FR74" s="34">
        <v>-1.5281002384772739</v>
      </c>
      <c r="FS74" s="34">
        <v>-1.5617249583693196</v>
      </c>
      <c r="FT74" s="34">
        <v>-0.73324249200017932</v>
      </c>
      <c r="FU74" s="34">
        <v>-0.33619456077687837</v>
      </c>
      <c r="FV74" s="34">
        <v>-1.2145770829448956</v>
      </c>
      <c r="FW74" s="34">
        <v>-0.59545548286508665</v>
      </c>
      <c r="FX74" s="34">
        <v>-7.9655473488667305E-3</v>
      </c>
    </row>
    <row r="75" spans="1:190" x14ac:dyDescent="0.25">
      <c r="B75" s="35" t="s">
        <v>246</v>
      </c>
      <c r="C75" t="s">
        <v>348</v>
      </c>
      <c r="D75" t="s">
        <v>348</v>
      </c>
      <c r="E75" t="s">
        <v>348</v>
      </c>
      <c r="F75" t="s">
        <v>348</v>
      </c>
      <c r="G75" t="s">
        <v>348</v>
      </c>
      <c r="H75" t="s">
        <v>348</v>
      </c>
      <c r="I75" t="s">
        <v>348</v>
      </c>
      <c r="J75" t="s">
        <v>348</v>
      </c>
      <c r="K75" t="s">
        <v>348</v>
      </c>
      <c r="L75" t="s">
        <v>348</v>
      </c>
      <c r="M75" t="s">
        <v>348</v>
      </c>
      <c r="N75" t="s">
        <v>348</v>
      </c>
      <c r="O75" t="s">
        <v>348</v>
      </c>
      <c r="P75" t="s">
        <v>348</v>
      </c>
      <c r="Q75" t="s">
        <v>348</v>
      </c>
      <c r="R75" t="s">
        <v>348</v>
      </c>
      <c r="S75" t="s">
        <v>348</v>
      </c>
      <c r="T75" t="s">
        <v>348</v>
      </c>
      <c r="U75" t="s">
        <v>348</v>
      </c>
      <c r="V75" t="s">
        <v>348</v>
      </c>
      <c r="W75" t="s">
        <v>348</v>
      </c>
      <c r="X75" t="s">
        <v>348</v>
      </c>
      <c r="Y75" t="s">
        <v>348</v>
      </c>
      <c r="Z75" t="s">
        <v>348</v>
      </c>
      <c r="AA75" t="s">
        <v>348</v>
      </c>
      <c r="AB75" t="s">
        <v>348</v>
      </c>
      <c r="AC75" t="s">
        <v>348</v>
      </c>
      <c r="AD75" t="s">
        <v>348</v>
      </c>
      <c r="AE75" t="s">
        <v>348</v>
      </c>
      <c r="AF75" t="s">
        <v>348</v>
      </c>
      <c r="AG75" t="s">
        <v>348</v>
      </c>
      <c r="AH75" t="s">
        <v>348</v>
      </c>
      <c r="AI75" t="s">
        <v>348</v>
      </c>
      <c r="AJ75" t="s">
        <v>348</v>
      </c>
      <c r="AK75" t="s">
        <v>348</v>
      </c>
      <c r="AL75" t="s">
        <v>348</v>
      </c>
      <c r="AM75" t="s">
        <v>348</v>
      </c>
      <c r="AN75" t="s">
        <v>348</v>
      </c>
      <c r="AO75" t="s">
        <v>348</v>
      </c>
      <c r="AP75" t="s">
        <v>348</v>
      </c>
      <c r="AQ75" t="s">
        <v>348</v>
      </c>
      <c r="AR75" t="s">
        <v>348</v>
      </c>
      <c r="AS75" t="s">
        <v>348</v>
      </c>
      <c r="AT75" t="s">
        <v>348</v>
      </c>
      <c r="AU75" t="s">
        <v>348</v>
      </c>
      <c r="AV75" t="s">
        <v>348</v>
      </c>
      <c r="AW75" t="s">
        <v>348</v>
      </c>
      <c r="AX75" t="s">
        <v>348</v>
      </c>
      <c r="AY75" t="s">
        <v>348</v>
      </c>
      <c r="AZ75" t="s">
        <v>348</v>
      </c>
      <c r="BA75" t="s">
        <v>348</v>
      </c>
      <c r="BB75" t="s">
        <v>348</v>
      </c>
      <c r="BC75" t="s">
        <v>348</v>
      </c>
      <c r="BD75" t="s">
        <v>348</v>
      </c>
      <c r="BE75" t="s">
        <v>348</v>
      </c>
      <c r="BF75" t="s">
        <v>348</v>
      </c>
      <c r="BG75" t="s">
        <v>348</v>
      </c>
      <c r="BH75" t="s">
        <v>348</v>
      </c>
      <c r="BI75" t="s">
        <v>348</v>
      </c>
      <c r="BJ75" t="s">
        <v>348</v>
      </c>
      <c r="BK75" t="s">
        <v>348</v>
      </c>
      <c r="BL75" t="s">
        <v>348</v>
      </c>
      <c r="BM75" t="s">
        <v>348</v>
      </c>
      <c r="BN75" t="s">
        <v>348</v>
      </c>
      <c r="BO75" t="s">
        <v>348</v>
      </c>
      <c r="BP75" t="s">
        <v>348</v>
      </c>
      <c r="BQ75" t="s">
        <v>348</v>
      </c>
      <c r="BR75" t="s">
        <v>348</v>
      </c>
      <c r="BS75" t="s">
        <v>348</v>
      </c>
      <c r="BT75" t="s">
        <v>348</v>
      </c>
      <c r="BU75" t="s">
        <v>348</v>
      </c>
      <c r="BV75" t="s">
        <v>348</v>
      </c>
      <c r="BW75" t="s">
        <v>348</v>
      </c>
      <c r="BX75" t="s">
        <v>348</v>
      </c>
      <c r="BY75" t="s">
        <v>348</v>
      </c>
      <c r="BZ75" t="s">
        <v>348</v>
      </c>
      <c r="CA75" t="s">
        <v>348</v>
      </c>
      <c r="CB75" t="s">
        <v>348</v>
      </c>
      <c r="CC75" t="s">
        <v>348</v>
      </c>
      <c r="CD75" t="s">
        <v>348</v>
      </c>
      <c r="CE75" t="s">
        <v>348</v>
      </c>
      <c r="CF75">
        <v>0.61096106794016314</v>
      </c>
      <c r="CG75">
        <v>0.61455427338809732</v>
      </c>
      <c r="CH75">
        <v>0.60091198592270634</v>
      </c>
      <c r="CI75">
        <v>0.61161298629431848</v>
      </c>
      <c r="CJ75">
        <v>0.60251549056013776</v>
      </c>
      <c r="CK75">
        <v>0.58456914067232935</v>
      </c>
      <c r="CL75">
        <v>0.58537139831215013</v>
      </c>
      <c r="CM75">
        <v>0.56836968743174565</v>
      </c>
      <c r="CN75">
        <v>0.58230651637342268</v>
      </c>
      <c r="CO75">
        <v>0.58229521806956708</v>
      </c>
      <c r="CP75">
        <v>0.58588917066502877</v>
      </c>
      <c r="CQ75">
        <v>0.58291333720065786</v>
      </c>
      <c r="CR75">
        <v>0.58758733500873572</v>
      </c>
      <c r="CS75">
        <v>0.58036560146708371</v>
      </c>
      <c r="CT75">
        <v>0.58229663632773765</v>
      </c>
      <c r="CU75">
        <v>0.57191800269095106</v>
      </c>
      <c r="CV75">
        <v>0.56447645777737854</v>
      </c>
      <c r="CW75">
        <v>0.56531331367615911</v>
      </c>
      <c r="CX75">
        <v>0.57548927527795157</v>
      </c>
      <c r="CY75">
        <v>0.56933793949079436</v>
      </c>
      <c r="CZ75">
        <v>0.58145881110828523</v>
      </c>
      <c r="DA75">
        <v>0.58634520659286249</v>
      </c>
      <c r="DB75">
        <v>0.58979926605254129</v>
      </c>
      <c r="DC75">
        <v>0.58492716780763043</v>
      </c>
      <c r="DD75">
        <v>0.59477086486579644</v>
      </c>
      <c r="DE75">
        <v>0.59256820838744095</v>
      </c>
      <c r="DF75">
        <v>0.59098757963531767</v>
      </c>
      <c r="DG75">
        <v>0.59856211690361094</v>
      </c>
      <c r="DH75">
        <v>0.59723770271762677</v>
      </c>
      <c r="DI75">
        <v>0.60317322175452104</v>
      </c>
      <c r="DJ75">
        <v>0.60476443833368743</v>
      </c>
      <c r="DK75">
        <v>0.61108084042308963</v>
      </c>
      <c r="DL75">
        <v>0.60968595556508987</v>
      </c>
      <c r="DM75">
        <v>0.61823234447398734</v>
      </c>
      <c r="DN75">
        <v>0.62461998559596044</v>
      </c>
      <c r="DO75">
        <v>0.62950095765269143</v>
      </c>
      <c r="DP75">
        <v>0.63028680728001496</v>
      </c>
      <c r="DQ75">
        <v>0.63399638300029826</v>
      </c>
      <c r="DR75">
        <v>0.64403628231279653</v>
      </c>
      <c r="DS75">
        <v>0.64652353209180224</v>
      </c>
      <c r="DT75">
        <v>0.65623446262978113</v>
      </c>
      <c r="DU75">
        <v>0.65258947981351467</v>
      </c>
      <c r="DV75">
        <v>0.65930286328609866</v>
      </c>
      <c r="DW75">
        <v>0.66031351498985769</v>
      </c>
      <c r="DX75">
        <v>0.66710597979090014</v>
      </c>
      <c r="DY75">
        <v>0.66290141002338798</v>
      </c>
      <c r="DZ75">
        <v>0.6592343972307142</v>
      </c>
      <c r="EA75">
        <v>0.64878734607970867</v>
      </c>
      <c r="EB75">
        <v>0.65093698070998673</v>
      </c>
      <c r="EC75">
        <v>0.63758400687024541</v>
      </c>
      <c r="ED75">
        <v>0.62269304093277489</v>
      </c>
      <c r="EE75">
        <v>0.61234291345001801</v>
      </c>
      <c r="EF75">
        <v>0.58673141877376234</v>
      </c>
      <c r="EG75">
        <v>0.56173302945436243</v>
      </c>
      <c r="EH75">
        <v>0.53169661784745825</v>
      </c>
      <c r="EI75">
        <v>0.4970222024077075</v>
      </c>
      <c r="EJ75">
        <v>0.47953085432708559</v>
      </c>
      <c r="EK75">
        <v>0.47158828652056828</v>
      </c>
      <c r="EL75">
        <v>0.45791093289323148</v>
      </c>
      <c r="EM75">
        <v>0.46292630377868921</v>
      </c>
      <c r="EN75">
        <v>0.45330137835999385</v>
      </c>
      <c r="EO75">
        <v>0.45006246470914107</v>
      </c>
      <c r="EP75">
        <v>0.45427409856730422</v>
      </c>
      <c r="EQ75">
        <v>0.45451799162971579</v>
      </c>
      <c r="ER75">
        <v>0.46256627817678631</v>
      </c>
      <c r="ES75">
        <v>0.46149328028842923</v>
      </c>
      <c r="ET75">
        <v>0.46473369652584817</v>
      </c>
      <c r="EU75">
        <v>0.46279208262395599</v>
      </c>
      <c r="EV75">
        <v>0.47812542080026582</v>
      </c>
      <c r="EW75">
        <v>0.47169068805424264</v>
      </c>
      <c r="EX75">
        <v>0.47105387535494436</v>
      </c>
      <c r="EY75">
        <v>0.45542230595719019</v>
      </c>
      <c r="EZ75">
        <v>0.44647392503140149</v>
      </c>
      <c r="FA75">
        <v>0.42708478867516309</v>
      </c>
      <c r="FB75">
        <v>0.41786879448027675</v>
      </c>
      <c r="FC75">
        <v>0.384531903130368</v>
      </c>
      <c r="FD75">
        <v>0.34660482553600291</v>
      </c>
      <c r="FE75">
        <v>0.32958255227297018</v>
      </c>
      <c r="FF75">
        <v>0.31321097339481091</v>
      </c>
      <c r="FG75">
        <v>0.29247047861879594</v>
      </c>
      <c r="FH75">
        <v>0.29046994992651809</v>
      </c>
      <c r="FI75">
        <v>0.28412889080533871</v>
      </c>
      <c r="FJ75">
        <v>0.28660340161816394</v>
      </c>
      <c r="FK75">
        <v>0.30283354978599619</v>
      </c>
      <c r="FL75">
        <v>0.30396835530729927</v>
      </c>
      <c r="FM75">
        <v>0.31178689945159149</v>
      </c>
      <c r="FN75">
        <v>0.31772579037995824</v>
      </c>
      <c r="FO75">
        <v>0.31594919097196905</v>
      </c>
      <c r="FP75">
        <v>0.32684606982251302</v>
      </c>
      <c r="FQ75">
        <v>0.32241508603838753</v>
      </c>
      <c r="FR75">
        <v>0.32527593282980982</v>
      </c>
      <c r="FS75">
        <v>0.32403741785101781</v>
      </c>
      <c r="FT75">
        <v>0.31726844191370235</v>
      </c>
      <c r="FU75">
        <v>0.31903176479898943</v>
      </c>
      <c r="FV75">
        <v>0.31873272334120489</v>
      </c>
      <c r="FW75">
        <v>0.31685008570126388</v>
      </c>
      <c r="FX75">
        <v>0.31576482199634465</v>
      </c>
    </row>
    <row r="76" spans="1:190" x14ac:dyDescent="0.25">
      <c r="B76" s="35" t="s">
        <v>247</v>
      </c>
      <c r="C76" t="s">
        <v>348</v>
      </c>
      <c r="D76" t="s">
        <v>348</v>
      </c>
      <c r="E76" t="s">
        <v>348</v>
      </c>
      <c r="F76" t="s">
        <v>348</v>
      </c>
      <c r="G76" t="s">
        <v>348</v>
      </c>
      <c r="H76" t="s">
        <v>348</v>
      </c>
      <c r="I76" t="s">
        <v>348</v>
      </c>
      <c r="J76" t="s">
        <v>348</v>
      </c>
      <c r="K76" t="s">
        <v>348</v>
      </c>
      <c r="L76" t="s">
        <v>348</v>
      </c>
      <c r="M76" t="s">
        <v>348</v>
      </c>
      <c r="N76" t="s">
        <v>348</v>
      </c>
      <c r="O76" t="s">
        <v>348</v>
      </c>
      <c r="P76" t="s">
        <v>348</v>
      </c>
      <c r="Q76" t="s">
        <v>348</v>
      </c>
      <c r="R76" t="s">
        <v>348</v>
      </c>
      <c r="S76" t="s">
        <v>348</v>
      </c>
      <c r="T76" t="s">
        <v>348</v>
      </c>
      <c r="U76" t="s">
        <v>348</v>
      </c>
      <c r="V76" t="s">
        <v>348</v>
      </c>
      <c r="W76" t="s">
        <v>348</v>
      </c>
      <c r="X76" t="s">
        <v>348</v>
      </c>
      <c r="Y76" t="s">
        <v>348</v>
      </c>
      <c r="Z76" t="s">
        <v>348</v>
      </c>
      <c r="AA76" t="s">
        <v>348</v>
      </c>
      <c r="AB76" t="s">
        <v>348</v>
      </c>
      <c r="AC76" t="s">
        <v>348</v>
      </c>
      <c r="AD76" t="s">
        <v>348</v>
      </c>
      <c r="AE76" t="s">
        <v>348</v>
      </c>
      <c r="AF76" t="s">
        <v>348</v>
      </c>
      <c r="AG76" t="s">
        <v>348</v>
      </c>
      <c r="AH76" t="s">
        <v>348</v>
      </c>
      <c r="AI76" t="s">
        <v>348</v>
      </c>
      <c r="AJ76" t="s">
        <v>348</v>
      </c>
      <c r="AK76" t="s">
        <v>348</v>
      </c>
      <c r="AL76" t="s">
        <v>348</v>
      </c>
      <c r="AM76" t="s">
        <v>348</v>
      </c>
      <c r="AN76" t="s">
        <v>348</v>
      </c>
      <c r="AO76" t="s">
        <v>348</v>
      </c>
      <c r="AP76" t="s">
        <v>348</v>
      </c>
      <c r="AQ76" t="s">
        <v>348</v>
      </c>
      <c r="AR76" t="s">
        <v>348</v>
      </c>
      <c r="AS76" t="s">
        <v>348</v>
      </c>
      <c r="AT76" t="s">
        <v>348</v>
      </c>
      <c r="AU76" t="s">
        <v>348</v>
      </c>
      <c r="AV76" t="s">
        <v>348</v>
      </c>
      <c r="AW76" t="s">
        <v>348</v>
      </c>
      <c r="AX76" t="s">
        <v>348</v>
      </c>
      <c r="AY76" t="s">
        <v>348</v>
      </c>
      <c r="AZ76" t="s">
        <v>348</v>
      </c>
      <c r="BA76" t="s">
        <v>348</v>
      </c>
      <c r="BB76" t="s">
        <v>348</v>
      </c>
      <c r="BC76" t="s">
        <v>348</v>
      </c>
      <c r="BD76" t="s">
        <v>348</v>
      </c>
      <c r="BE76" t="s">
        <v>348</v>
      </c>
      <c r="BF76" t="s">
        <v>348</v>
      </c>
      <c r="BG76" t="s">
        <v>348</v>
      </c>
      <c r="BH76" t="s">
        <v>348</v>
      </c>
      <c r="BI76" t="s">
        <v>348</v>
      </c>
      <c r="BJ76" t="s">
        <v>348</v>
      </c>
      <c r="BK76" t="s">
        <v>348</v>
      </c>
      <c r="BL76" t="s">
        <v>348</v>
      </c>
      <c r="BM76" t="s">
        <v>348</v>
      </c>
      <c r="BN76" t="s">
        <v>348</v>
      </c>
      <c r="BO76" t="s">
        <v>348</v>
      </c>
      <c r="BP76" t="s">
        <v>348</v>
      </c>
      <c r="BQ76" t="s">
        <v>348</v>
      </c>
      <c r="BR76" t="s">
        <v>348</v>
      </c>
      <c r="BS76" t="s">
        <v>348</v>
      </c>
      <c r="BT76" t="s">
        <v>348</v>
      </c>
      <c r="BU76" t="s">
        <v>348</v>
      </c>
      <c r="BV76" t="s">
        <v>348</v>
      </c>
      <c r="BW76" t="s">
        <v>348</v>
      </c>
      <c r="BX76" t="s">
        <v>348</v>
      </c>
      <c r="BY76" t="s">
        <v>348</v>
      </c>
      <c r="BZ76" t="s">
        <v>348</v>
      </c>
      <c r="CA76" t="s">
        <v>348</v>
      </c>
      <c r="CB76" t="s">
        <v>348</v>
      </c>
      <c r="CC76" t="s">
        <v>348</v>
      </c>
      <c r="CD76" t="s">
        <v>348</v>
      </c>
      <c r="CE76" t="s">
        <v>348</v>
      </c>
      <c r="CF76">
        <v>0.32973450125619608</v>
      </c>
      <c r="CG76">
        <v>2.0563375566974074E-2</v>
      </c>
      <c r="CH76">
        <v>-0.69945434944854468</v>
      </c>
      <c r="CI76">
        <v>-0.40073713744957085</v>
      </c>
      <c r="CJ76">
        <v>0.65902327040909026</v>
      </c>
      <c r="CK76">
        <v>0.40099290318380099</v>
      </c>
      <c r="CL76">
        <v>0.37699729834040913</v>
      </c>
      <c r="CM76">
        <v>0.99871004729826562</v>
      </c>
      <c r="CN76">
        <v>0.93578391424272822</v>
      </c>
      <c r="CO76">
        <v>0.80417263527563421</v>
      </c>
      <c r="CP76">
        <v>0.84371669323616494</v>
      </c>
      <c r="CQ76">
        <v>0.16250597228858099</v>
      </c>
      <c r="CR76">
        <v>0.48066150973592958</v>
      </c>
      <c r="CS76">
        <v>0.39852992854632774</v>
      </c>
      <c r="CT76">
        <v>1.0719909620231165</v>
      </c>
      <c r="CU76">
        <v>0.78563303378455229</v>
      </c>
      <c r="CV76">
        <v>1.0781273208805684</v>
      </c>
      <c r="CW76">
        <v>0.45967702000055022</v>
      </c>
      <c r="CX76">
        <v>0.89118235110101607</v>
      </c>
      <c r="CY76">
        <v>0.26667914989233216</v>
      </c>
      <c r="CZ76">
        <v>0.26718619537990534</v>
      </c>
      <c r="DA76">
        <v>0.66991018948309644</v>
      </c>
      <c r="DB76">
        <v>0.54839031985985853</v>
      </c>
      <c r="DC76">
        <v>0.50392845695236876</v>
      </c>
      <c r="DD76">
        <v>1.3435633654711079</v>
      </c>
      <c r="DE76">
        <v>0.68501519568318547</v>
      </c>
      <c r="DF76">
        <v>0.79080156881970831</v>
      </c>
      <c r="DG76">
        <v>0.56851974755945989</v>
      </c>
      <c r="DH76">
        <v>1.1306268670927506</v>
      </c>
      <c r="DI76">
        <v>0.94381833276815696</v>
      </c>
      <c r="DJ76">
        <v>0.55631514761039147</v>
      </c>
      <c r="DK76">
        <v>0.71567880022302388</v>
      </c>
      <c r="DL76">
        <v>0.68732690641978911</v>
      </c>
      <c r="DM76">
        <v>0.94537005125240403</v>
      </c>
      <c r="DN76">
        <v>1.1929831082927895</v>
      </c>
      <c r="DO76">
        <v>0.5676528303505366</v>
      </c>
      <c r="DP76">
        <v>0.58544950302209142</v>
      </c>
      <c r="DQ76">
        <v>0.90916291723344145</v>
      </c>
      <c r="DR76">
        <v>1.2721415112795118</v>
      </c>
      <c r="DS76">
        <v>0.21569800828119803</v>
      </c>
      <c r="DT76">
        <v>1.3958508623267869</v>
      </c>
      <c r="DU76">
        <v>8.8968992926845888E-2</v>
      </c>
      <c r="DV76">
        <v>0.40970706934172668</v>
      </c>
      <c r="DW76">
        <v>-0.19628639362890679</v>
      </c>
      <c r="DX76">
        <v>0.38208524852256837</v>
      </c>
      <c r="DY76">
        <v>-0.23933862234922543</v>
      </c>
      <c r="DZ76">
        <v>0.20320973729968517</v>
      </c>
      <c r="EA76">
        <v>0.69119359330174845</v>
      </c>
      <c r="EB76">
        <v>0.41592150926677995</v>
      </c>
      <c r="EC76">
        <v>0.38054651205326118</v>
      </c>
      <c r="ED76">
        <v>5.7289505395439005E-2</v>
      </c>
      <c r="EE76">
        <v>0.40531259568796274</v>
      </c>
      <c r="EF76">
        <v>0.73698364217593781</v>
      </c>
      <c r="EG76">
        <v>1.3452654629882066</v>
      </c>
      <c r="EH76">
        <v>0.92126175258707443</v>
      </c>
      <c r="EI76">
        <v>0.43935667862703948</v>
      </c>
      <c r="EJ76">
        <v>0.5763321210503487</v>
      </c>
      <c r="EK76">
        <v>0.71184921273416857</v>
      </c>
      <c r="EL76">
        <v>0.67403801838660382</v>
      </c>
      <c r="EM76">
        <v>0.82192291159191844</v>
      </c>
      <c r="EN76">
        <v>0.4002450502196867</v>
      </c>
      <c r="EO76">
        <v>0.6472109818792825</v>
      </c>
      <c r="EP76">
        <v>0.43919002832174714</v>
      </c>
      <c r="EQ76">
        <v>0.93055912596401036</v>
      </c>
      <c r="ER76">
        <v>0.22790408018228575</v>
      </c>
      <c r="ES76">
        <v>7.6253279033029475E-2</v>
      </c>
      <c r="ET76">
        <v>0.61094151058705115</v>
      </c>
      <c r="EU76">
        <v>3.8255701529886825E-2</v>
      </c>
      <c r="EV76">
        <v>0.59581541747463673</v>
      </c>
      <c r="EW76">
        <v>0.52091205979628774</v>
      </c>
      <c r="EX76">
        <v>0.27138650761511907</v>
      </c>
      <c r="EY76">
        <v>-0.52680639823496977</v>
      </c>
      <c r="EZ76">
        <v>0.39865288647705277</v>
      </c>
      <c r="FA76">
        <v>-0.38266792682103556</v>
      </c>
      <c r="FB76">
        <v>-1.688228794718049</v>
      </c>
      <c r="FC76">
        <v>-1.131855201753964</v>
      </c>
      <c r="FD76">
        <v>-0.10551380362766705</v>
      </c>
      <c r="FE76">
        <v>0.27980042397701599</v>
      </c>
      <c r="FF76">
        <v>0.84390055686487153</v>
      </c>
      <c r="FG76">
        <v>0.36435657158548723</v>
      </c>
      <c r="FH76">
        <v>0.83299139710239689</v>
      </c>
      <c r="FI76">
        <v>0.57695485136278768</v>
      </c>
      <c r="FJ76">
        <v>0.53040969072301869</v>
      </c>
      <c r="FK76">
        <v>-0.31360717521765963</v>
      </c>
      <c r="FL76">
        <v>0.60019555858882823</v>
      </c>
      <c r="FM76">
        <v>0.16474073307504741</v>
      </c>
      <c r="FN76">
        <v>0.93752397816142841</v>
      </c>
      <c r="FO76">
        <v>0.46048665530588584</v>
      </c>
      <c r="FP76">
        <v>0.31748315733400179</v>
      </c>
      <c r="FQ76">
        <v>0.49135740336881084</v>
      </c>
      <c r="FR76">
        <v>1.9611037009263074E-2</v>
      </c>
      <c r="FS76">
        <v>0.52183193020052043</v>
      </c>
      <c r="FT76">
        <v>0.34204842931937174</v>
      </c>
      <c r="FU76">
        <v>0.85087128140945412</v>
      </c>
      <c r="FV76">
        <v>0.65441285420482087</v>
      </c>
      <c r="FW76">
        <v>-0.38643600358349484</v>
      </c>
      <c r="FX76">
        <v>0.77354024876789484</v>
      </c>
    </row>
    <row r="77" spans="1:190" x14ac:dyDescent="0.25">
      <c r="B77" s="35" t="s">
        <v>285</v>
      </c>
      <c r="C77" t="s">
        <v>348</v>
      </c>
      <c r="D77" t="s">
        <v>348</v>
      </c>
      <c r="E77" t="s">
        <v>348</v>
      </c>
      <c r="F77" t="s">
        <v>348</v>
      </c>
      <c r="G77" t="s">
        <v>348</v>
      </c>
      <c r="H77" t="s">
        <v>348</v>
      </c>
      <c r="I77" t="s">
        <v>348</v>
      </c>
      <c r="J77" t="s">
        <v>348</v>
      </c>
      <c r="K77" t="s">
        <v>348</v>
      </c>
      <c r="L77" t="s">
        <v>348</v>
      </c>
      <c r="M77" t="s">
        <v>348</v>
      </c>
      <c r="N77" t="s">
        <v>348</v>
      </c>
      <c r="O77" t="s">
        <v>348</v>
      </c>
      <c r="P77" t="s">
        <v>348</v>
      </c>
      <c r="Q77" t="s">
        <v>348</v>
      </c>
      <c r="R77" t="s">
        <v>348</v>
      </c>
      <c r="S77" t="s">
        <v>348</v>
      </c>
      <c r="T77" t="s">
        <v>348</v>
      </c>
      <c r="U77" t="s">
        <v>348</v>
      </c>
      <c r="V77" t="s">
        <v>348</v>
      </c>
      <c r="W77" t="s">
        <v>348</v>
      </c>
      <c r="X77" t="s">
        <v>348</v>
      </c>
      <c r="Y77" t="s">
        <v>348</v>
      </c>
      <c r="Z77" t="s">
        <v>348</v>
      </c>
      <c r="AA77" t="s">
        <v>348</v>
      </c>
      <c r="AB77" t="s">
        <v>348</v>
      </c>
      <c r="AC77" t="s">
        <v>348</v>
      </c>
      <c r="AD77" t="s">
        <v>348</v>
      </c>
      <c r="AE77" t="s">
        <v>348</v>
      </c>
      <c r="AF77" t="s">
        <v>348</v>
      </c>
      <c r="AG77" t="s">
        <v>348</v>
      </c>
      <c r="AH77" t="s">
        <v>348</v>
      </c>
      <c r="AI77" t="s">
        <v>348</v>
      </c>
      <c r="AJ77" t="s">
        <v>348</v>
      </c>
      <c r="AK77" t="s">
        <v>348</v>
      </c>
      <c r="AL77" t="s">
        <v>348</v>
      </c>
      <c r="AM77" t="s">
        <v>348</v>
      </c>
      <c r="AN77" t="s">
        <v>348</v>
      </c>
      <c r="AO77" t="s">
        <v>348</v>
      </c>
      <c r="AP77" t="s">
        <v>348</v>
      </c>
      <c r="AQ77" t="s">
        <v>348</v>
      </c>
      <c r="AR77" t="s">
        <v>348</v>
      </c>
      <c r="AS77" t="s">
        <v>348</v>
      </c>
      <c r="AT77" t="s">
        <v>348</v>
      </c>
      <c r="AU77" t="s">
        <v>348</v>
      </c>
      <c r="AV77" t="s">
        <v>348</v>
      </c>
      <c r="AW77" t="s">
        <v>348</v>
      </c>
      <c r="AX77" t="s">
        <v>348</v>
      </c>
      <c r="AY77" t="s">
        <v>348</v>
      </c>
      <c r="AZ77" t="s">
        <v>348</v>
      </c>
      <c r="BA77" t="s">
        <v>348</v>
      </c>
      <c r="BB77" t="s">
        <v>348</v>
      </c>
      <c r="BC77" t="s">
        <v>348</v>
      </c>
      <c r="BD77" t="s">
        <v>348</v>
      </c>
      <c r="BE77" t="s">
        <v>348</v>
      </c>
      <c r="BF77" t="s">
        <v>348</v>
      </c>
      <c r="BG77" t="s">
        <v>348</v>
      </c>
      <c r="BH77" t="s">
        <v>348</v>
      </c>
      <c r="BI77" t="s">
        <v>348</v>
      </c>
      <c r="BJ77" t="s">
        <v>348</v>
      </c>
      <c r="BK77" t="s">
        <v>348</v>
      </c>
      <c r="BL77" t="s">
        <v>348</v>
      </c>
      <c r="BM77" t="s">
        <v>348</v>
      </c>
      <c r="BN77" t="s">
        <v>348</v>
      </c>
      <c r="BO77" t="s">
        <v>348</v>
      </c>
      <c r="BP77" t="s">
        <v>348</v>
      </c>
      <c r="BQ77" t="s">
        <v>348</v>
      </c>
      <c r="BR77" t="s">
        <v>348</v>
      </c>
      <c r="BS77" t="s">
        <v>348</v>
      </c>
      <c r="BT77" t="s">
        <v>348</v>
      </c>
      <c r="BU77" t="s">
        <v>348</v>
      </c>
      <c r="BV77" t="s">
        <v>348</v>
      </c>
      <c r="BW77" t="s">
        <v>348</v>
      </c>
      <c r="BX77" t="s">
        <v>348</v>
      </c>
      <c r="BY77" t="s">
        <v>348</v>
      </c>
      <c r="BZ77" t="s">
        <v>348</v>
      </c>
      <c r="CA77" t="s">
        <v>348</v>
      </c>
      <c r="CB77" t="s">
        <v>348</v>
      </c>
      <c r="CC77" t="s">
        <v>348</v>
      </c>
      <c r="CD77" t="s">
        <v>348</v>
      </c>
      <c r="CE77" t="s">
        <v>348</v>
      </c>
      <c r="CF77" t="s">
        <v>348</v>
      </c>
      <c r="CG77" t="s">
        <v>348</v>
      </c>
      <c r="CH77" t="s">
        <v>348</v>
      </c>
      <c r="CI77" t="s">
        <v>348</v>
      </c>
      <c r="CJ77" t="s">
        <v>348</v>
      </c>
      <c r="CK77" t="s">
        <v>348</v>
      </c>
      <c r="CL77" t="s">
        <v>348</v>
      </c>
      <c r="CM77" t="s">
        <v>348</v>
      </c>
      <c r="CN77" t="s">
        <v>348</v>
      </c>
      <c r="CO77" t="s">
        <v>348</v>
      </c>
      <c r="CP77" s="11">
        <v>1.053529240123156</v>
      </c>
      <c r="CQ77" s="11">
        <v>0.45676088240951829</v>
      </c>
      <c r="CR77" s="11">
        <v>0.33663625891005428</v>
      </c>
      <c r="CS77" s="11">
        <v>4.3919676632678081E-2</v>
      </c>
      <c r="CT77" s="11">
        <v>1.3219035652141269E-2</v>
      </c>
      <c r="CU77" s="11">
        <v>-0.1281754446777798</v>
      </c>
      <c r="CV77" s="11">
        <v>-0.13259441580073444</v>
      </c>
      <c r="CW77" s="11">
        <v>9.2214681197612947E-2</v>
      </c>
      <c r="CX77" s="11">
        <v>-0.11518560753980142</v>
      </c>
      <c r="CY77" s="11">
        <v>0.16130841592604106</v>
      </c>
      <c r="CZ77" s="11">
        <v>0.21329283133005172</v>
      </c>
      <c r="DA77" s="11">
        <v>-7.1308521612053519E-2</v>
      </c>
      <c r="DB77" s="11">
        <v>-0.12821660153488532</v>
      </c>
      <c r="DC77" s="11">
        <v>-0.14153095654473369</v>
      </c>
      <c r="DD77" s="11">
        <v>1.9656379523883494E-2</v>
      </c>
      <c r="DE77" s="11">
        <v>-4.6562851927537258E-3</v>
      </c>
      <c r="DF77" s="11">
        <v>0.31396721412409939</v>
      </c>
      <c r="DG77" s="11">
        <v>0.22262873478181117</v>
      </c>
      <c r="DH77" s="11">
        <v>-3.0778531630601638E-2</v>
      </c>
      <c r="DI77" s="11">
        <v>-5.3737810766043906E-2</v>
      </c>
      <c r="DJ77" s="11">
        <v>-0.25425991775566498</v>
      </c>
      <c r="DK77" s="11">
        <v>-0.42255886441892621</v>
      </c>
      <c r="DL77" s="11">
        <v>-0.18750593617955857</v>
      </c>
      <c r="DM77" s="11">
        <v>-8.6550738475365957E-2</v>
      </c>
      <c r="DN77" s="11">
        <v>6.1410919903337094E-2</v>
      </c>
      <c r="DO77" s="11">
        <v>0.29713878714231573</v>
      </c>
      <c r="DP77" s="11">
        <v>8.864395337209971E-2</v>
      </c>
      <c r="DQ77" s="11">
        <v>0.21712677037450392</v>
      </c>
      <c r="DR77" s="11">
        <v>0.3814720421116593</v>
      </c>
      <c r="DS77" s="11">
        <v>0.16962427367105848</v>
      </c>
      <c r="DT77" s="11">
        <v>0.27861481237861607</v>
      </c>
      <c r="DU77" s="11">
        <v>5.8084916830930131E-2</v>
      </c>
      <c r="DV77" s="11">
        <v>-0.10909086014119544</v>
      </c>
      <c r="DW77" s="11">
        <v>0.39807289149284031</v>
      </c>
      <c r="DX77" s="11">
        <v>0.60897562890421764</v>
      </c>
      <c r="DY77" s="11">
        <v>0.90286269823754395</v>
      </c>
      <c r="DZ77" s="11">
        <v>1.4026937552746488</v>
      </c>
      <c r="EA77" s="11">
        <v>1.6923435155316393</v>
      </c>
      <c r="EB77" s="11">
        <v>1.8927496680718723</v>
      </c>
      <c r="EC77" s="11">
        <v>2.1228433476757447</v>
      </c>
      <c r="ED77" s="11">
        <v>1.9646021797760009</v>
      </c>
      <c r="EE77" s="11">
        <v>1.6356458954083046</v>
      </c>
      <c r="EF77" s="11">
        <v>1.6322907630418595</v>
      </c>
      <c r="EG77" s="11">
        <v>1.417491337262893</v>
      </c>
      <c r="EH77" s="11">
        <v>1.2964161498219684</v>
      </c>
      <c r="EI77" s="11">
        <v>1.2336631747095133</v>
      </c>
      <c r="EJ77" s="11">
        <v>0.87967640499753064</v>
      </c>
      <c r="EK77" s="11">
        <v>0.7359821086025895</v>
      </c>
      <c r="EL77" s="11">
        <v>0.41484676895218137</v>
      </c>
      <c r="EM77" s="11">
        <v>0.23806280502538751</v>
      </c>
      <c r="EN77" s="11">
        <v>7.3672417022979664E-4</v>
      </c>
      <c r="EO77" s="11">
        <v>-1.6793278334036765E-2</v>
      </c>
      <c r="EP77" s="11">
        <v>-0.10771563342628787</v>
      </c>
      <c r="EQ77" s="11">
        <v>-3.1186428058876933E-2</v>
      </c>
      <c r="ER77" s="11">
        <v>-3.9088019573347857E-2</v>
      </c>
      <c r="ES77" s="11">
        <v>-0.11179517990446733</v>
      </c>
      <c r="ET77" s="11">
        <v>9.443918812782584E-2</v>
      </c>
      <c r="EU77" s="11">
        <v>-5.472047356541794E-2</v>
      </c>
      <c r="EV77" s="11">
        <v>7.8233153444252079E-2</v>
      </c>
      <c r="EW77" s="11">
        <v>0.17638540050272905</v>
      </c>
      <c r="EX77" s="11">
        <v>0.207048061624346</v>
      </c>
      <c r="EY77" s="11">
        <v>0.36978653871113598</v>
      </c>
      <c r="EZ77" s="11">
        <v>0.8169611575673692</v>
      </c>
      <c r="FA77" s="11">
        <v>1.1523671540982057</v>
      </c>
      <c r="FB77" s="11">
        <v>1.2705951389026604</v>
      </c>
      <c r="FC77" s="11">
        <v>1.7764746405743885</v>
      </c>
      <c r="FD77" s="11">
        <v>2.2347021945858927</v>
      </c>
      <c r="FE77" s="11">
        <v>2.5497868412066014</v>
      </c>
      <c r="FF77" s="11">
        <v>2.8492425089302764</v>
      </c>
      <c r="FG77" s="11">
        <v>2.600160610545267</v>
      </c>
      <c r="FH77" s="11">
        <v>1.9285207981371832</v>
      </c>
      <c r="FI77" s="11">
        <v>1.3703932633430869</v>
      </c>
      <c r="FJ77" s="11">
        <v>0.82936077520794349</v>
      </c>
      <c r="FK77" s="11">
        <v>4.1607415385935764E-2</v>
      </c>
      <c r="FL77" s="11">
        <v>-0.41633129869191687</v>
      </c>
      <c r="FM77" s="11">
        <v>-0.90302083458009141</v>
      </c>
      <c r="FN77" s="11">
        <v>-1.0869164004917611</v>
      </c>
      <c r="FO77" s="11">
        <v>-0.92178830766741027</v>
      </c>
      <c r="FP77" s="11">
        <v>-0.91735209249620986</v>
      </c>
      <c r="FQ77" s="11">
        <v>-0.54969348901216375</v>
      </c>
      <c r="FR77" s="11">
        <v>-0.71729530047175638</v>
      </c>
      <c r="FS77" s="11">
        <v>-0.81276078293942677</v>
      </c>
      <c r="FT77" s="11">
        <v>-0.87183697350209444</v>
      </c>
      <c r="FU77" s="11">
        <v>-1.0398155624059129</v>
      </c>
      <c r="FV77" s="11">
        <v>-0.96143477352281814</v>
      </c>
      <c r="FW77" s="11">
        <v>-0.71986740464675991</v>
      </c>
      <c r="FX77" s="11">
        <v>-0.53854816848393183</v>
      </c>
    </row>
    <row r="78" spans="1:190" x14ac:dyDescent="0.25">
      <c r="B78" s="33" t="s">
        <v>248</v>
      </c>
      <c r="C78" t="s">
        <v>348</v>
      </c>
      <c r="D78" t="s">
        <v>348</v>
      </c>
      <c r="E78" t="s">
        <v>348</v>
      </c>
      <c r="F78" t="s">
        <v>348</v>
      </c>
      <c r="G78" t="s">
        <v>348</v>
      </c>
      <c r="H78" t="s">
        <v>348</v>
      </c>
      <c r="I78" t="s">
        <v>348</v>
      </c>
      <c r="J78" t="s">
        <v>348</v>
      </c>
      <c r="K78" t="s">
        <v>348</v>
      </c>
      <c r="L78" t="s">
        <v>348</v>
      </c>
      <c r="M78" t="s">
        <v>348</v>
      </c>
      <c r="N78" t="s">
        <v>348</v>
      </c>
      <c r="O78" t="s">
        <v>348</v>
      </c>
      <c r="P78" t="s">
        <v>348</v>
      </c>
      <c r="Q78" t="s">
        <v>348</v>
      </c>
      <c r="R78" t="s">
        <v>348</v>
      </c>
      <c r="S78" t="s">
        <v>348</v>
      </c>
      <c r="T78" t="s">
        <v>348</v>
      </c>
      <c r="U78" t="s">
        <v>348</v>
      </c>
      <c r="V78" t="s">
        <v>348</v>
      </c>
      <c r="W78" t="s">
        <v>348</v>
      </c>
      <c r="X78" t="s">
        <v>348</v>
      </c>
      <c r="Y78" t="s">
        <v>348</v>
      </c>
      <c r="Z78" t="s">
        <v>348</v>
      </c>
      <c r="AA78" t="s">
        <v>348</v>
      </c>
      <c r="AB78" t="s">
        <v>348</v>
      </c>
      <c r="AC78" t="s">
        <v>348</v>
      </c>
      <c r="AD78" t="s">
        <v>348</v>
      </c>
      <c r="AE78" t="s">
        <v>348</v>
      </c>
      <c r="AF78" t="s">
        <v>348</v>
      </c>
      <c r="AG78" t="s">
        <v>348</v>
      </c>
      <c r="AH78" t="s">
        <v>348</v>
      </c>
      <c r="AI78" t="s">
        <v>348</v>
      </c>
      <c r="AJ78" t="s">
        <v>348</v>
      </c>
      <c r="AK78" t="s">
        <v>348</v>
      </c>
      <c r="AL78" t="s">
        <v>348</v>
      </c>
      <c r="AM78" t="s">
        <v>348</v>
      </c>
      <c r="AN78" t="s">
        <v>348</v>
      </c>
      <c r="AO78" t="s">
        <v>348</v>
      </c>
      <c r="AP78" t="s">
        <v>348</v>
      </c>
      <c r="AQ78" t="s">
        <v>348</v>
      </c>
      <c r="AR78" t="s">
        <v>348</v>
      </c>
      <c r="AS78" t="s">
        <v>348</v>
      </c>
      <c r="AT78" t="s">
        <v>348</v>
      </c>
      <c r="AU78" t="s">
        <v>348</v>
      </c>
      <c r="AV78" t="s">
        <v>348</v>
      </c>
      <c r="AW78" t="s">
        <v>348</v>
      </c>
      <c r="AX78" t="s">
        <v>348</v>
      </c>
      <c r="AY78" t="s">
        <v>348</v>
      </c>
      <c r="AZ78" t="s">
        <v>348</v>
      </c>
      <c r="BA78" t="s">
        <v>348</v>
      </c>
      <c r="BB78" t="s">
        <v>348</v>
      </c>
      <c r="BC78" t="s">
        <v>348</v>
      </c>
      <c r="BD78" t="s">
        <v>348</v>
      </c>
      <c r="BE78" t="s">
        <v>348</v>
      </c>
      <c r="BF78" t="s">
        <v>348</v>
      </c>
      <c r="BG78" t="s">
        <v>348</v>
      </c>
      <c r="BH78" t="s">
        <v>348</v>
      </c>
      <c r="BI78" t="s">
        <v>348</v>
      </c>
      <c r="BJ78" t="s">
        <v>348</v>
      </c>
      <c r="BK78" t="s">
        <v>348</v>
      </c>
      <c r="BL78" t="s">
        <v>348</v>
      </c>
      <c r="BM78" t="s">
        <v>348</v>
      </c>
      <c r="BN78" t="s">
        <v>348</v>
      </c>
      <c r="BO78" t="s">
        <v>348</v>
      </c>
      <c r="BP78" t="s">
        <v>348</v>
      </c>
      <c r="BQ78" t="s">
        <v>348</v>
      </c>
      <c r="BR78" t="s">
        <v>348</v>
      </c>
      <c r="BS78" t="s">
        <v>348</v>
      </c>
      <c r="BT78" t="s">
        <v>348</v>
      </c>
      <c r="BU78" t="s">
        <v>348</v>
      </c>
      <c r="BV78" t="s">
        <v>348</v>
      </c>
      <c r="BW78" t="s">
        <v>348</v>
      </c>
      <c r="BX78" t="s">
        <v>348</v>
      </c>
      <c r="BY78" t="s">
        <v>348</v>
      </c>
      <c r="BZ78" t="s">
        <v>348</v>
      </c>
      <c r="CA78" t="s">
        <v>348</v>
      </c>
      <c r="CB78" t="s">
        <v>348</v>
      </c>
      <c r="CC78" t="s">
        <v>348</v>
      </c>
      <c r="CD78" t="s">
        <v>348</v>
      </c>
      <c r="CE78" t="s">
        <v>348</v>
      </c>
      <c r="CF78" t="s">
        <v>348</v>
      </c>
      <c r="CG78" t="s">
        <v>348</v>
      </c>
      <c r="CH78" t="s">
        <v>348</v>
      </c>
      <c r="CI78" s="36">
        <v>-1.1100000000000001</v>
      </c>
      <c r="CJ78" s="36">
        <v>0.31</v>
      </c>
      <c r="CK78" s="36">
        <v>-0.46</v>
      </c>
      <c r="CL78" s="36">
        <v>-0.27</v>
      </c>
      <c r="CM78" s="36">
        <v>0</v>
      </c>
      <c r="CN78" s="36">
        <v>-0.14000000000000001</v>
      </c>
      <c r="CO78" s="36">
        <v>0.31</v>
      </c>
      <c r="CP78" s="36">
        <v>-7.0000000000000007E-2</v>
      </c>
      <c r="CQ78" s="36">
        <v>-1.17</v>
      </c>
      <c r="CR78" s="36">
        <v>0.14000000000000001</v>
      </c>
      <c r="CS78" s="36">
        <v>0</v>
      </c>
      <c r="CT78" s="36">
        <v>0.34</v>
      </c>
      <c r="CU78" s="36">
        <v>-1.47</v>
      </c>
      <c r="CV78" s="36">
        <v>-0.23</v>
      </c>
      <c r="CW78" s="36">
        <v>1.45</v>
      </c>
      <c r="CX78" s="36">
        <v>-0.69</v>
      </c>
      <c r="CY78" s="36">
        <v>0.03</v>
      </c>
      <c r="CZ78" s="36">
        <v>0.04</v>
      </c>
      <c r="DA78" s="36">
        <v>-0.03</v>
      </c>
      <c r="DB78" s="36">
        <v>-0.81</v>
      </c>
      <c r="DC78" s="36">
        <v>0.2</v>
      </c>
      <c r="DD78" s="36">
        <v>0.91</v>
      </c>
      <c r="DE78" s="36">
        <v>0.16</v>
      </c>
      <c r="DF78" s="36">
        <v>0.5</v>
      </c>
      <c r="DG78" s="36">
        <v>0.26</v>
      </c>
      <c r="DH78" s="36">
        <v>0.45</v>
      </c>
      <c r="DI78" s="36">
        <v>7.0000000000000007E-2</v>
      </c>
      <c r="DJ78" s="36">
        <v>-0.13</v>
      </c>
      <c r="DK78" s="36">
        <v>-0.27</v>
      </c>
      <c r="DL78" s="36">
        <v>1.62</v>
      </c>
      <c r="DM78" s="36">
        <v>0.77</v>
      </c>
      <c r="DN78" s="36">
        <v>0.7</v>
      </c>
      <c r="DO78" s="36">
        <v>0.96</v>
      </c>
      <c r="DP78" s="36">
        <v>0.32</v>
      </c>
      <c r="DQ78" s="36">
        <v>0.94</v>
      </c>
      <c r="DR78" s="36">
        <v>1.37</v>
      </c>
      <c r="DS78" s="36">
        <v>-0.56000000000000005</v>
      </c>
      <c r="DT78" s="36">
        <v>1.1299999999999999</v>
      </c>
      <c r="DU78" s="36">
        <v>-7.0000000000000007E-2</v>
      </c>
      <c r="DV78" s="36">
        <v>0.28999999999999998</v>
      </c>
      <c r="DW78" s="36">
        <v>1.2</v>
      </c>
      <c r="DX78" s="36">
        <v>1.67</v>
      </c>
      <c r="DY78" s="36">
        <v>0.98</v>
      </c>
      <c r="DZ78" s="36">
        <v>2.4</v>
      </c>
      <c r="EA78" s="36">
        <v>1.1299999999999999</v>
      </c>
      <c r="EB78" s="36">
        <v>1.23</v>
      </c>
      <c r="EC78" s="36">
        <v>1</v>
      </c>
      <c r="ED78" s="36">
        <v>0.65</v>
      </c>
      <c r="EE78" s="36">
        <v>-0.05</v>
      </c>
      <c r="EF78" s="36">
        <v>1.1200000000000001</v>
      </c>
      <c r="EG78" s="36">
        <v>1.42</v>
      </c>
      <c r="EH78" s="36">
        <v>0.49</v>
      </c>
      <c r="EI78" s="36">
        <v>0.57999999999999996</v>
      </c>
      <c r="EJ78" s="36">
        <v>0.55000000000000004</v>
      </c>
      <c r="EK78" s="36">
        <v>0.27</v>
      </c>
      <c r="EL78" s="36">
        <v>-7.0000000000000007E-2</v>
      </c>
      <c r="EM78" s="36">
        <v>0.1</v>
      </c>
      <c r="EN78" s="36">
        <v>0.14000000000000001</v>
      </c>
      <c r="EO78" s="36">
        <v>0.74</v>
      </c>
      <c r="EP78" s="36">
        <v>-0.08</v>
      </c>
      <c r="EQ78" s="36">
        <v>1.01</v>
      </c>
      <c r="ER78" s="36">
        <v>0.26</v>
      </c>
      <c r="ES78" s="36">
        <v>0.22</v>
      </c>
      <c r="ET78" s="36">
        <v>0.23</v>
      </c>
      <c r="EU78" s="36">
        <v>0.36</v>
      </c>
      <c r="EV78" s="36">
        <v>0.49</v>
      </c>
      <c r="EW78" s="36">
        <v>0.53</v>
      </c>
      <c r="EX78" s="36">
        <v>0.28000000000000003</v>
      </c>
      <c r="EY78" s="36">
        <v>0.6</v>
      </c>
      <c r="EZ78" s="36">
        <v>2.0699999999999998</v>
      </c>
      <c r="FA78" s="36">
        <v>1.39</v>
      </c>
      <c r="FB78" s="36">
        <v>0</v>
      </c>
      <c r="FC78" s="36">
        <v>0.7</v>
      </c>
      <c r="FD78" s="36">
        <v>2.89</v>
      </c>
      <c r="FE78" s="36">
        <v>0.84</v>
      </c>
      <c r="FF78" s="36">
        <v>0.77</v>
      </c>
      <c r="FG78" s="36">
        <v>0.33</v>
      </c>
      <c r="FH78" s="36">
        <v>0.25</v>
      </c>
      <c r="FI78" s="36">
        <v>-0.45</v>
      </c>
      <c r="FJ78" s="36">
        <v>-1.26</v>
      </c>
      <c r="FK78" s="36">
        <v>-1.24</v>
      </c>
      <c r="FL78" s="36">
        <v>7.0000000000000007E-2</v>
      </c>
      <c r="FM78" s="36">
        <v>-0.41</v>
      </c>
      <c r="FN78" s="36">
        <v>-0.26</v>
      </c>
      <c r="FO78" s="36">
        <v>-0.48</v>
      </c>
      <c r="FP78" s="36">
        <v>-0.28999999999999998</v>
      </c>
      <c r="FQ78" s="36">
        <v>0.56999999999999995</v>
      </c>
      <c r="FR78" s="36">
        <v>-0.82</v>
      </c>
      <c r="FS78" s="36">
        <v>-1.87</v>
      </c>
      <c r="FT78" s="36">
        <v>-0.99</v>
      </c>
      <c r="FU78" s="36">
        <v>-0.76</v>
      </c>
      <c r="FV78" s="36">
        <v>-0.67</v>
      </c>
      <c r="FW78" s="36">
        <v>-0.42</v>
      </c>
      <c r="FX78" s="36">
        <v>-0.42</v>
      </c>
    </row>
    <row r="79" spans="1:190" x14ac:dyDescent="0.25">
      <c r="B79" s="33" t="s">
        <v>269</v>
      </c>
      <c r="C79" t="s">
        <v>348</v>
      </c>
      <c r="D79" t="s">
        <v>348</v>
      </c>
      <c r="E79" t="s">
        <v>348</v>
      </c>
      <c r="F79" t="s">
        <v>348</v>
      </c>
      <c r="G79" t="s">
        <v>348</v>
      </c>
      <c r="H79" t="s">
        <v>348</v>
      </c>
      <c r="I79" t="s">
        <v>348</v>
      </c>
      <c r="J79" t="s">
        <v>348</v>
      </c>
      <c r="K79" t="s">
        <v>348</v>
      </c>
      <c r="L79" t="s">
        <v>348</v>
      </c>
      <c r="M79" t="s">
        <v>348</v>
      </c>
      <c r="N79" t="s">
        <v>348</v>
      </c>
      <c r="O79" t="s">
        <v>348</v>
      </c>
      <c r="P79" t="s">
        <v>348</v>
      </c>
      <c r="Q79" t="s">
        <v>348</v>
      </c>
      <c r="R79" t="s">
        <v>348</v>
      </c>
      <c r="S79" t="s">
        <v>348</v>
      </c>
      <c r="T79" t="s">
        <v>348</v>
      </c>
      <c r="U79" t="s">
        <v>348</v>
      </c>
      <c r="V79" t="s">
        <v>348</v>
      </c>
      <c r="W79" s="11">
        <v>0.63118173164866997</v>
      </c>
      <c r="X79" s="11">
        <v>0.9215228104014398</v>
      </c>
      <c r="Y79" s="11">
        <v>1.6105236920128281</v>
      </c>
      <c r="Z79" s="11">
        <v>1.92505745713429</v>
      </c>
      <c r="AA79" s="11">
        <v>1.9822243500918699</v>
      </c>
      <c r="AB79" s="11">
        <v>1.3892469210444365</v>
      </c>
      <c r="AC79" s="11">
        <v>0.62372357693981073</v>
      </c>
      <c r="AD79" s="11">
        <v>0.22157673115496629</v>
      </c>
      <c r="AE79" s="11">
        <v>-0.15706946303713501</v>
      </c>
      <c r="AF79" s="11">
        <v>0.19243475141177377</v>
      </c>
      <c r="AG79" s="11">
        <v>0.32162096756898328</v>
      </c>
      <c r="AH79" s="11">
        <v>0.27539448469138911</v>
      </c>
      <c r="AI79" s="11">
        <v>0.21030677957139285</v>
      </c>
      <c r="AJ79" s="11">
        <v>0.57801488117631006</v>
      </c>
      <c r="AK79" s="11">
        <v>0.64038217216507431</v>
      </c>
      <c r="AL79" s="11">
        <v>0.77723181952128317</v>
      </c>
      <c r="AM79" s="11">
        <v>0.47893416739725492</v>
      </c>
      <c r="AN79" s="11">
        <v>4.6471980063004223E-2</v>
      </c>
      <c r="AO79" s="11">
        <v>-0.12653054598871952</v>
      </c>
      <c r="AP79" s="11">
        <v>-0.14729586596154301</v>
      </c>
      <c r="AQ79" s="11">
        <v>0.46432243628792524</v>
      </c>
      <c r="AR79" s="11">
        <v>0.47238945960160206</v>
      </c>
      <c r="AS79" s="11">
        <v>0.37924402989214934</v>
      </c>
      <c r="AT79" s="11">
        <v>0.370029363566097</v>
      </c>
      <c r="AU79" s="11">
        <v>0.16738621960250799</v>
      </c>
      <c r="AV79" s="11">
        <v>0.18006510997258202</v>
      </c>
      <c r="AW79" s="11">
        <v>0.21411093613684473</v>
      </c>
      <c r="AX79" s="11">
        <v>0.35772440527796623</v>
      </c>
      <c r="AY79" s="11">
        <v>0.28889440175170245</v>
      </c>
      <c r="AZ79" s="11">
        <v>0.45850690787566495</v>
      </c>
      <c r="BA79" s="11">
        <v>0.92846960672042578</v>
      </c>
      <c r="BB79" s="11">
        <v>1.3021872449582799</v>
      </c>
      <c r="BC79" s="11">
        <v>1.7182841782221052</v>
      </c>
      <c r="BD79" s="11">
        <v>1.9020992532438674</v>
      </c>
      <c r="BE79" s="11">
        <v>2.1362717562150975</v>
      </c>
      <c r="BF79" s="11">
        <v>1.3824262891321508</v>
      </c>
      <c r="BG79" s="11">
        <v>1.2314799465731081</v>
      </c>
      <c r="BH79" s="11">
        <v>1.2957117942334482</v>
      </c>
      <c r="BI79" s="11">
        <v>0.9717799508211632</v>
      </c>
      <c r="BJ79" s="11">
        <v>1.5734318242295675</v>
      </c>
      <c r="BK79" s="11">
        <v>1.3725594459859094</v>
      </c>
      <c r="BL79" s="11">
        <v>1.5021464014289818</v>
      </c>
      <c r="BM79" s="11">
        <v>1.9112677581603368</v>
      </c>
      <c r="BN79" s="11">
        <v>1.4793409182309563</v>
      </c>
      <c r="BO79" s="11">
        <v>1.6764604348441718</v>
      </c>
      <c r="BP79" s="11">
        <v>1.6411444341848291</v>
      </c>
      <c r="BQ79" s="11">
        <v>1.6623420667628117</v>
      </c>
      <c r="BR79" s="11">
        <v>1.5812186356625977</v>
      </c>
      <c r="BS79" s="11">
        <v>1.5151799091779303</v>
      </c>
      <c r="BT79" s="11">
        <v>0.99294775292904369</v>
      </c>
      <c r="BU79" s="11">
        <v>0.33254503091410015</v>
      </c>
      <c r="BV79" s="11">
        <v>0.7417281601303799</v>
      </c>
      <c r="BW79" s="11">
        <v>0.33961699709405113</v>
      </c>
      <c r="BX79" s="11">
        <v>0.49275556192686065</v>
      </c>
      <c r="BY79" s="11">
        <v>0.61413954322145581</v>
      </c>
      <c r="BZ79" s="11">
        <v>0.81615262532779576</v>
      </c>
      <c r="CA79" s="11">
        <v>0.91275346493175702</v>
      </c>
      <c r="CB79" s="11">
        <v>1.0121896012768814</v>
      </c>
      <c r="CC79" s="11">
        <v>1.1665687617649074</v>
      </c>
      <c r="CD79" s="11">
        <v>0.86373029048961758</v>
      </c>
      <c r="CE79" s="11">
        <v>1.2949209220726701</v>
      </c>
      <c r="CF79" s="11">
        <v>1.15537132555559</v>
      </c>
      <c r="CG79" s="11">
        <v>1.0207754797882229</v>
      </c>
      <c r="CH79" s="11">
        <v>1.1252314908325602</v>
      </c>
      <c r="CI79" s="11">
        <v>1.0999809592750154</v>
      </c>
      <c r="CJ79" s="11">
        <v>1.3060430435024752</v>
      </c>
      <c r="CK79" s="11">
        <v>1.3333608295187691</v>
      </c>
      <c r="CL79" s="11">
        <v>1.2362932001656042</v>
      </c>
      <c r="CM79" s="11">
        <v>1.4418595439509017</v>
      </c>
      <c r="CN79" s="11">
        <v>1.3291482021698817</v>
      </c>
      <c r="CO79" s="11">
        <v>1.5307344918273125</v>
      </c>
      <c r="CP79" s="11">
        <v>1.3549420927270988</v>
      </c>
      <c r="CQ79" s="11">
        <v>0.73306504061338895</v>
      </c>
      <c r="CR79" s="11">
        <v>0.5851306309565445</v>
      </c>
      <c r="CS79" s="11">
        <v>0.27694177849141177</v>
      </c>
      <c r="CT79" s="11">
        <v>0.29533931748280051</v>
      </c>
      <c r="CU79" s="11">
        <v>0.11504136192008624</v>
      </c>
      <c r="CV79" s="11">
        <v>0.16852316686706373</v>
      </c>
      <c r="CW79" s="11">
        <v>0.43351966011649151</v>
      </c>
      <c r="CX79" s="11">
        <v>0.32461745018676336</v>
      </c>
      <c r="CY79" s="11">
        <v>0.71384071811996341</v>
      </c>
      <c r="CZ79" s="11">
        <v>0.65545923186991317</v>
      </c>
      <c r="DA79" s="11">
        <v>0.37509944823659841</v>
      </c>
      <c r="DB79" s="11">
        <v>0.22012196943625753</v>
      </c>
      <c r="DC79" s="11">
        <v>7.460035601362075E-2</v>
      </c>
      <c r="DD79" s="11">
        <v>0.25605302623364545</v>
      </c>
      <c r="DE79" s="11">
        <v>0.14699253692516173</v>
      </c>
      <c r="DF79" s="11">
        <v>0.44590082920633922</v>
      </c>
      <c r="DG79" s="11">
        <v>0.40301737828578221</v>
      </c>
      <c r="DH79" s="11">
        <v>0.22962482277662352</v>
      </c>
      <c r="DI79" s="11">
        <v>0.31072277681610827</v>
      </c>
      <c r="DJ79" s="11">
        <v>0.23392556410555054</v>
      </c>
      <c r="DK79" s="11">
        <v>0.156539936408509</v>
      </c>
      <c r="DL79" s="11">
        <v>0.41096147885829026</v>
      </c>
      <c r="DM79" s="11">
        <v>0.56594345538797031</v>
      </c>
      <c r="DN79" s="11">
        <v>0.70248336207523254</v>
      </c>
      <c r="DO79" s="11">
        <v>0.95844389157974352</v>
      </c>
      <c r="DP79" s="11">
        <v>0.69016762507468132</v>
      </c>
      <c r="DQ79" s="11">
        <v>0.7685123553545925</v>
      </c>
      <c r="DR79" s="11">
        <v>0.90665807348117944</v>
      </c>
      <c r="DS79" s="11">
        <v>0.56841606474835327</v>
      </c>
      <c r="DT79" s="11">
        <v>0.72321394597771549</v>
      </c>
      <c r="DU79" s="11">
        <v>0.52684628726029903</v>
      </c>
      <c r="DV79" s="11">
        <v>0.31071015578324201</v>
      </c>
      <c r="DW79" s="11">
        <v>0.87956125831742649</v>
      </c>
      <c r="DX79" s="11">
        <v>1.1254147270765065</v>
      </c>
      <c r="DY79" s="11">
        <v>1.357953040343973</v>
      </c>
      <c r="DZ79" s="11">
        <v>1.9943078011991724</v>
      </c>
      <c r="EA79" s="11">
        <v>2.4849455677227099</v>
      </c>
      <c r="EB79" s="11">
        <v>2.7338397188532326</v>
      </c>
      <c r="EC79" s="11">
        <v>3.0766964091553772</v>
      </c>
      <c r="ED79" s="11">
        <v>2.8776572965884446</v>
      </c>
      <c r="EE79" s="11">
        <v>2.2966376524284975</v>
      </c>
      <c r="EF79" s="11">
        <v>2.1856532710138676</v>
      </c>
      <c r="EG79" s="11">
        <v>1.85231155340678</v>
      </c>
      <c r="EH79" s="11">
        <v>1.604744153585355</v>
      </c>
      <c r="EI79" s="11">
        <v>1.5506067859832551</v>
      </c>
      <c r="EJ79" s="11">
        <v>1.2123136502013803</v>
      </c>
      <c r="EK79" s="11">
        <v>1.1478783694155346</v>
      </c>
      <c r="EL79" s="11">
        <v>0.89561366679675969</v>
      </c>
      <c r="EM79" s="11">
        <v>0.70270455490695827</v>
      </c>
      <c r="EN79" s="11">
        <v>0.39501680493674018</v>
      </c>
      <c r="EO79" s="11">
        <v>0.31778691527121095</v>
      </c>
      <c r="EP79" s="11">
        <v>0.17027787538657024</v>
      </c>
      <c r="EQ79" s="11">
        <v>0.3232416657851882</v>
      </c>
      <c r="ER79" s="11">
        <v>0.37671983382247626</v>
      </c>
      <c r="ES79" s="11">
        <v>0.306725981599272</v>
      </c>
      <c r="ET79" s="11">
        <v>0.65794655089550502</v>
      </c>
      <c r="EU79" s="11">
        <v>0.50406079758087707</v>
      </c>
      <c r="EV79" s="11">
        <v>0.59788983794691952</v>
      </c>
      <c r="EW79" s="11">
        <v>0.68159972199005558</v>
      </c>
      <c r="EX79" s="11">
        <v>0.62102586724639752</v>
      </c>
      <c r="EY79" s="11">
        <v>0.65858604349496996</v>
      </c>
      <c r="EZ79" s="11">
        <v>1.0441696915988326</v>
      </c>
      <c r="FA79" s="11">
        <v>1.1561817590678205</v>
      </c>
      <c r="FB79" s="11">
        <v>1.3518385227291485</v>
      </c>
      <c r="FC79" s="11">
        <v>2.2746958401703301</v>
      </c>
      <c r="FD79" s="11">
        <v>2.8736112737676027</v>
      </c>
      <c r="FE79" s="11">
        <v>3.2592803733958675</v>
      </c>
      <c r="FF79" s="11">
        <v>3.2532782951267727</v>
      </c>
      <c r="FG79" s="11">
        <v>2.7071902386408002</v>
      </c>
      <c r="FH79" s="11">
        <v>1.8982935753609</v>
      </c>
      <c r="FI79" s="11">
        <v>1.2902046139206225</v>
      </c>
      <c r="FJ79" s="11">
        <v>0.76421862857261424</v>
      </c>
      <c r="FK79" s="11">
        <v>-0.20177394077731575</v>
      </c>
      <c r="FL79" s="11">
        <v>-0.69612948226783389</v>
      </c>
      <c r="FM79" s="11">
        <v>-1.063940366200804</v>
      </c>
      <c r="FN79" s="11">
        <v>-1.1348006711832312</v>
      </c>
      <c r="FO79" s="11">
        <v>-0.92128745323761119</v>
      </c>
      <c r="FP79" s="11">
        <v>-0.82529494934432424</v>
      </c>
      <c r="FQ79" s="11">
        <v>-0.40107635934239222</v>
      </c>
      <c r="FR79" s="11">
        <v>-0.49826515301160174</v>
      </c>
      <c r="FS79" s="11">
        <v>-0.6114963500167867</v>
      </c>
      <c r="FT79" s="11">
        <v>-0.7741626434917942</v>
      </c>
      <c r="FU79" s="11">
        <v>-0.88899383688846356</v>
      </c>
      <c r="FV79" s="11">
        <v>-0.8838917510835036</v>
      </c>
      <c r="FW79" s="11">
        <v>-0.54664438581226349</v>
      </c>
      <c r="FX79" s="11">
        <v>-0.18055813466532772</v>
      </c>
      <c r="FY79" s="11"/>
      <c r="FZ79" s="11"/>
      <c r="GA79" s="11"/>
      <c r="GB79" s="11"/>
      <c r="GC79" s="11"/>
      <c r="GD79" s="11"/>
      <c r="GE79" s="11"/>
      <c r="GF79" s="11"/>
      <c r="GG79" s="11"/>
      <c r="GH79" s="11"/>
    </row>
  </sheetData>
  <sortState columnSort="1" ref="C9:FR78">
    <sortCondition ref="C9:FR9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76"/>
  <sheetViews>
    <sheetView tabSelected="1" topLeftCell="E1" zoomScale="70" zoomScaleNormal="70" workbookViewId="0">
      <selection activeCell="L29" sqref="L29"/>
    </sheetView>
  </sheetViews>
  <sheetFormatPr defaultRowHeight="15" x14ac:dyDescent="0.25"/>
  <cols>
    <col min="1" max="16384" width="9.140625" style="53"/>
  </cols>
  <sheetData>
    <row r="2" spans="1:25" x14ac:dyDescent="0.25">
      <c r="C2" s="53" t="s">
        <v>378</v>
      </c>
      <c r="N2" s="53" t="s">
        <v>379</v>
      </c>
      <c r="Y2" s="53" t="s">
        <v>380</v>
      </c>
    </row>
    <row r="5" spans="1:25" x14ac:dyDescent="0.25">
      <c r="A5" s="53">
        <v>1993</v>
      </c>
    </row>
    <row r="29" spans="1:1" x14ac:dyDescent="0.25">
      <c r="A29" s="53">
        <v>1975</v>
      </c>
    </row>
    <row r="52" spans="1:1" x14ac:dyDescent="0.25">
      <c r="A52" s="53">
        <v>2004</v>
      </c>
    </row>
    <row r="76" spans="1:1" x14ac:dyDescent="0.25">
      <c r="A76" s="53">
        <v>2009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62"/>
  <sheetViews>
    <sheetView zoomScaleNormal="100" workbookViewId="0">
      <selection activeCell="B2" sqref="B2"/>
    </sheetView>
  </sheetViews>
  <sheetFormatPr defaultRowHeight="15" x14ac:dyDescent="0.25"/>
  <cols>
    <col min="1" max="1" width="10.7109375" customWidth="1"/>
    <col min="4" max="4" width="9.7109375" bestFit="1" customWidth="1"/>
    <col min="6" max="6" width="9.7109375" bestFit="1" customWidth="1"/>
  </cols>
  <sheetData>
    <row r="1" spans="1:4" x14ac:dyDescent="0.25">
      <c r="A1" t="s">
        <v>277</v>
      </c>
      <c r="B1" t="s">
        <v>283</v>
      </c>
    </row>
    <row r="2" spans="1:4" x14ac:dyDescent="0.25">
      <c r="A2" s="46">
        <f ca="1">IF(ISBLANK(INDEX(Calculations!$9:$9, ROW()+17)), "", IF(INDEX(Calculations!$9:$9, , ROW()+17)&lt;TODAY(), INDEX(Calculations!$9:$9, , ROW()+17), ""))</f>
        <v>27119</v>
      </c>
      <c r="B2" t="str">
        <f ca="1">IFERROR(TEXT(INDEX(Calculations!$A$9:$ED$79, MATCH($B$1, Calculations!$B:$B, 0), MATCH(fiscal_i!$A2, Calculations!$9:$9, 0)), "0.000"), "")</f>
        <v/>
      </c>
      <c r="D2" s="46"/>
    </row>
    <row r="3" spans="1:4" x14ac:dyDescent="0.25">
      <c r="A3" s="46">
        <f ca="1">IF(ISBLANK(INDEX(Calculations!$9:$9, ROW()+17)), "", IF(INDEX(Calculations!$9:$9, , ROW()+17)&lt;TODAY(), INDEX(Calculations!$9:$9, , ROW()+17), ""))</f>
        <v>27210</v>
      </c>
      <c r="B3" t="str">
        <f ca="1">IFERROR(TEXT(INDEX(Calculations!$A$9:$ED$79, MATCH($B$1, Calculations!$B$9:$B$79, 0), MATCH(fiscal_i!$A3, Calculations!$A$9:$ED$9, 0)), "0.000"), "")</f>
        <v/>
      </c>
    </row>
    <row r="4" spans="1:4" x14ac:dyDescent="0.25">
      <c r="A4" s="46">
        <f ca="1">IF(ISBLANK(INDEX(Calculations!$9:$9, ROW()+17)), "", IF(INDEX(Calculations!$9:$9, , ROW()+17)&lt;TODAY(), INDEX(Calculations!$9:$9, , ROW()+17), ""))</f>
        <v>27302</v>
      </c>
      <c r="B4" t="str">
        <f ca="1">IFERROR(TEXT(INDEX(Calculations!$A$9:$ED$79, MATCH($B$1, Calculations!$B$9:$B$79, 0), MATCH(fiscal_i!$A4, Calculations!$A$9:$ED$9, 0)), "0.000"), "")</f>
        <v/>
      </c>
    </row>
    <row r="5" spans="1:4" x14ac:dyDescent="0.25">
      <c r="A5" s="46">
        <f ca="1">IF(ISBLANK(INDEX(Calculations!$9:$9, ROW()+17)), "", IF(INDEX(Calculations!$9:$9, , ROW()+17)&lt;TODAY(), INDEX(Calculations!$9:$9, , ROW()+17), ""))</f>
        <v>27394</v>
      </c>
      <c r="B5" t="str">
        <f ca="1">IFERROR(TEXT(INDEX(Calculations!$A$9:$ED$79, MATCH($B$1, Calculations!$B$9:$B$79, 0), MATCH(fiscal_i!$A5, Calculations!$A$9:$ED$9, 0)), "0.000"), "")</f>
        <v/>
      </c>
    </row>
    <row r="6" spans="1:4" x14ac:dyDescent="0.25">
      <c r="A6" s="46">
        <f ca="1">IF(ISBLANK(INDEX(Calculations!$9:$9, ROW()+17)), "", IF(INDEX(Calculations!$9:$9, , ROW()+17)&lt;TODAY(), INDEX(Calculations!$9:$9, , ROW()+17), ""))</f>
        <v>27484</v>
      </c>
      <c r="B6" t="str">
        <f ca="1">IFERROR(TEXT(INDEX(Calculations!$A$9:$ED$79, MATCH($B$1, Calculations!$B$9:$B$79, 0), MATCH(fiscal_i!$A6, Calculations!$A$9:$ED$9, 0)), "0.000"), "")</f>
        <v/>
      </c>
    </row>
    <row r="7" spans="1:4" x14ac:dyDescent="0.25">
      <c r="A7" s="46">
        <f ca="1">IF(ISBLANK(INDEX(Calculations!$9:$9, ROW()+17)), "", IF(INDEX(Calculations!$9:$9, , ROW()+17)&lt;TODAY(), INDEX(Calculations!$9:$9, , ROW()+17), ""))</f>
        <v>27575</v>
      </c>
      <c r="B7" t="str">
        <f ca="1">IFERROR(TEXT(INDEX(Calculations!$A$9:$ED$79, MATCH($B$1, Calculations!$B$9:$B$79, 0), MATCH(fiscal_i!$A7, Calculations!$A$9:$ED$9, 0)), "0.000"), "")</f>
        <v/>
      </c>
    </row>
    <row r="8" spans="1:4" x14ac:dyDescent="0.25">
      <c r="A8" s="46">
        <f ca="1">IF(ISBLANK(INDEX(Calculations!$9:$9, ROW()+17)), "", IF(INDEX(Calculations!$9:$9, , ROW()+17)&lt;TODAY(), INDEX(Calculations!$9:$9, , ROW()+17), ""))</f>
        <v>27667</v>
      </c>
      <c r="B8" t="str">
        <f ca="1">IFERROR(TEXT(INDEX(Calculations!$A$9:$ED$79, MATCH($B$1, Calculations!$B$9:$B$79, 0), MATCH(fiscal_i!$A8, Calculations!$A$9:$ED$9, 0)), "0.000"), "")</f>
        <v/>
      </c>
    </row>
    <row r="9" spans="1:4" x14ac:dyDescent="0.25">
      <c r="A9" s="46">
        <f ca="1">IF(ISBLANK(INDEX(Calculations!$9:$9, ROW()+17)), "", IF(INDEX(Calculations!$9:$9, , ROW()+17)&lt;TODAY(), INDEX(Calculations!$9:$9, , ROW()+17), ""))</f>
        <v>27759</v>
      </c>
      <c r="B9" t="str">
        <f ca="1">IFERROR(TEXT(INDEX(Calculations!$A$9:$ED$79, MATCH($B$1, Calculations!$B$9:$B$79, 0), MATCH(fiscal_i!$A9, Calculations!$A$9:$ED$9, 0)), "0.000"), "")</f>
        <v/>
      </c>
    </row>
    <row r="10" spans="1:4" x14ac:dyDescent="0.25">
      <c r="A10" s="46">
        <f ca="1">IF(ISBLANK(INDEX(Calculations!$9:$9, ROW()+17)), "", IF(INDEX(Calculations!$9:$9, , ROW()+17)&lt;TODAY(), INDEX(Calculations!$9:$9, , ROW()+17), ""))</f>
        <v>27850</v>
      </c>
      <c r="B10" t="str">
        <f ca="1">IFERROR(TEXT(INDEX(Calculations!$A$9:$ED$79, MATCH($B$1, Calculations!$B$9:$B$79, 0), MATCH(fiscal_i!$A10, Calculations!$A$9:$ED$9, 0)), "0.000"), "")</f>
        <v/>
      </c>
    </row>
    <row r="11" spans="1:4" x14ac:dyDescent="0.25">
      <c r="A11" s="46">
        <f ca="1">IF(ISBLANK(INDEX(Calculations!$9:$9, ROW()+17)), "", IF(INDEX(Calculations!$9:$9, , ROW()+17)&lt;TODAY(), INDEX(Calculations!$9:$9, , ROW()+17), ""))</f>
        <v>27941</v>
      </c>
      <c r="B11" t="str">
        <f ca="1">IFERROR(TEXT(INDEX(Calculations!$A$9:$ED$79, MATCH($B$1, Calculations!$B$9:$B$79, 0), MATCH(fiscal_i!$A11, Calculations!$A$9:$ED$9, 0)), "0.000"), "")</f>
        <v/>
      </c>
    </row>
    <row r="12" spans="1:4" x14ac:dyDescent="0.25">
      <c r="A12" s="46">
        <f ca="1">IF(ISBLANK(INDEX(Calculations!$9:$9, ROW()+17)), "", IF(INDEX(Calculations!$9:$9, , ROW()+17)&lt;TODAY(), INDEX(Calculations!$9:$9, , ROW()+17), ""))</f>
        <v>28033</v>
      </c>
      <c r="B12" t="str">
        <f ca="1">IFERROR(TEXT(INDEX(Calculations!$A$9:$ED$79, MATCH($B$1, Calculations!$B$9:$B$79, 0), MATCH(fiscal_i!$A12, Calculations!$A$9:$ED$9, 0)), "0.000"), "")</f>
        <v/>
      </c>
    </row>
    <row r="13" spans="1:4" x14ac:dyDescent="0.25">
      <c r="A13" s="46">
        <f ca="1">IF(ISBLANK(INDEX(Calculations!$9:$9, ROW()+17)), "", IF(INDEX(Calculations!$9:$9, , ROW()+17)&lt;TODAY(), INDEX(Calculations!$9:$9, , ROW()+17), ""))</f>
        <v>28125</v>
      </c>
      <c r="B13" t="str">
        <f ca="1">IFERROR(TEXT(INDEX(Calculations!$A$9:$ED$79, MATCH($B$1, Calculations!$B$9:$B$79, 0), MATCH(fiscal_i!$A13, Calculations!$A$9:$ED$9, 0)), "0.000"), "")</f>
        <v/>
      </c>
    </row>
    <row r="14" spans="1:4" x14ac:dyDescent="0.25">
      <c r="A14" s="46">
        <f ca="1">IF(ISBLANK(INDEX(Calculations!$9:$9, ROW()+17)), "", IF(INDEX(Calculations!$9:$9, , ROW()+17)&lt;TODAY(), INDEX(Calculations!$9:$9, , ROW()+17), ""))</f>
        <v>28215</v>
      </c>
      <c r="B14" t="str">
        <f ca="1">IFERROR(TEXT(INDEX(Calculations!$A$9:$ED$79, MATCH($B$1, Calculations!$B$9:$B$79, 0), MATCH(fiscal_i!$A14, Calculations!$A$9:$ED$9, 0)), "0.000"), "")</f>
        <v/>
      </c>
    </row>
    <row r="15" spans="1:4" x14ac:dyDescent="0.25">
      <c r="A15" s="46">
        <f ca="1">IF(ISBLANK(INDEX(Calculations!$9:$9, ROW()+17)), "", IF(INDEX(Calculations!$9:$9, , ROW()+17)&lt;TODAY(), INDEX(Calculations!$9:$9, , ROW()+17), ""))</f>
        <v>28306</v>
      </c>
      <c r="B15" t="str">
        <f ca="1">IFERROR(TEXT(INDEX(Calculations!$A$9:$ED$79, MATCH($B$1, Calculations!$B$9:$B$79, 0), MATCH(fiscal_i!$A15, Calculations!$A$9:$ED$9, 0)), "0.000"), "")</f>
        <v/>
      </c>
    </row>
    <row r="16" spans="1:4" x14ac:dyDescent="0.25">
      <c r="A16" s="46">
        <f ca="1">IF(ISBLANK(INDEX(Calculations!$9:$9, ROW()+17)), "", IF(INDEX(Calculations!$9:$9, , ROW()+17)&lt;TODAY(), INDEX(Calculations!$9:$9, , ROW()+17), ""))</f>
        <v>28398</v>
      </c>
      <c r="B16" t="str">
        <f ca="1">IFERROR(TEXT(INDEX(Calculations!$A$9:$ED$79, MATCH($B$1, Calculations!$B$9:$B$79, 0), MATCH(fiscal_i!$A16, Calculations!$A$9:$ED$9, 0)), "0.000"), "")</f>
        <v/>
      </c>
    </row>
    <row r="17" spans="1:2" x14ac:dyDescent="0.25">
      <c r="A17" s="46">
        <f ca="1">IF(ISBLANK(INDEX(Calculations!$9:$9, ROW()+17)), "", IF(INDEX(Calculations!$9:$9, , ROW()+17)&lt;TODAY(), INDEX(Calculations!$9:$9, , ROW()+17), ""))</f>
        <v>28490</v>
      </c>
      <c r="B17" t="str">
        <f ca="1">IFERROR(TEXT(INDEX(Calculations!$A$9:$ED$79, MATCH($B$1, Calculations!$B$9:$B$79, 0), MATCH(fiscal_i!$A17, Calculations!$A$9:$ED$9, 0)), "0.000"), "")</f>
        <v/>
      </c>
    </row>
    <row r="18" spans="1:2" x14ac:dyDescent="0.25">
      <c r="A18" s="46">
        <f ca="1">IF(ISBLANK(INDEX(Calculations!$9:$9, ROW()+17)), "", IF(INDEX(Calculations!$9:$9, , ROW()+17)&lt;TODAY(), INDEX(Calculations!$9:$9, , ROW()+17), ""))</f>
        <v>28580</v>
      </c>
      <c r="B18" t="str">
        <f ca="1">IFERROR(TEXT(INDEX(Calculations!$A$9:$ED$79, MATCH($B$1, Calculations!$B$9:$B$79, 0), MATCH(fiscal_i!$A18, Calculations!$A$9:$ED$9, 0)), "0.000"), "")</f>
        <v/>
      </c>
    </row>
    <row r="19" spans="1:2" x14ac:dyDescent="0.25">
      <c r="A19" s="46">
        <f ca="1">IF(ISBLANK(INDEX(Calculations!$9:$9, ROW()+17)), "", IF(INDEX(Calculations!$9:$9, , ROW()+17)&lt;TODAY(), INDEX(Calculations!$9:$9, , ROW()+17), ""))</f>
        <v>28671</v>
      </c>
      <c r="B19" t="str">
        <f ca="1">IFERROR(TEXT(INDEX(Calculations!$A$9:$ED$79, MATCH($B$1, Calculations!$B$9:$B$79, 0), MATCH(fiscal_i!$A19, Calculations!$A$9:$ED$9, 0)), "0.000"), "")</f>
        <v/>
      </c>
    </row>
    <row r="20" spans="1:2" x14ac:dyDescent="0.25">
      <c r="A20" s="46">
        <f ca="1">IF(ISBLANK(INDEX(Calculations!$9:$9, ROW()+17)), "", IF(INDEX(Calculations!$9:$9, , ROW()+17)&lt;TODAY(), INDEX(Calculations!$9:$9, , ROW()+17), ""))</f>
        <v>28763</v>
      </c>
      <c r="B20" t="str">
        <f ca="1">IFERROR(TEXT(INDEX(Calculations!$A$9:$ED$79, MATCH($B$1, Calculations!$B$9:$B$79, 0), MATCH(fiscal_i!$A20, Calculations!$A$9:$ED$9, 0)), "0.000"), "")</f>
        <v/>
      </c>
    </row>
    <row r="21" spans="1:2" x14ac:dyDescent="0.25">
      <c r="A21" s="46">
        <f ca="1">IF(ISBLANK(INDEX(Calculations!$9:$9, ROW()+17)), "", IF(INDEX(Calculations!$9:$9, , ROW()+17)&lt;TODAY(), INDEX(Calculations!$9:$9, , ROW()+17), ""))</f>
        <v>28855</v>
      </c>
      <c r="B21" t="str">
        <f ca="1">IFERROR(TEXT(INDEX(Calculations!$A$9:$ED$79, MATCH($B$1, Calculations!$B$9:$B$79, 0), MATCH(fiscal_i!$A21, Calculations!$A$9:$ED$9, 0)), "0.000"), "")</f>
        <v/>
      </c>
    </row>
    <row r="22" spans="1:2" x14ac:dyDescent="0.25">
      <c r="A22" s="46">
        <f ca="1">IF(ISBLANK(INDEX(Calculations!$9:$9, ROW()+17)), "", IF(INDEX(Calculations!$9:$9, , ROW()+17)&lt;TODAY(), INDEX(Calculations!$9:$9, , ROW()+17), ""))</f>
        <v>28945</v>
      </c>
      <c r="B22" t="str">
        <f ca="1">IFERROR(TEXT(INDEX(Calculations!$A$9:$ED$79, MATCH($B$1, Calculations!$B$9:$B$79, 0), MATCH(fiscal_i!$A22, Calculations!$A$9:$ED$9, 0)), "0.000"), "")</f>
        <v/>
      </c>
    </row>
    <row r="23" spans="1:2" x14ac:dyDescent="0.25">
      <c r="A23" s="46">
        <f ca="1">IF(ISBLANK(INDEX(Calculations!$9:$9, ROW()+17)), "", IF(INDEX(Calculations!$9:$9, , ROW()+17)&lt;TODAY(), INDEX(Calculations!$9:$9, , ROW()+17), ""))</f>
        <v>29036</v>
      </c>
      <c r="B23" t="str">
        <f ca="1">IFERROR(TEXT(INDEX(Calculations!$A$9:$ED$79, MATCH($B$1, Calculations!$B$9:$B$79, 0), MATCH(fiscal_i!$A23, Calculations!$A$9:$ED$9, 0)), "0.000"), "")</f>
        <v/>
      </c>
    </row>
    <row r="24" spans="1:2" x14ac:dyDescent="0.25">
      <c r="A24" s="46">
        <f ca="1">IF(ISBLANK(INDEX(Calculations!$9:$9, ROW()+17)), "", IF(INDEX(Calculations!$9:$9, , ROW()+17)&lt;TODAY(), INDEX(Calculations!$9:$9, , ROW()+17), ""))</f>
        <v>29128</v>
      </c>
      <c r="B24" t="str">
        <f ca="1">IFERROR(TEXT(INDEX(Calculations!$A$9:$ED$79, MATCH($B$1, Calculations!$B$9:$B$79, 0), MATCH(fiscal_i!$A24, Calculations!$A$9:$ED$9, 0)), "0.000"), "")</f>
        <v/>
      </c>
    </row>
    <row r="25" spans="1:2" x14ac:dyDescent="0.25">
      <c r="A25" s="46">
        <f ca="1">IF(ISBLANK(INDEX(Calculations!$9:$9, ROW()+17)), "", IF(INDEX(Calculations!$9:$9, , ROW()+17)&lt;TODAY(), INDEX(Calculations!$9:$9, , ROW()+17), ""))</f>
        <v>29220</v>
      </c>
      <c r="B25" t="str">
        <f ca="1">IFERROR(TEXT(INDEX(Calculations!$A$9:$ED$79, MATCH($B$1, Calculations!$B$9:$B$79, 0), MATCH(fiscal_i!$A25, Calculations!$A$9:$ED$9, 0)), "0.000"), "")</f>
        <v/>
      </c>
    </row>
    <row r="26" spans="1:2" x14ac:dyDescent="0.25">
      <c r="A26" s="46">
        <f ca="1">IF(ISBLANK(INDEX(Calculations!$9:$9, ROW()+17)), "", IF(INDEX(Calculations!$9:$9, , ROW()+17)&lt;TODAY(), INDEX(Calculations!$9:$9, , ROW()+17), ""))</f>
        <v>29311</v>
      </c>
      <c r="B26" t="str">
        <f ca="1">IFERROR(TEXT(INDEX(Calculations!$A$9:$ED$79, MATCH($B$1, Calculations!$B$9:$B$79, 0), MATCH(fiscal_i!$A26, Calculations!$A$9:$ED$9, 0)), "0.000"), "")</f>
        <v/>
      </c>
    </row>
    <row r="27" spans="1:2" x14ac:dyDescent="0.25">
      <c r="A27" s="46">
        <f ca="1">IF(ISBLANK(INDEX(Calculations!$9:$9, ROW()+17)), "", IF(INDEX(Calculations!$9:$9, , ROW()+17)&lt;TODAY(), INDEX(Calculations!$9:$9, , ROW()+17), ""))</f>
        <v>29402</v>
      </c>
      <c r="B27" t="str">
        <f ca="1">IFERROR(TEXT(INDEX(Calculations!$A$9:$ED$79, MATCH($B$1, Calculations!$B$9:$B$79, 0), MATCH(fiscal_i!$A27, Calculations!$A$9:$ED$9, 0)), "0.000"), "")</f>
        <v/>
      </c>
    </row>
    <row r="28" spans="1:2" x14ac:dyDescent="0.25">
      <c r="A28" s="46">
        <f ca="1">IF(ISBLANK(INDEX(Calculations!$9:$9, ROW()+17)), "", IF(INDEX(Calculations!$9:$9, , ROW()+17)&lt;TODAY(), INDEX(Calculations!$9:$9, , ROW()+17), ""))</f>
        <v>29494</v>
      </c>
      <c r="B28" t="str">
        <f ca="1">IFERROR(TEXT(INDEX(Calculations!$A$9:$ED$79, MATCH($B$1, Calculations!$B$9:$B$79, 0), MATCH(fiscal_i!$A28, Calculations!$A$9:$ED$9, 0)), "0.000"), "")</f>
        <v/>
      </c>
    </row>
    <row r="29" spans="1:2" x14ac:dyDescent="0.25">
      <c r="A29" s="46">
        <f ca="1">IF(ISBLANK(INDEX(Calculations!$9:$9, ROW()+17)), "", IF(INDEX(Calculations!$9:$9, , ROW()+17)&lt;TODAY(), INDEX(Calculations!$9:$9, , ROW()+17), ""))</f>
        <v>29586</v>
      </c>
      <c r="B29" t="str">
        <f ca="1">IFERROR(TEXT(INDEX(Calculations!$A$9:$ED$79, MATCH($B$1, Calculations!$B$9:$B$79, 0), MATCH(fiscal_i!$A29, Calculations!$A$9:$ED$9, 0)), "0.000"), "")</f>
        <v/>
      </c>
    </row>
    <row r="30" spans="1:2" x14ac:dyDescent="0.25">
      <c r="A30" s="46">
        <f ca="1">IF(ISBLANK(INDEX(Calculations!$9:$9, ROW()+17)), "", IF(INDEX(Calculations!$9:$9, , ROW()+17)&lt;TODAY(), INDEX(Calculations!$9:$9, , ROW()+17), ""))</f>
        <v>29676</v>
      </c>
      <c r="B30" t="str">
        <f ca="1">IFERROR(TEXT(INDEX(Calculations!$A$9:$ED$79, MATCH($B$1, Calculations!$B$9:$B$79, 0), MATCH(fiscal_i!$A30, Calculations!$A$9:$ED$9, 0)), "0.000"), "")</f>
        <v/>
      </c>
    </row>
    <row r="31" spans="1:2" x14ac:dyDescent="0.25">
      <c r="A31" s="46">
        <f ca="1">IF(ISBLANK(INDEX(Calculations!$9:$9, ROW()+17)), "", IF(INDEX(Calculations!$9:$9, , ROW()+17)&lt;TODAY(), INDEX(Calculations!$9:$9, , ROW()+17), ""))</f>
        <v>29767</v>
      </c>
      <c r="B31" t="str">
        <f ca="1">IFERROR(TEXT(INDEX(Calculations!$A$9:$ED$79, MATCH($B$1, Calculations!$B$9:$B$79, 0), MATCH(fiscal_i!$A31, Calculations!$A$9:$ED$9, 0)), "0.000"), "")</f>
        <v/>
      </c>
    </row>
    <row r="32" spans="1:2" x14ac:dyDescent="0.25">
      <c r="A32" s="46">
        <f ca="1">IF(ISBLANK(INDEX(Calculations!$9:$9, ROW()+17)), "", IF(INDEX(Calculations!$9:$9, , ROW()+17)&lt;TODAY(), INDEX(Calculations!$9:$9, , ROW()+17), ""))</f>
        <v>29859</v>
      </c>
      <c r="B32" t="str">
        <f ca="1">IFERROR(TEXT(INDEX(Calculations!$A$9:$ED$79, MATCH($B$1, Calculations!$B$9:$B$79, 0), MATCH(fiscal_i!$A32, Calculations!$A$9:$ED$9, 0)), "0.000"), "")</f>
        <v/>
      </c>
    </row>
    <row r="33" spans="1:2" x14ac:dyDescent="0.25">
      <c r="A33" s="46">
        <f ca="1">IF(ISBLANK(INDEX(Calculations!$9:$9, ROW()+17)), "", IF(INDEX(Calculations!$9:$9, , ROW()+17)&lt;TODAY(), INDEX(Calculations!$9:$9, , ROW()+17), ""))</f>
        <v>29951</v>
      </c>
      <c r="B33" t="str">
        <f ca="1">IFERROR(TEXT(INDEX(Calculations!$A$9:$ED$79, MATCH($B$1, Calculations!$B$9:$B$79, 0), MATCH(fiscal_i!$A33, Calculations!$A$9:$ED$9, 0)), "0.000"), "")</f>
        <v/>
      </c>
    </row>
    <row r="34" spans="1:2" x14ac:dyDescent="0.25">
      <c r="A34" s="46">
        <f ca="1">IF(ISBLANK(INDEX(Calculations!$9:$9, ROW()+17)), "", IF(INDEX(Calculations!$9:$9, , ROW()+17)&lt;TODAY(), INDEX(Calculations!$9:$9, , ROW()+17), ""))</f>
        <v>30041</v>
      </c>
      <c r="B34" t="str">
        <f ca="1">IFERROR(TEXT(INDEX(Calculations!$A$9:$ED$79, MATCH($B$1, Calculations!$B$9:$B$79, 0), MATCH(fiscal_i!$A34, Calculations!$A$9:$ED$9, 0)), "0.000"), "")</f>
        <v/>
      </c>
    </row>
    <row r="35" spans="1:2" x14ac:dyDescent="0.25">
      <c r="A35" s="46">
        <f ca="1">IF(ISBLANK(INDEX(Calculations!$9:$9, ROW()+17)), "", IF(INDEX(Calculations!$9:$9, , ROW()+17)&lt;TODAY(), INDEX(Calculations!$9:$9, , ROW()+17), ""))</f>
        <v>30132</v>
      </c>
      <c r="B35" t="str">
        <f ca="1">IFERROR(TEXT(INDEX(Calculations!$A$9:$ED$79, MATCH($B$1, Calculations!$B$9:$B$79, 0), MATCH(fiscal_i!$A35, Calculations!$A$9:$ED$9, 0)), "0.000"), "")</f>
        <v/>
      </c>
    </row>
    <row r="36" spans="1:2" x14ac:dyDescent="0.25">
      <c r="A36" s="46">
        <f ca="1">IF(ISBLANK(INDEX(Calculations!$9:$9, ROW()+17)), "", IF(INDEX(Calculations!$9:$9, , ROW()+17)&lt;TODAY(), INDEX(Calculations!$9:$9, , ROW()+17), ""))</f>
        <v>30224</v>
      </c>
      <c r="B36" t="str">
        <f ca="1">IFERROR(TEXT(INDEX(Calculations!$A$9:$ED$79, MATCH($B$1, Calculations!$B$9:$B$79, 0), MATCH(fiscal_i!$A36, Calculations!$A$9:$ED$9, 0)), "0.000"), "")</f>
        <v/>
      </c>
    </row>
    <row r="37" spans="1:2" x14ac:dyDescent="0.25">
      <c r="A37" s="46">
        <f ca="1">IF(ISBLANK(INDEX(Calculations!$9:$9, ROW()+17)), "", IF(INDEX(Calculations!$9:$9, , ROW()+17)&lt;TODAY(), INDEX(Calculations!$9:$9, , ROW()+17), ""))</f>
        <v>30316</v>
      </c>
      <c r="B37" t="str">
        <f ca="1">IFERROR(TEXT(INDEX(Calculations!$A$9:$ED$79, MATCH($B$1, Calculations!$B$9:$B$79, 0), MATCH(fiscal_i!$A37, Calculations!$A$9:$ED$9, 0)), "0.000"), "")</f>
        <v/>
      </c>
    </row>
    <row r="38" spans="1:2" x14ac:dyDescent="0.25">
      <c r="A38" s="46">
        <f ca="1">IF(ISBLANK(INDEX(Calculations!$9:$9, ROW()+17)), "", IF(INDEX(Calculations!$9:$9, , ROW()+17)&lt;TODAY(), INDEX(Calculations!$9:$9, , ROW()+17), ""))</f>
        <v>30406</v>
      </c>
      <c r="B38" t="str">
        <f ca="1">IFERROR(TEXT(INDEX(Calculations!$A$9:$ED$79, MATCH($B$1, Calculations!$B$9:$B$79, 0), MATCH(fiscal_i!$A38, Calculations!$A$9:$ED$9, 0)), "0.000"), "")</f>
        <v/>
      </c>
    </row>
    <row r="39" spans="1:2" x14ac:dyDescent="0.25">
      <c r="A39" s="46">
        <f ca="1">IF(ISBLANK(INDEX(Calculations!$9:$9, ROW()+17)), "", IF(INDEX(Calculations!$9:$9, , ROW()+17)&lt;TODAY(), INDEX(Calculations!$9:$9, , ROW()+17), ""))</f>
        <v>30497</v>
      </c>
      <c r="B39" t="str">
        <f ca="1">IFERROR(TEXT(INDEX(Calculations!$A$9:$ED$79, MATCH($B$1, Calculations!$B$9:$B$79, 0), MATCH(fiscal_i!$A39, Calculations!$A$9:$ED$9, 0)), "0.000"), "")</f>
        <v/>
      </c>
    </row>
    <row r="40" spans="1:2" x14ac:dyDescent="0.25">
      <c r="A40" s="46">
        <f ca="1">IF(ISBLANK(INDEX(Calculations!$9:$9, ROW()+17)), "", IF(INDEX(Calculations!$9:$9, , ROW()+17)&lt;TODAY(), INDEX(Calculations!$9:$9, , ROW()+17), ""))</f>
        <v>30589</v>
      </c>
      <c r="B40" t="str">
        <f ca="1">IFERROR(TEXT(INDEX(Calculations!$A$9:$ED$79, MATCH($B$1, Calculations!$B$9:$B$79, 0), MATCH(fiscal_i!$A40, Calculations!$A$9:$ED$9, 0)), "0.000"), "")</f>
        <v/>
      </c>
    </row>
    <row r="41" spans="1:2" x14ac:dyDescent="0.25">
      <c r="A41" s="46">
        <f ca="1">IF(ISBLANK(INDEX(Calculations!$9:$9, ROW()+17)), "", IF(INDEX(Calculations!$9:$9, , ROW()+17)&lt;TODAY(), INDEX(Calculations!$9:$9, , ROW()+17), ""))</f>
        <v>30681</v>
      </c>
      <c r="B41" t="str">
        <f ca="1">IFERROR(TEXT(INDEX(Calculations!$A$9:$ED$79, MATCH($B$1, Calculations!$B$9:$B$79, 0), MATCH(fiscal_i!$A41, Calculations!$A$9:$ED$9, 0)), "0.000"), "")</f>
        <v/>
      </c>
    </row>
    <row r="42" spans="1:2" x14ac:dyDescent="0.25">
      <c r="A42" s="46">
        <f ca="1">IF(ISBLANK(INDEX(Calculations!$9:$9, ROW()+17)), "", IF(INDEX(Calculations!$9:$9, , ROW()+17)&lt;TODAY(), INDEX(Calculations!$9:$9, , ROW()+17), ""))</f>
        <v>30772</v>
      </c>
      <c r="B42" t="str">
        <f ca="1">IFERROR(TEXT(INDEX(Calculations!$A$9:$ED$79, MATCH($B$1, Calculations!$B$9:$B$79, 0), MATCH(fiscal_i!$A42, Calculations!$A$9:$ED$9, 0)), "0.000"), "")</f>
        <v/>
      </c>
    </row>
    <row r="43" spans="1:2" x14ac:dyDescent="0.25">
      <c r="A43" s="46">
        <f ca="1">IF(ISBLANK(INDEX(Calculations!$9:$9, ROW()+17)), "", IF(INDEX(Calculations!$9:$9, , ROW()+17)&lt;TODAY(), INDEX(Calculations!$9:$9, , ROW()+17), ""))</f>
        <v>30863</v>
      </c>
      <c r="B43" t="str">
        <f ca="1">IFERROR(TEXT(INDEX(Calculations!$A$9:$ED$79, MATCH($B$1, Calculations!$B$9:$B$79, 0), MATCH(fiscal_i!$A43, Calculations!$A$9:$ED$9, 0)), "0.000"), "")</f>
        <v/>
      </c>
    </row>
    <row r="44" spans="1:2" x14ac:dyDescent="0.25">
      <c r="A44" s="46">
        <f ca="1">IF(ISBLANK(INDEX(Calculations!$9:$9, ROW()+17)), "", IF(INDEX(Calculations!$9:$9, , ROW()+17)&lt;TODAY(), INDEX(Calculations!$9:$9, , ROW()+17), ""))</f>
        <v>30955</v>
      </c>
      <c r="B44" t="str">
        <f ca="1">IFERROR(TEXT(INDEX(Calculations!$A$9:$ED$79, MATCH($B$1, Calculations!$B$9:$B$79, 0), MATCH(fiscal_i!$A44, Calculations!$A$9:$ED$9, 0)), "0.000"), "")</f>
        <v/>
      </c>
    </row>
    <row r="45" spans="1:2" x14ac:dyDescent="0.25">
      <c r="A45" s="46">
        <f ca="1">IF(ISBLANK(INDEX(Calculations!$9:$9, ROW()+17)), "", IF(INDEX(Calculations!$9:$9, , ROW()+17)&lt;TODAY(), INDEX(Calculations!$9:$9, , ROW()+17), ""))</f>
        <v>31047</v>
      </c>
      <c r="B45" t="str">
        <f ca="1">IFERROR(TEXT(INDEX(Calculations!$A$9:$ED$79, MATCH($B$1, Calculations!$B$9:$B$79, 0), MATCH(fiscal_i!$A45, Calculations!$A$9:$ED$9, 0)), "0.000"), "")</f>
        <v/>
      </c>
    </row>
    <row r="46" spans="1:2" x14ac:dyDescent="0.25">
      <c r="A46" s="46">
        <f ca="1">IF(ISBLANK(INDEX(Calculations!$9:$9, ROW()+17)), "", IF(INDEX(Calculations!$9:$9, , ROW()+17)&lt;TODAY(), INDEX(Calculations!$9:$9, , ROW()+17), ""))</f>
        <v>31137</v>
      </c>
      <c r="B46" t="str">
        <f ca="1">IFERROR(TEXT(INDEX(Calculations!$A$9:$ED$79, MATCH($B$1, Calculations!$B$9:$B$79, 0), MATCH(fiscal_i!$A46, Calculations!$A$9:$ED$9, 0)), "0.000"), "")</f>
        <v/>
      </c>
    </row>
    <row r="47" spans="1:2" x14ac:dyDescent="0.25">
      <c r="A47" s="46">
        <f ca="1">IF(ISBLANK(INDEX(Calculations!$9:$9, ROW()+17)), "", IF(INDEX(Calculations!$9:$9, , ROW()+17)&lt;TODAY(), INDEX(Calculations!$9:$9, , ROW()+17), ""))</f>
        <v>31228</v>
      </c>
      <c r="B47" t="str">
        <f ca="1">IFERROR(TEXT(INDEX(Calculations!$A$9:$ED$79, MATCH($B$1, Calculations!$B$9:$B$79, 0), MATCH(fiscal_i!$A47, Calculations!$A$9:$ED$9, 0)), "0.000"), "")</f>
        <v/>
      </c>
    </row>
    <row r="48" spans="1:2" x14ac:dyDescent="0.25">
      <c r="A48" s="46">
        <f ca="1">IF(ISBLANK(INDEX(Calculations!$9:$9, ROW()+17)), "", IF(INDEX(Calculations!$9:$9, , ROW()+17)&lt;TODAY(), INDEX(Calculations!$9:$9, , ROW()+17), ""))</f>
        <v>31320</v>
      </c>
      <c r="B48" t="str">
        <f ca="1">IFERROR(TEXT(INDEX(Calculations!$A$9:$ED$79, MATCH($B$1, Calculations!$B$9:$B$79, 0), MATCH(fiscal_i!$A48, Calculations!$A$9:$ED$9, 0)), "0.000"), "")</f>
        <v/>
      </c>
    </row>
    <row r="49" spans="1:2" x14ac:dyDescent="0.25">
      <c r="A49" s="46">
        <f ca="1">IF(ISBLANK(INDEX(Calculations!$9:$9, ROW()+17)), "", IF(INDEX(Calculations!$9:$9, , ROW()+17)&lt;TODAY(), INDEX(Calculations!$9:$9, , ROW()+17), ""))</f>
        <v>31412</v>
      </c>
      <c r="B49" t="str">
        <f ca="1">IFERROR(TEXT(INDEX(Calculations!$A$9:$ED$79, MATCH($B$1, Calculations!$B$9:$B$79, 0), MATCH(fiscal_i!$A49, Calculations!$A$9:$ED$9, 0)), "0.000"), "")</f>
        <v/>
      </c>
    </row>
    <row r="50" spans="1:2" x14ac:dyDescent="0.25">
      <c r="A50" s="46">
        <f ca="1">IF(ISBLANK(INDEX(Calculations!$9:$9, ROW()+17)), "", IF(INDEX(Calculations!$9:$9, , ROW()+17)&lt;TODAY(), INDEX(Calculations!$9:$9, , ROW()+17), ""))</f>
        <v>31502</v>
      </c>
      <c r="B50" t="str">
        <f ca="1">IFERROR(TEXT(INDEX(Calculations!$A$9:$ED$79, MATCH($B$1, Calculations!$B$9:$B$79, 0), MATCH(fiscal_i!$A50, Calculations!$A$9:$ED$9, 0)), "0.000"), "")</f>
        <v/>
      </c>
    </row>
    <row r="51" spans="1:2" x14ac:dyDescent="0.25">
      <c r="A51" s="46">
        <f ca="1">IF(ISBLANK(INDEX(Calculations!$9:$9, ROW()+17)), "", IF(INDEX(Calculations!$9:$9, , ROW()+17)&lt;TODAY(), INDEX(Calculations!$9:$9, , ROW()+17), ""))</f>
        <v>31593</v>
      </c>
      <c r="B51" t="str">
        <f ca="1">IFERROR(TEXT(INDEX(Calculations!$A$9:$ED$79, MATCH($B$1, Calculations!$B$9:$B$79, 0), MATCH(fiscal_i!$A51, Calculations!$A$9:$ED$9, 0)), "0.000"), "")</f>
        <v/>
      </c>
    </row>
    <row r="52" spans="1:2" x14ac:dyDescent="0.25">
      <c r="A52" s="46">
        <f ca="1">IF(ISBLANK(INDEX(Calculations!$9:$9, ROW()+17)), "", IF(INDEX(Calculations!$9:$9, , ROW()+17)&lt;TODAY(), INDEX(Calculations!$9:$9, , ROW()+17), ""))</f>
        <v>31685</v>
      </c>
      <c r="B52" t="str">
        <f ca="1">IFERROR(TEXT(INDEX(Calculations!$A$9:$ED$79, MATCH($B$1, Calculations!$B$9:$B$79, 0), MATCH(fiscal_i!$A52, Calculations!$A$9:$ED$9, 0)), "0.000"), "")</f>
        <v/>
      </c>
    </row>
    <row r="53" spans="1:2" x14ac:dyDescent="0.25">
      <c r="A53" s="46">
        <f ca="1">IF(ISBLANK(INDEX(Calculations!$9:$9, ROW()+17)), "", IF(INDEX(Calculations!$9:$9, , ROW()+17)&lt;TODAY(), INDEX(Calculations!$9:$9, , ROW()+17), ""))</f>
        <v>31777</v>
      </c>
      <c r="B53" t="str">
        <f ca="1">IFERROR(TEXT(INDEX(Calculations!$A$9:$ED$79, MATCH($B$1, Calculations!$B$9:$B$79, 0), MATCH(fiscal_i!$A53, Calculations!$A$9:$ED$9, 0)), "0.000"), "")</f>
        <v/>
      </c>
    </row>
    <row r="54" spans="1:2" x14ac:dyDescent="0.25">
      <c r="A54" s="46">
        <f ca="1">IF(ISBLANK(INDEX(Calculations!$9:$9, ROW()+17)), "", IF(INDEX(Calculations!$9:$9, , ROW()+17)&lt;TODAY(), INDEX(Calculations!$9:$9, , ROW()+17), ""))</f>
        <v>31867</v>
      </c>
      <c r="B54" t="str">
        <f ca="1">IFERROR(TEXT(INDEX(Calculations!$A$9:$ED$79, MATCH($B$1, Calculations!$B$9:$B$79, 0), MATCH(fiscal_i!$A54, Calculations!$A$9:$ED$9, 0)), "0.000"), "")</f>
        <v/>
      </c>
    </row>
    <row r="55" spans="1:2" x14ac:dyDescent="0.25">
      <c r="A55" s="46">
        <f ca="1">IF(ISBLANK(INDEX(Calculations!$9:$9, ROW()+17)), "", IF(INDEX(Calculations!$9:$9, , ROW()+17)&lt;TODAY(), INDEX(Calculations!$9:$9, , ROW()+17), ""))</f>
        <v>31958</v>
      </c>
      <c r="B55" t="str">
        <f ca="1">IFERROR(TEXT(INDEX(Calculations!$A$9:$ED$79, MATCH($B$1, Calculations!$B$9:$B$79, 0), MATCH(fiscal_i!$A55, Calculations!$A$9:$ED$9, 0)), "0.000"), "")</f>
        <v/>
      </c>
    </row>
    <row r="56" spans="1:2" x14ac:dyDescent="0.25">
      <c r="A56" s="46">
        <f ca="1">IF(ISBLANK(INDEX(Calculations!$9:$9, ROW()+17)), "", IF(INDEX(Calculations!$9:$9, , ROW()+17)&lt;TODAY(), INDEX(Calculations!$9:$9, , ROW()+17), ""))</f>
        <v>32050</v>
      </c>
      <c r="B56" t="str">
        <f ca="1">IFERROR(TEXT(INDEX(Calculations!$A$9:$ED$79, MATCH($B$1, Calculations!$B$9:$B$79, 0), MATCH(fiscal_i!$A56, Calculations!$A$9:$ED$9, 0)), "0.000"), "")</f>
        <v/>
      </c>
    </row>
    <row r="57" spans="1:2" x14ac:dyDescent="0.25">
      <c r="A57" s="46">
        <f ca="1">IF(ISBLANK(INDEX(Calculations!$9:$9, ROW()+17)), "", IF(INDEX(Calculations!$9:$9, , ROW()+17)&lt;TODAY(), INDEX(Calculations!$9:$9, , ROW()+17), ""))</f>
        <v>32142</v>
      </c>
      <c r="B57" t="str">
        <f ca="1">IFERROR(TEXT(INDEX(Calculations!$A$9:$ED$79, MATCH($B$1, Calculations!$B$9:$B$79, 0), MATCH(fiscal_i!$A57, Calculations!$A$9:$ED$9, 0)), "0.000"), "")</f>
        <v/>
      </c>
    </row>
    <row r="58" spans="1:2" x14ac:dyDescent="0.25">
      <c r="A58" s="46">
        <f ca="1">IF(ISBLANK(INDEX(Calculations!$9:$9, ROW()+17)), "", IF(INDEX(Calculations!$9:$9, , ROW()+17)&lt;TODAY(), INDEX(Calculations!$9:$9, , ROW()+17), ""))</f>
        <v>32233</v>
      </c>
      <c r="B58" t="str">
        <f ca="1">IFERROR(TEXT(INDEX(Calculations!$A$9:$ED$79, MATCH($B$1, Calculations!$B$9:$B$79, 0), MATCH(fiscal_i!$A58, Calculations!$A$9:$ED$9, 0)), "0.000"), "")</f>
        <v/>
      </c>
    </row>
    <row r="59" spans="1:2" x14ac:dyDescent="0.25">
      <c r="A59" s="46">
        <f ca="1">IF(ISBLANK(INDEX(Calculations!$9:$9, ROW()+17)), "", IF(INDEX(Calculations!$9:$9, , ROW()+17)&lt;TODAY(), INDEX(Calculations!$9:$9, , ROW()+17), ""))</f>
        <v>32324</v>
      </c>
      <c r="B59" t="str">
        <f ca="1">IFERROR(TEXT(INDEX(Calculations!$A$9:$ED$79, MATCH($B$1, Calculations!$B$9:$B$79, 0), MATCH(fiscal_i!$A59, Calculations!$A$9:$ED$9, 0)), "0.000"), "")</f>
        <v/>
      </c>
    </row>
    <row r="60" spans="1:2" x14ac:dyDescent="0.25">
      <c r="A60" s="46">
        <f ca="1">IF(ISBLANK(INDEX(Calculations!$9:$9, ROW()+17)), "", IF(INDEX(Calculations!$9:$9, , ROW()+17)&lt;TODAY(), INDEX(Calculations!$9:$9, , ROW()+17), ""))</f>
        <v>32416</v>
      </c>
      <c r="B60" t="str">
        <f ca="1">IFERROR(TEXT(INDEX(Calculations!$A$9:$ED$79, MATCH($B$1, Calculations!$B$9:$B$79, 0), MATCH(fiscal_i!$A60, Calculations!$A$9:$ED$9, 0)), "0.000"), "")</f>
        <v/>
      </c>
    </row>
    <row r="61" spans="1:2" x14ac:dyDescent="0.25">
      <c r="A61" s="46">
        <f ca="1">IF(ISBLANK(INDEX(Calculations!$9:$9, ROW()+17)), "", IF(INDEX(Calculations!$9:$9, , ROW()+17)&lt;TODAY(), INDEX(Calculations!$9:$9, , ROW()+17), ""))</f>
        <v>32508</v>
      </c>
      <c r="B61" t="str">
        <f ca="1">IFERROR(TEXT(INDEX(Calculations!$A$9:$ED$79, MATCH($B$1, Calculations!$B$9:$B$79, 0), MATCH(fiscal_i!$A61, Calculations!$A$9:$ED$9, 0)), "0.000"), "")</f>
        <v/>
      </c>
    </row>
    <row r="62" spans="1:2" x14ac:dyDescent="0.25">
      <c r="A62" s="46">
        <f ca="1">IF(ISBLANK(INDEX(Calculations!$9:$9, ROW()+17)), "", IF(INDEX(Calculations!$9:$9, , ROW()+17)&lt;TODAY(), INDEX(Calculations!$9:$9, , ROW()+17), ""))</f>
        <v>32598</v>
      </c>
      <c r="B62" t="str">
        <f ca="1">IFERROR(TEXT(INDEX(Calculations!$A$9:$ED$79, MATCH($B$1, Calculations!$B$9:$B$79, 0), MATCH(fiscal_i!$A62, Calculations!$A$9:$ED$9, 0)), "0.000"), "")</f>
        <v/>
      </c>
    </row>
    <row r="63" spans="1:2" x14ac:dyDescent="0.25">
      <c r="A63" s="46">
        <f ca="1">IF(ISBLANK(INDEX(Calculations!$9:$9, ROW()+17)), "", IF(INDEX(Calculations!$9:$9, , ROW()+17)&lt;TODAY(), INDEX(Calculations!$9:$9, , ROW()+17), ""))</f>
        <v>32689</v>
      </c>
      <c r="B63" t="str">
        <f ca="1">IFERROR(TEXT(INDEX(Calculations!$A$9:$ED$79, MATCH($B$1, Calculations!$B$9:$B$79, 0), MATCH(fiscal_i!$A63, Calculations!$A$9:$ED$9, 0)), "0.000"), "")</f>
        <v/>
      </c>
    </row>
    <row r="64" spans="1:2" x14ac:dyDescent="0.25">
      <c r="A64" s="46">
        <f ca="1">IF(ISBLANK(INDEX(Calculations!$9:$9, ROW()+17)), "", IF(INDEX(Calculations!$9:$9, , ROW()+17)&lt;TODAY(), INDEX(Calculations!$9:$9, , ROW()+17), ""))</f>
        <v>32781</v>
      </c>
      <c r="B64" t="str">
        <f ca="1">IFERROR(TEXT(INDEX(Calculations!$A$9:$ED$79, MATCH($B$1, Calculations!$B$9:$B$79, 0), MATCH(fiscal_i!$A64, Calculations!$A$9:$ED$9, 0)), "0.000"), "")</f>
        <v/>
      </c>
    </row>
    <row r="65" spans="1:2" x14ac:dyDescent="0.25">
      <c r="A65" s="46">
        <f ca="1">IF(ISBLANK(INDEX(Calculations!$9:$9, ROW()+17)), "", IF(INDEX(Calculations!$9:$9, , ROW()+17)&lt;TODAY(), INDEX(Calculations!$9:$9, , ROW()+17), ""))</f>
        <v>32873</v>
      </c>
      <c r="B65" t="str">
        <f ca="1">IFERROR(TEXT(INDEX(Calculations!$A$9:$ED$79, MATCH($B$1, Calculations!$B$9:$B$79, 0), MATCH(fiscal_i!$A65, Calculations!$A$9:$ED$9, 0)), "0.000"), "")</f>
        <v/>
      </c>
    </row>
    <row r="66" spans="1:2" x14ac:dyDescent="0.25">
      <c r="A66" s="46">
        <f ca="1">IF(ISBLANK(INDEX(Calculations!$9:$9, ROW()+17)), "", IF(INDEX(Calculations!$9:$9, , ROW()+17)&lt;TODAY(), INDEX(Calculations!$9:$9, , ROW()+17), ""))</f>
        <v>32963</v>
      </c>
      <c r="B66" t="str">
        <f ca="1">IFERROR(TEXT(INDEX(Calculations!$A$9:$ED$79, MATCH($B$1, Calculations!$B$9:$B$79, 0), MATCH(fiscal_i!$A66, Calculations!$A$9:$ED$9, 0)), "0.000"), "")</f>
        <v/>
      </c>
    </row>
    <row r="67" spans="1:2" x14ac:dyDescent="0.25">
      <c r="A67" s="46">
        <f ca="1">IF(ISBLANK(INDEX(Calculations!$9:$9, ROW()+17)), "", IF(INDEX(Calculations!$9:$9, , ROW()+17)&lt;TODAY(), INDEX(Calculations!$9:$9, , ROW()+17), ""))</f>
        <v>33054</v>
      </c>
      <c r="B67" t="str">
        <f ca="1">IFERROR(TEXT(INDEX(Calculations!$A$9:$ED$79, MATCH($B$1, Calculations!$B$9:$B$79, 0), MATCH(fiscal_i!$A67, Calculations!$A$9:$ED$9, 0)), "0.000"), "")</f>
        <v/>
      </c>
    </row>
    <row r="68" spans="1:2" x14ac:dyDescent="0.25">
      <c r="A68" s="46">
        <f ca="1">IF(ISBLANK(INDEX(Calculations!$9:$9, ROW()+17)), "", IF(INDEX(Calculations!$9:$9, , ROW()+17)&lt;TODAY(), INDEX(Calculations!$9:$9, , ROW()+17), ""))</f>
        <v>33146</v>
      </c>
      <c r="B68" t="str">
        <f ca="1">IFERROR(TEXT(INDEX(Calculations!$A$9:$ED$79, MATCH($B$1, Calculations!$B$9:$B$79, 0), MATCH(fiscal_i!$A68, Calculations!$A$9:$ED$9, 0)), "0.000"), "")</f>
        <v/>
      </c>
    </row>
    <row r="69" spans="1:2" x14ac:dyDescent="0.25">
      <c r="A69" s="46">
        <f ca="1">IF(ISBLANK(INDEX(Calculations!$9:$9, ROW()+17)), "", IF(INDEX(Calculations!$9:$9, , ROW()+17)&lt;TODAY(), INDEX(Calculations!$9:$9, , ROW()+17), ""))</f>
        <v>33238</v>
      </c>
      <c r="B69" t="str">
        <f ca="1">IFERROR(TEXT(INDEX(Calculations!$A$9:$ED$79, MATCH($B$1, Calculations!$B$9:$B$79, 0), MATCH(fiscal_i!$A69, Calculations!$A$9:$ED$9, 0)), "0.000"), "")</f>
        <v/>
      </c>
    </row>
    <row r="70" spans="1:2" x14ac:dyDescent="0.25">
      <c r="A70" s="46">
        <f ca="1">IF(ISBLANK(INDEX(Calculations!$9:$9, ROW()+17)), "", IF(INDEX(Calculations!$9:$9, , ROW()+17)&lt;TODAY(), INDEX(Calculations!$9:$9, , ROW()+17), ""))</f>
        <v>33328</v>
      </c>
      <c r="B70" t="str">
        <f ca="1">IFERROR(TEXT(INDEX(Calculations!$A$9:$ED$79, MATCH($B$1, Calculations!$B$9:$B$79, 0), MATCH(fiscal_i!$A70, Calculations!$A$9:$ED$9, 0)), "0.000"), "")</f>
        <v/>
      </c>
    </row>
    <row r="71" spans="1:2" x14ac:dyDescent="0.25">
      <c r="A71" s="46">
        <f ca="1">IF(ISBLANK(INDEX(Calculations!$9:$9, ROW()+17)), "", IF(INDEX(Calculations!$9:$9, , ROW()+17)&lt;TODAY(), INDEX(Calculations!$9:$9, , ROW()+17), ""))</f>
        <v>33419</v>
      </c>
      <c r="B71" t="str">
        <f ca="1">IFERROR(TEXT(INDEX(Calculations!$A$9:$ED$79, MATCH($B$1, Calculations!$B$9:$B$79, 0), MATCH(fiscal_i!$A71, Calculations!$A$9:$ED$9, 0)), "0.000"), "")</f>
        <v/>
      </c>
    </row>
    <row r="72" spans="1:2" x14ac:dyDescent="0.25">
      <c r="A72" s="46">
        <f ca="1">IF(ISBLANK(INDEX(Calculations!$9:$9, ROW()+17)), "", IF(INDEX(Calculations!$9:$9, , ROW()+17)&lt;TODAY(), INDEX(Calculations!$9:$9, , ROW()+17), ""))</f>
        <v>33511</v>
      </c>
      <c r="B72" t="str">
        <f ca="1">IFERROR(TEXT(INDEX(Calculations!$A$9:$ED$79, MATCH($B$1, Calculations!$B$9:$B$79, 0), MATCH(fiscal_i!$A72, Calculations!$A$9:$ED$9, 0)), "0.000"), "")</f>
        <v/>
      </c>
    </row>
    <row r="73" spans="1:2" x14ac:dyDescent="0.25">
      <c r="A73" s="46">
        <f ca="1">IF(ISBLANK(INDEX(Calculations!$9:$9, ROW()+17)), "", IF(INDEX(Calculations!$9:$9, , ROW()+17)&lt;TODAY(), INDEX(Calculations!$9:$9, , ROW()+17), ""))</f>
        <v>33603</v>
      </c>
      <c r="B73" t="str">
        <f ca="1">IFERROR(TEXT(INDEX(Calculations!$A$9:$ED$79, MATCH($B$1, Calculations!$B$9:$B$79, 0), MATCH(fiscal_i!$A73, Calculations!$A$9:$ED$9, 0)), "0.000"), "")</f>
        <v/>
      </c>
    </row>
    <row r="74" spans="1:2" x14ac:dyDescent="0.25">
      <c r="A74" s="46">
        <f ca="1">IF(ISBLANK(INDEX(Calculations!$9:$9, ROW()+17)), "", IF(INDEX(Calculations!$9:$9, , ROW()+17)&lt;TODAY(), INDEX(Calculations!$9:$9, , ROW()+17), ""))</f>
        <v>33694</v>
      </c>
      <c r="B74" t="str">
        <f ca="1">IFERROR(TEXT(INDEX(Calculations!$A$9:$ED$79, MATCH($B$1, Calculations!$B$9:$B$79, 0), MATCH(fiscal_i!$A74, Calculations!$A$9:$ED$9, 0)), "0.000"), "")</f>
        <v/>
      </c>
    </row>
    <row r="75" spans="1:2" x14ac:dyDescent="0.25">
      <c r="A75" s="46">
        <f ca="1">IF(ISBLANK(INDEX(Calculations!$9:$9, ROW()+17)), "", IF(INDEX(Calculations!$9:$9, , ROW()+17)&lt;TODAY(), INDEX(Calculations!$9:$9, , ROW()+17), ""))</f>
        <v>33785</v>
      </c>
      <c r="B75" t="str">
        <f ca="1">IFERROR(TEXT(INDEX(Calculations!$A$9:$ED$79, MATCH($B$1, Calculations!$B$9:$B$79, 0), MATCH(fiscal_i!$A75, Calculations!$A$9:$ED$9, 0)), "0.000"), "")</f>
        <v/>
      </c>
    </row>
    <row r="76" spans="1:2" x14ac:dyDescent="0.25">
      <c r="A76" s="46">
        <f ca="1">IF(ISBLANK(INDEX(Calculations!$9:$9, ROW()+17)), "", IF(INDEX(Calculations!$9:$9, , ROW()+17)&lt;TODAY(), INDEX(Calculations!$9:$9, , ROW()+17), ""))</f>
        <v>33877</v>
      </c>
      <c r="B76" t="str">
        <f ca="1">IFERROR(TEXT(INDEX(Calculations!$A$9:$ED$79, MATCH($B$1, Calculations!$B$9:$B$79, 0), MATCH(fiscal_i!$A76, Calculations!$A$9:$ED$9, 0)), "0.000"), "")</f>
        <v/>
      </c>
    </row>
    <row r="77" spans="1:2" x14ac:dyDescent="0.25">
      <c r="A77" s="46">
        <f ca="1">IF(ISBLANK(INDEX(Calculations!$9:$9, ROW()+17)), "", IF(INDEX(Calculations!$9:$9, , ROW()+17)&lt;TODAY(), INDEX(Calculations!$9:$9, , ROW()+17), ""))</f>
        <v>33969</v>
      </c>
      <c r="B77" t="str">
        <f ca="1">IFERROR(TEXT(INDEX(Calculations!$A$9:$ED$79, MATCH($B$1, Calculations!$B$9:$B$79, 0), MATCH(fiscal_i!$A77, Calculations!$A$9:$ED$9, 0)), "0.000"), "")</f>
        <v/>
      </c>
    </row>
    <row r="78" spans="1:2" x14ac:dyDescent="0.25">
      <c r="A78" s="46">
        <f ca="1">IF(ISBLANK(INDEX(Calculations!$9:$9, ROW()+17)), "", IF(INDEX(Calculations!$9:$9, , ROW()+17)&lt;TODAY(), INDEX(Calculations!$9:$9, , ROW()+17), ""))</f>
        <v>34059</v>
      </c>
      <c r="B78" t="str">
        <f ca="1">IFERROR(TEXT(INDEX(Calculations!$A$9:$ED$79, MATCH($B$1, Calculations!$B$9:$B$79, 0), MATCH(fiscal_i!$A78, Calculations!$A$9:$ED$9, 0)), "0.000"), "")</f>
        <v/>
      </c>
    </row>
    <row r="79" spans="1:2" x14ac:dyDescent="0.25">
      <c r="A79" s="46">
        <f ca="1">IF(ISBLANK(INDEX(Calculations!$9:$9, ROW()+17)), "", IF(INDEX(Calculations!$9:$9, , ROW()+17)&lt;TODAY(), INDEX(Calculations!$9:$9, , ROW()+17), ""))</f>
        <v>34150</v>
      </c>
      <c r="B79" t="str">
        <f ca="1">IFERROR(TEXT(INDEX(Calculations!$A$9:$ED$79, MATCH($B$1, Calculations!$B$9:$B$79, 0), MATCH(fiscal_i!$A79, Calculations!$A$9:$ED$9, 0)), "0.000"), "")</f>
        <v/>
      </c>
    </row>
    <row r="80" spans="1:2" x14ac:dyDescent="0.25">
      <c r="A80" s="46">
        <f ca="1">IF(ISBLANK(INDEX(Calculations!$9:$9, ROW()+17)), "", IF(INDEX(Calculations!$9:$9, , ROW()+17)&lt;TODAY(), INDEX(Calculations!$9:$9, , ROW()+17), ""))</f>
        <v>34242</v>
      </c>
      <c r="B80" t="str">
        <f ca="1">IFERROR(TEXT(INDEX(Calculations!$A$9:$ED$79, MATCH($B$1, Calculations!$B$9:$B$79, 0), MATCH(fiscal_i!$A80, Calculations!$A$9:$ED$9, 0)), "0.000"), "")</f>
        <v/>
      </c>
    </row>
    <row r="81" spans="1:2" x14ac:dyDescent="0.25">
      <c r="A81" s="46">
        <f ca="1">IF(ISBLANK(INDEX(Calculations!$9:$9, ROW()+17)), "", IF(INDEX(Calculations!$9:$9, , ROW()+17)&lt;TODAY(), INDEX(Calculations!$9:$9, , ROW()+17), ""))</f>
        <v>34334</v>
      </c>
      <c r="B81" t="str">
        <f ca="1">IFERROR(TEXT(INDEX(Calculations!$A$9:$ED$79, MATCH($B$1, Calculations!$B$9:$B$79, 0), MATCH(fiscal_i!$A81, Calculations!$A$9:$ED$9, 0)), "0.000"), "")</f>
        <v/>
      </c>
    </row>
    <row r="82" spans="1:2" x14ac:dyDescent="0.25">
      <c r="A82" s="46">
        <f ca="1">IF(ISBLANK(INDEX(Calculations!$9:$9, ROW()+17)), "", IF(INDEX(Calculations!$9:$9, , ROW()+17)&lt;TODAY(), INDEX(Calculations!$9:$9, , ROW()+17), ""))</f>
        <v>34424</v>
      </c>
      <c r="B82" t="str">
        <f ca="1">IFERROR(TEXT(INDEX(Calculations!$A$9:$ED$79, MATCH($B$1, Calculations!$B$9:$B$79, 0), MATCH(fiscal_i!$A82, Calculations!$A$9:$ED$9, 0)), "0.000"), "")</f>
        <v/>
      </c>
    </row>
    <row r="83" spans="1:2" x14ac:dyDescent="0.25">
      <c r="A83" s="46">
        <f ca="1">IF(ISBLANK(INDEX(Calculations!$9:$9, ROW()+17)), "", IF(INDEX(Calculations!$9:$9, , ROW()+17)&lt;TODAY(), INDEX(Calculations!$9:$9, , ROW()+17), ""))</f>
        <v>34515</v>
      </c>
      <c r="B83" t="str">
        <f ca="1">IFERROR(TEXT(INDEX(Calculations!$A$9:$ED$79, MATCH($B$1, Calculations!$B$9:$B$79, 0), MATCH(fiscal_i!$A83, Calculations!$A$9:$ED$9, 0)), "0.000"), "")</f>
        <v/>
      </c>
    </row>
    <row r="84" spans="1:2" x14ac:dyDescent="0.25">
      <c r="A84" s="46">
        <f ca="1">IF(ISBLANK(INDEX(Calculations!$9:$9, ROW()+17)), "", IF(INDEX(Calculations!$9:$9, , ROW()+17)&lt;TODAY(), INDEX(Calculations!$9:$9, , ROW()+17), ""))</f>
        <v>34607</v>
      </c>
      <c r="B84" t="str">
        <f ca="1">IFERROR(TEXT(INDEX(Calculations!$A$9:$ED$79, MATCH($B$1, Calculations!$B$9:$B$79, 0), MATCH(fiscal_i!$A84, Calculations!$A$9:$ED$9, 0)), "0.000"), "")</f>
        <v/>
      </c>
    </row>
    <row r="85" spans="1:2" x14ac:dyDescent="0.25">
      <c r="A85" s="46">
        <f ca="1">IF(ISBLANK(INDEX(Calculations!$9:$9, ROW()+17)), "", IF(INDEX(Calculations!$9:$9, , ROW()+17)&lt;TODAY(), INDEX(Calculations!$9:$9, , ROW()+17), ""))</f>
        <v>34699</v>
      </c>
      <c r="B85" t="str">
        <f ca="1">IFERROR(TEXT(INDEX(Calculations!$A$9:$ED$79, MATCH($B$1, Calculations!$B$9:$B$79, 0), MATCH(fiscal_i!$A85, Calculations!$A$9:$ED$9, 0)), "0.000"), "")</f>
        <v/>
      </c>
    </row>
    <row r="86" spans="1:2" x14ac:dyDescent="0.25">
      <c r="A86" s="46">
        <f ca="1">IF(ISBLANK(INDEX(Calculations!$9:$9, ROW()+17)), "", IF(INDEX(Calculations!$9:$9, , ROW()+17)&lt;TODAY(), INDEX(Calculations!$9:$9, , ROW()+17), ""))</f>
        <v>34789</v>
      </c>
      <c r="B86" t="str">
        <f ca="1">IFERROR(TEXT(INDEX(Calculations!$A$9:$ED$79, MATCH($B$1, Calculations!$B$9:$B$79, 0), MATCH(fiscal_i!$A86, Calculations!$A$9:$ED$9, 0)), "0.000"), "")</f>
        <v/>
      </c>
    </row>
    <row r="87" spans="1:2" x14ac:dyDescent="0.25">
      <c r="A87" s="46">
        <f ca="1">IF(ISBLANK(INDEX(Calculations!$9:$9, ROW()+17)), "", IF(INDEX(Calculations!$9:$9, , ROW()+17)&lt;TODAY(), INDEX(Calculations!$9:$9, , ROW()+17), ""))</f>
        <v>34880</v>
      </c>
      <c r="B87" t="str">
        <f ca="1">IFERROR(TEXT(INDEX(Calculations!$A$9:$ED$79, MATCH($B$1, Calculations!$B$9:$B$79, 0), MATCH(fiscal_i!$A87, Calculations!$A$9:$ED$9, 0)), "0.000"), "")</f>
        <v/>
      </c>
    </row>
    <row r="88" spans="1:2" x14ac:dyDescent="0.25">
      <c r="A88" s="46">
        <f ca="1">IF(ISBLANK(INDEX(Calculations!$9:$9, ROW()+17)), "", IF(INDEX(Calculations!$9:$9, , ROW()+17)&lt;TODAY(), INDEX(Calculations!$9:$9, , ROW()+17), ""))</f>
        <v>34972</v>
      </c>
      <c r="B88" t="str">
        <f ca="1">IFERROR(TEXT(INDEX(Calculations!$A$9:$ED$79, MATCH($B$1, Calculations!$B$9:$B$79, 0), MATCH(fiscal_i!$A88, Calculations!$A$9:$ED$9, 0)), "0.000"), "")</f>
        <v/>
      </c>
    </row>
    <row r="89" spans="1:2" x14ac:dyDescent="0.25">
      <c r="A89" s="46">
        <f ca="1">IF(ISBLANK(INDEX(Calculations!$9:$9, ROW()+17)), "", IF(INDEX(Calculations!$9:$9, , ROW()+17)&lt;TODAY(), INDEX(Calculations!$9:$9, , ROW()+17), ""))</f>
        <v>35064</v>
      </c>
      <c r="B89" t="str">
        <f ca="1">IFERROR(TEXT(INDEX(Calculations!$A$9:$ED$79, MATCH($B$1, Calculations!$B$9:$B$79, 0), MATCH(fiscal_i!$A89, Calculations!$A$9:$ED$9, 0)), "0.000"), "")</f>
        <v/>
      </c>
    </row>
    <row r="90" spans="1:2" x14ac:dyDescent="0.25">
      <c r="A90" s="46">
        <f ca="1">IF(ISBLANK(INDEX(Calculations!$9:$9, ROW()+17)), "", IF(INDEX(Calculations!$9:$9, , ROW()+17)&lt;TODAY(), INDEX(Calculations!$9:$9, , ROW()+17), ""))</f>
        <v>35155</v>
      </c>
      <c r="B90" t="str">
        <f ca="1">IFERROR(TEXT(INDEX(Calculations!$A$9:$ED$79, MATCH($B$1, Calculations!$B$9:$B$79, 0), MATCH(fiscal_i!$A90, Calculations!$A$9:$ED$9, 0)), "0.000"), "")</f>
        <v/>
      </c>
    </row>
    <row r="91" spans="1:2" x14ac:dyDescent="0.25">
      <c r="A91" s="46">
        <f ca="1">IF(ISBLANK(INDEX(Calculations!$9:$9, ROW()+17)), "", IF(INDEX(Calculations!$9:$9, , ROW()+17)&lt;TODAY(), INDEX(Calculations!$9:$9, , ROW()+17), ""))</f>
        <v>35246</v>
      </c>
      <c r="B91" t="str">
        <f ca="1">IFERROR(TEXT(INDEX(Calculations!$A$9:$ED$79, MATCH($B$1, Calculations!$B$9:$B$79, 0), MATCH(fiscal_i!$A91, Calculations!$A$9:$ED$9, 0)), "0.000"), "")</f>
        <v/>
      </c>
    </row>
    <row r="92" spans="1:2" x14ac:dyDescent="0.25">
      <c r="A92" s="46">
        <f ca="1">IF(ISBLANK(INDEX(Calculations!$9:$9, ROW()+17)), "", IF(INDEX(Calculations!$9:$9, , ROW()+17)&lt;TODAY(), INDEX(Calculations!$9:$9, , ROW()+17), ""))</f>
        <v>35338</v>
      </c>
      <c r="B92" t="str">
        <f ca="1">IFERROR(TEXT(INDEX(Calculations!$A$9:$ED$79, MATCH($B$1, Calculations!$B$9:$B$79, 0), MATCH(fiscal_i!$A92, Calculations!$A$9:$ED$9, 0)), "0.000"), "")</f>
        <v/>
      </c>
    </row>
    <row r="93" spans="1:2" x14ac:dyDescent="0.25">
      <c r="A93" s="46">
        <f ca="1">IF(ISBLANK(INDEX(Calculations!$9:$9, ROW()+17)), "", IF(INDEX(Calculations!$9:$9, , ROW()+17)&lt;TODAY(), INDEX(Calculations!$9:$9, , ROW()+17), ""))</f>
        <v>35430</v>
      </c>
      <c r="B93" t="str">
        <f ca="1">IFERROR(TEXT(INDEX(Calculations!$A$9:$ED$79, MATCH($B$1, Calculations!$B$9:$B$79, 0), MATCH(fiscal_i!$A93, Calculations!$A$9:$ED$9, 0)), "0.000"), "")</f>
        <v/>
      </c>
    </row>
    <row r="94" spans="1:2" x14ac:dyDescent="0.25">
      <c r="A94" s="46">
        <f ca="1">IF(ISBLANK(INDEX(Calculations!$9:$9, ROW()+17)), "", IF(INDEX(Calculations!$9:$9, , ROW()+17)&lt;TODAY(), INDEX(Calculations!$9:$9, , ROW()+17), ""))</f>
        <v>35520</v>
      </c>
      <c r="B94" t="str">
        <f ca="1">IFERROR(TEXT(INDEX(Calculations!$A$9:$ED$79, MATCH($B$1, Calculations!$B$9:$B$79, 0), MATCH(fiscal_i!$A94, Calculations!$A$9:$ED$9, 0)), "0.000"), "")</f>
        <v/>
      </c>
    </row>
    <row r="95" spans="1:2" x14ac:dyDescent="0.25">
      <c r="A95" s="46">
        <f ca="1">IF(ISBLANK(INDEX(Calculations!$9:$9, ROW()+17)), "", IF(INDEX(Calculations!$9:$9, , ROW()+17)&lt;TODAY(), INDEX(Calculations!$9:$9, , ROW()+17), ""))</f>
        <v>35611</v>
      </c>
      <c r="B95" t="str">
        <f ca="1">IFERROR(TEXT(INDEX(Calculations!$A$9:$ED$79, MATCH($B$1, Calculations!$B$9:$B$79, 0), MATCH(fiscal_i!$A95, Calculations!$A$9:$ED$9, 0)), "0.000"), "")</f>
        <v/>
      </c>
    </row>
    <row r="96" spans="1:2" x14ac:dyDescent="0.25">
      <c r="A96" s="46">
        <f ca="1">IF(ISBLANK(INDEX(Calculations!$9:$9, ROW()+17)), "", IF(INDEX(Calculations!$9:$9, , ROW()+17)&lt;TODAY(), INDEX(Calculations!$9:$9, , ROW()+17), ""))</f>
        <v>35703</v>
      </c>
      <c r="B96" t="str">
        <f ca="1">IFERROR(TEXT(INDEX(Calculations!$A$9:$ED$79, MATCH($B$1, Calculations!$B$9:$B$79, 0), MATCH(fiscal_i!$A96, Calculations!$A$9:$ED$9, 0)), "0.000"), "")</f>
        <v/>
      </c>
    </row>
    <row r="97" spans="1:2" x14ac:dyDescent="0.25">
      <c r="A97" s="46">
        <f ca="1">IF(ISBLANK(INDEX(Calculations!$9:$9, ROW()+17)), "", IF(INDEX(Calculations!$9:$9, , ROW()+17)&lt;TODAY(), INDEX(Calculations!$9:$9, , ROW()+17), ""))</f>
        <v>35795</v>
      </c>
      <c r="B97" t="str">
        <f ca="1">IFERROR(TEXT(INDEX(Calculations!$A$9:$ED$79, MATCH($B$1, Calculations!$B$9:$B$79, 0), MATCH(fiscal_i!$A97, Calculations!$A$9:$ED$9, 0)), "0.000"), "")</f>
        <v/>
      </c>
    </row>
    <row r="98" spans="1:2" x14ac:dyDescent="0.25">
      <c r="A98" s="46">
        <f ca="1">IF(ISBLANK(INDEX(Calculations!$9:$9, ROW()+17)), "", IF(INDEX(Calculations!$9:$9, , ROW()+17)&lt;TODAY(), INDEX(Calculations!$9:$9, , ROW()+17), ""))</f>
        <v>35885</v>
      </c>
      <c r="B98" t="str">
        <f ca="1">IFERROR(TEXT(INDEX(Calculations!$A$9:$ED$79, MATCH($B$1, Calculations!$B$9:$B$79, 0), MATCH(fiscal_i!$A98, Calculations!$A$9:$ED$9, 0)), "0.000"), "")</f>
        <v/>
      </c>
    </row>
    <row r="99" spans="1:2" x14ac:dyDescent="0.25">
      <c r="A99" s="46">
        <f ca="1">IF(ISBLANK(INDEX(Calculations!$9:$9, ROW()+17)), "", IF(INDEX(Calculations!$9:$9, , ROW()+17)&lt;TODAY(), INDEX(Calculations!$9:$9, , ROW()+17), ""))</f>
        <v>35976</v>
      </c>
      <c r="B99" t="str">
        <f ca="1">IFERROR(TEXT(INDEX(Calculations!$A$9:$ED$79, MATCH($B$1, Calculations!$B$9:$B$79, 0), MATCH(fiscal_i!$A99, Calculations!$A$9:$ED$9, 0)), "0.000"), "")</f>
        <v/>
      </c>
    </row>
    <row r="100" spans="1:2" x14ac:dyDescent="0.25">
      <c r="A100" s="46">
        <f ca="1">IF(ISBLANK(INDEX(Calculations!$9:$9, ROW()+17)), "", IF(INDEX(Calculations!$9:$9, , ROW()+17)&lt;TODAY(), INDEX(Calculations!$9:$9, , ROW()+17), ""))</f>
        <v>36068</v>
      </c>
      <c r="B100" t="str">
        <f ca="1">IFERROR(TEXT(INDEX(Calculations!$A$9:$ED$79, MATCH($B$1, Calculations!$B$9:$B$79, 0), MATCH(fiscal_i!$A100, Calculations!$A$9:$ED$9, 0)), "0.000"), "")</f>
        <v/>
      </c>
    </row>
    <row r="101" spans="1:2" x14ac:dyDescent="0.25">
      <c r="A101" s="46">
        <f ca="1">IF(ISBLANK(INDEX(Calculations!$9:$9, ROW()+17)), "", IF(INDEX(Calculations!$9:$9, , ROW()+17)&lt;TODAY(), INDEX(Calculations!$9:$9, , ROW()+17), ""))</f>
        <v>36160</v>
      </c>
      <c r="B101" t="str">
        <f ca="1">IFERROR(TEXT(INDEX(Calculations!$A$9:$ED$79, MATCH($B$1, Calculations!$B$9:$B$79, 0), MATCH(fiscal_i!$A101, Calculations!$A$9:$ED$9, 0)), "0.000"), "")</f>
        <v/>
      </c>
    </row>
    <row r="102" spans="1:2" x14ac:dyDescent="0.25">
      <c r="A102" s="46">
        <f ca="1">IF(ISBLANK(INDEX(Calculations!$9:$9, ROW()+17)), "", IF(INDEX(Calculations!$9:$9, , ROW()+17)&lt;TODAY(), INDEX(Calculations!$9:$9, , ROW()+17), ""))</f>
        <v>36250</v>
      </c>
      <c r="B102" t="str">
        <f ca="1">IFERROR(TEXT(INDEX(Calculations!$A$9:$ED$79, MATCH($B$1, Calculations!$B$9:$B$79, 0), MATCH(fiscal_i!$A102, Calculations!$A$9:$ED$9, 0)), "0.000"), "")</f>
        <v/>
      </c>
    </row>
    <row r="103" spans="1:2" x14ac:dyDescent="0.25">
      <c r="A103" s="46">
        <f ca="1">IF(ISBLANK(INDEX(Calculations!$9:$9, ROW()+17)), "", IF(INDEX(Calculations!$9:$9, , ROW()+17)&lt;TODAY(), INDEX(Calculations!$9:$9, , ROW()+17), ""))</f>
        <v>36341</v>
      </c>
      <c r="B103" t="str">
        <f ca="1">IFERROR(TEXT(INDEX(Calculations!$A$9:$ED$79, MATCH($B$1, Calculations!$B$9:$B$79, 0), MATCH(fiscal_i!$A103, Calculations!$A$9:$ED$9, 0)), "0.000"), "")</f>
        <v/>
      </c>
    </row>
    <row r="104" spans="1:2" x14ac:dyDescent="0.25">
      <c r="A104" s="46">
        <f ca="1">IF(ISBLANK(INDEX(Calculations!$9:$9, ROW()+17)), "", IF(INDEX(Calculations!$9:$9, , ROW()+17)&lt;TODAY(), INDEX(Calculations!$9:$9, , ROW()+17), ""))</f>
        <v>36433</v>
      </c>
      <c r="B104" t="str">
        <f ca="1">IFERROR(TEXT(INDEX(Calculations!$A$9:$ED$79, MATCH($B$1, Calculations!$B$9:$B$79, 0), MATCH(fiscal_i!$A104, Calculations!$A$9:$ED$9, 0)), "0.000"), "")</f>
        <v/>
      </c>
    </row>
    <row r="105" spans="1:2" x14ac:dyDescent="0.25">
      <c r="A105" s="46">
        <f ca="1">IF(ISBLANK(INDEX(Calculations!$9:$9, ROW()+17)), "", IF(INDEX(Calculations!$9:$9, , ROW()+17)&lt;TODAY(), INDEX(Calculations!$9:$9, , ROW()+17), ""))</f>
        <v>36525</v>
      </c>
      <c r="B105" t="str">
        <f ca="1">IFERROR(TEXT(INDEX(Calculations!$A$9:$ED$79, MATCH($B$1, Calculations!$B$9:$B$79, 0), MATCH(fiscal_i!$A105, Calculations!$A$9:$ED$9, 0)), "0.000"), "")</f>
        <v/>
      </c>
    </row>
    <row r="106" spans="1:2" x14ac:dyDescent="0.25">
      <c r="A106" s="46">
        <f ca="1">IF(ISBLANK(INDEX(Calculations!$9:$9, ROW()+17)), "", IF(INDEX(Calculations!$9:$9, , ROW()+17)&lt;TODAY(), INDEX(Calculations!$9:$9, , ROW()+17), ""))</f>
        <v>36616</v>
      </c>
      <c r="B106" t="str">
        <f ca="1">IFERROR(TEXT(INDEX(Calculations!$A$9:$ED$79, MATCH($B$1, Calculations!$B$9:$B$79, 0), MATCH(fiscal_i!$A106, Calculations!$A$9:$ED$9, 0)), "0.000"), "")</f>
        <v/>
      </c>
    </row>
    <row r="107" spans="1:2" x14ac:dyDescent="0.25">
      <c r="A107" s="46">
        <f ca="1">IF(ISBLANK(INDEX(Calculations!$9:$9, ROW()+17)), "", IF(INDEX(Calculations!$9:$9, , ROW()+17)&lt;TODAY(), INDEX(Calculations!$9:$9, , ROW()+17), ""))</f>
        <v>36707</v>
      </c>
      <c r="B107" t="str">
        <f ca="1">IFERROR(TEXT(INDEX(Calculations!$A$9:$ED$79, MATCH($B$1, Calculations!$B$9:$B$79, 0), MATCH(fiscal_i!$A107, Calculations!$A$9:$ED$9, 0)), "0.000"), "")</f>
        <v/>
      </c>
    </row>
    <row r="108" spans="1:2" x14ac:dyDescent="0.25">
      <c r="A108" s="46">
        <f ca="1">IF(ISBLANK(INDEX(Calculations!$9:$9, ROW()+17)), "", IF(INDEX(Calculations!$9:$9, , ROW()+17)&lt;TODAY(), INDEX(Calculations!$9:$9, , ROW()+17), ""))</f>
        <v>36799</v>
      </c>
      <c r="B108" t="str">
        <f ca="1">IFERROR(TEXT(INDEX(Calculations!$A$9:$ED$79, MATCH($B$1, Calculations!$B$9:$B$79, 0), MATCH(fiscal_i!$A108, Calculations!$A$9:$ED$9, 0)), "0.000"), "")</f>
        <v/>
      </c>
    </row>
    <row r="109" spans="1:2" x14ac:dyDescent="0.25">
      <c r="A109" s="46">
        <f ca="1">IF(ISBLANK(INDEX(Calculations!$9:$9, ROW()+17)), "", IF(INDEX(Calculations!$9:$9, , ROW()+17)&lt;TODAY(), INDEX(Calculations!$9:$9, , ROW()+17), ""))</f>
        <v>36891</v>
      </c>
      <c r="B109" t="str">
        <f ca="1">IFERROR(TEXT(INDEX(Calculations!$A$9:$ED$79, MATCH($B$1, Calculations!$B$9:$B$79, 0), MATCH(fiscal_i!$A109, Calculations!$A$9:$ED$9, 0)), "0.000"), "")</f>
        <v/>
      </c>
    </row>
    <row r="110" spans="1:2" x14ac:dyDescent="0.25">
      <c r="A110" s="46">
        <f ca="1">IF(ISBLANK(INDEX(Calculations!$9:$9, ROW()+17)), "", IF(INDEX(Calculations!$9:$9, , ROW()+17)&lt;TODAY(), INDEX(Calculations!$9:$9, , ROW()+17), ""))</f>
        <v>36981</v>
      </c>
      <c r="B110" t="str">
        <f ca="1">IFERROR(TEXT(INDEX(Calculations!$A$9:$ED$79, MATCH($B$1, Calculations!$B$9:$B$79, 0), MATCH(fiscal_i!$A110, Calculations!$A$9:$ED$9, 0)), "0.000"), "")</f>
        <v/>
      </c>
    </row>
    <row r="111" spans="1:2" x14ac:dyDescent="0.25">
      <c r="A111" s="46">
        <f ca="1">IF(ISBLANK(INDEX(Calculations!$9:$9, ROW()+17)), "", IF(INDEX(Calculations!$9:$9, , ROW()+17)&lt;TODAY(), INDEX(Calculations!$9:$9, , ROW()+17), ""))</f>
        <v>37072</v>
      </c>
      <c r="B111" t="str">
        <f ca="1">IFERROR(TEXT(INDEX(Calculations!$A$9:$ED$79, MATCH($B$1, Calculations!$B$9:$B$79, 0), MATCH(fiscal_i!$A111, Calculations!$A$9:$ED$9, 0)), "0.000"), "")</f>
        <v/>
      </c>
    </row>
    <row r="112" spans="1:2" x14ac:dyDescent="0.25">
      <c r="A112" s="46">
        <f ca="1">IF(ISBLANK(INDEX(Calculations!$9:$9, ROW()+17)), "", IF(INDEX(Calculations!$9:$9, , ROW()+17)&lt;TODAY(), INDEX(Calculations!$9:$9, , ROW()+17), ""))</f>
        <v>37164</v>
      </c>
      <c r="B112" t="str">
        <f ca="1">IFERROR(TEXT(INDEX(Calculations!$A$9:$ED$79, MATCH($B$1, Calculations!$B$9:$B$79, 0), MATCH(fiscal_i!$A112, Calculations!$A$9:$ED$9, 0)), "0.000"), "")</f>
        <v/>
      </c>
    </row>
    <row r="113" spans="1:2" x14ac:dyDescent="0.25">
      <c r="A113" s="46">
        <f ca="1">IF(ISBLANK(INDEX(Calculations!$9:$9, ROW()+17)), "", IF(INDEX(Calculations!$9:$9, , ROW()+17)&lt;TODAY(), INDEX(Calculations!$9:$9, , ROW()+17), ""))</f>
        <v>37256</v>
      </c>
      <c r="B113" t="str">
        <f ca="1">IFERROR(TEXT(INDEX(Calculations!$A$9:$ED$79, MATCH($B$1, Calculations!$B$9:$B$79, 0), MATCH(fiscal_i!$A113, Calculations!$A$9:$ED$9, 0)), "0.000"), "")</f>
        <v/>
      </c>
    </row>
    <row r="114" spans="1:2" x14ac:dyDescent="0.25">
      <c r="A114" s="46">
        <f ca="1">IF(ISBLANK(INDEX(Calculations!$9:$9, ROW()+17)), "", IF(INDEX(Calculations!$9:$9, , ROW()+17)&lt;TODAY(), INDEX(Calculations!$9:$9, , ROW()+17), ""))</f>
        <v>37346</v>
      </c>
      <c r="B114" t="str">
        <f ca="1">IFERROR(TEXT(INDEX(Calculations!$A$9:$ED$79, MATCH($B$1, Calculations!$B$9:$B$79, 0), MATCH(fiscal_i!$A114, Calculations!$A$9:$ED$9, 0)), "0.000"), "")</f>
        <v/>
      </c>
    </row>
    <row r="115" spans="1:2" x14ac:dyDescent="0.25">
      <c r="A115" s="46">
        <f ca="1">IF(ISBLANK(INDEX(Calculations!$9:$9, ROW()+17)), "", IF(INDEX(Calculations!$9:$9, , ROW()+17)&lt;TODAY(), INDEX(Calculations!$9:$9, , ROW()+17), ""))</f>
        <v>37437</v>
      </c>
      <c r="B115" t="str">
        <f ca="1">IFERROR(TEXT(INDEX(Calculations!$A$9:$ED$79, MATCH($B$1, Calculations!$B$9:$B$79, 0), MATCH(fiscal_i!$A115, Calculations!$A$9:$ED$9, 0)), "0.000"), "")</f>
        <v/>
      </c>
    </row>
    <row r="116" spans="1:2" x14ac:dyDescent="0.25">
      <c r="A116" s="46">
        <f ca="1">IF(ISBLANK(INDEX(Calculations!$9:$9, ROW()+17)), "", IF(INDEX(Calculations!$9:$9, , ROW()+17)&lt;TODAY(), INDEX(Calculations!$9:$9, , ROW()+17), ""))</f>
        <v>37529</v>
      </c>
      <c r="B116" t="str">
        <f ca="1">IFERROR(TEXT(INDEX(Calculations!$A$9:$ED$79, MATCH($B$1, Calculations!$B$9:$B$79, 0), MATCH(fiscal_i!$A116, Calculations!$A$9:$ED$9, 0)), "0.000"), "")</f>
        <v/>
      </c>
    </row>
    <row r="117" spans="1:2" x14ac:dyDescent="0.25">
      <c r="A117" s="46">
        <f ca="1">IF(ISBLANK(INDEX(Calculations!$9:$9, ROW()+17)), "", IF(INDEX(Calculations!$9:$9, , ROW()+17)&lt;TODAY(), INDEX(Calculations!$9:$9, , ROW()+17), ""))</f>
        <v>37621</v>
      </c>
      <c r="B117" t="str">
        <f ca="1">IFERROR(TEXT(INDEX(Calculations!$A$9:$ED$79, MATCH($B$1, Calculations!$B$9:$B$79, 0), MATCH(fiscal_i!$A117, Calculations!$A$9:$ED$9, 0)), "0.000"), "")</f>
        <v/>
      </c>
    </row>
    <row r="118" spans="1:2" x14ac:dyDescent="0.25">
      <c r="A118" s="46">
        <f ca="1">IF(ISBLANK(INDEX(Calculations!$9:$9, ROW()+17)), "", IF(INDEX(Calculations!$9:$9, , ROW()+17)&lt;TODAY(), INDEX(Calculations!$9:$9, , ROW()+17), ""))</f>
        <v>37711</v>
      </c>
      <c r="B118" t="str">
        <f ca="1">IFERROR(TEXT(INDEX(Calculations!$A$9:$ED$79, MATCH($B$1, Calculations!$B$9:$B$79, 0), MATCH(fiscal_i!$A118, Calculations!$A$9:$ED$9, 0)), "0.000"), "")</f>
        <v/>
      </c>
    </row>
    <row r="119" spans="1:2" x14ac:dyDescent="0.25">
      <c r="A119" s="46">
        <f ca="1">IF(ISBLANK(INDEX(Calculations!$9:$9, ROW()+17)), "", IF(INDEX(Calculations!$9:$9, , ROW()+17)&lt;TODAY(), INDEX(Calculations!$9:$9, , ROW()+17), ""))</f>
        <v>37802</v>
      </c>
      <c r="B119" t="str">
        <f ca="1">IFERROR(TEXT(INDEX(Calculations!$A$9:$ED$79, MATCH($B$1, Calculations!$B$9:$B$79, 0), MATCH(fiscal_i!$A119, Calculations!$A$9:$ED$9, 0)), "0.000"), "")</f>
        <v/>
      </c>
    </row>
    <row r="120" spans="1:2" x14ac:dyDescent="0.25">
      <c r="A120" s="46">
        <f ca="1">IF(ISBLANK(INDEX(Calculations!$9:$9, ROW()+17)), "", IF(INDEX(Calculations!$9:$9, , ROW()+17)&lt;TODAY(), INDEX(Calculations!$9:$9, , ROW()+17), ""))</f>
        <v>37894</v>
      </c>
      <c r="B120" t="str">
        <f ca="1">IFERROR(TEXT(INDEX(Calculations!$A$9:$ED$79, MATCH($B$1, Calculations!$B$9:$B$79, 0), MATCH(fiscal_i!$A120, Calculations!$A$9:$ED$9, 0)), "0.000"), "")</f>
        <v/>
      </c>
    </row>
    <row r="121" spans="1:2" x14ac:dyDescent="0.25">
      <c r="A121" s="46">
        <f ca="1">IF(ISBLANK(INDEX(Calculations!$9:$9, ROW()+17)), "", IF(INDEX(Calculations!$9:$9, , ROW()+17)&lt;TODAY(), INDEX(Calculations!$9:$9, , ROW()+17), ""))</f>
        <v>37986</v>
      </c>
      <c r="B121" t="str">
        <f ca="1">IFERROR(TEXT(INDEX(Calculations!$A$9:$ED$79, MATCH($B$1, Calculations!$B$9:$B$79, 0), MATCH(fiscal_i!$A121, Calculations!$A$9:$ED$9, 0)), "0.000"), "")</f>
        <v/>
      </c>
    </row>
    <row r="122" spans="1:2" x14ac:dyDescent="0.25">
      <c r="A122" s="46">
        <f ca="1">IF(ISBLANK(INDEX(Calculations!$9:$9, ROW()+17)), "", IF(INDEX(Calculations!$9:$9, , ROW()+17)&lt;TODAY(), INDEX(Calculations!$9:$9, , ROW()+17), ""))</f>
        <v>38077</v>
      </c>
      <c r="B122" t="str">
        <f ca="1">IFERROR(TEXT(INDEX(Calculations!$A$9:$ED$79, MATCH($B$1, Calculations!$B$9:$B$79, 0), MATCH(fiscal_i!$A122, Calculations!$A$9:$ED$9, 0)), "0.000"), "")</f>
        <v/>
      </c>
    </row>
    <row r="123" spans="1:2" x14ac:dyDescent="0.25">
      <c r="A123" s="46">
        <f ca="1">IF(ISBLANK(INDEX(Calculations!$9:$9, ROW()+17)), "", IF(INDEX(Calculations!$9:$9, , ROW()+17)&lt;TODAY(), INDEX(Calculations!$9:$9, , ROW()+17), ""))</f>
        <v>38168</v>
      </c>
      <c r="B123" t="str">
        <f ca="1">IFERROR(TEXT(INDEX(Calculations!$A$9:$ED$79, MATCH($B$1, Calculations!$B$9:$B$79, 0), MATCH(fiscal_i!$A123, Calculations!$A$9:$ED$9, 0)), "0.000"), "")</f>
        <v/>
      </c>
    </row>
    <row r="124" spans="1:2" x14ac:dyDescent="0.25">
      <c r="A124" s="46">
        <f ca="1">IF(ISBLANK(INDEX(Calculations!$9:$9, ROW()+17)), "", IF(INDEX(Calculations!$9:$9, , ROW()+17)&lt;TODAY(), INDEX(Calculations!$9:$9, , ROW()+17), ""))</f>
        <v>38260</v>
      </c>
      <c r="B124" t="str">
        <f ca="1">IFERROR(TEXT(INDEX(Calculations!$A$9:$ED$79, MATCH($B$1, Calculations!$B$9:$B$79, 0), MATCH(fiscal_i!$A124, Calculations!$A$9:$ED$9, 0)), "0.000"), "")</f>
        <v/>
      </c>
    </row>
    <row r="125" spans="1:2" x14ac:dyDescent="0.25">
      <c r="A125" s="46">
        <f ca="1">IF(ISBLANK(INDEX(Calculations!$9:$9, ROW()+17)), "", IF(INDEX(Calculations!$9:$9, , ROW()+17)&lt;TODAY(), INDEX(Calculations!$9:$9, , ROW()+17), ""))</f>
        <v>38352</v>
      </c>
      <c r="B125" t="str">
        <f ca="1">IFERROR(TEXT(INDEX(Calculations!$A$9:$ED$79, MATCH($B$1, Calculations!$B$9:$B$79, 0), MATCH(fiscal_i!$A125, Calculations!$A$9:$ED$9, 0)), "0.000"), "")</f>
        <v/>
      </c>
    </row>
    <row r="126" spans="1:2" x14ac:dyDescent="0.25">
      <c r="A126" s="46">
        <f ca="1">IF(ISBLANK(INDEX(Calculations!$9:$9, ROW()+17)), "", IF(INDEX(Calculations!$9:$9, , ROW()+17)&lt;TODAY(), INDEX(Calculations!$9:$9, , ROW()+17), ""))</f>
        <v>38442</v>
      </c>
      <c r="B126" t="str">
        <f ca="1">IFERROR(TEXT(INDEX(Calculations!$A$9:$ED$79, MATCH($B$1, Calculations!$B$9:$B$79, 0), MATCH(fiscal_i!$A126, Calculations!$A$9:$ED$9, 0)), "0.000"), "")</f>
        <v/>
      </c>
    </row>
    <row r="127" spans="1:2" x14ac:dyDescent="0.25">
      <c r="A127" s="46">
        <f ca="1">IF(ISBLANK(INDEX(Calculations!$9:$9, ROW()+17)), "", IF(INDEX(Calculations!$9:$9, , ROW()+17)&lt;TODAY(), INDEX(Calculations!$9:$9, , ROW()+17), ""))</f>
        <v>38533</v>
      </c>
      <c r="B127" t="str">
        <f ca="1">IFERROR(TEXT(INDEX(Calculations!$A$9:$ED$79, MATCH($B$1, Calculations!$B$9:$B$79, 0), MATCH(fiscal_i!$A127, Calculations!$A$9:$ED$9, 0)), "0.000"), "")</f>
        <v/>
      </c>
    </row>
    <row r="128" spans="1:2" x14ac:dyDescent="0.25">
      <c r="A128" s="46">
        <f ca="1">IF(ISBLANK(INDEX(Calculations!$9:$9, ROW()+17)), "", IF(INDEX(Calculations!$9:$9, , ROW()+17)&lt;TODAY(), INDEX(Calculations!$9:$9, , ROW()+17), ""))</f>
        <v>38625</v>
      </c>
      <c r="B128" t="str">
        <f ca="1">IFERROR(TEXT(INDEX(Calculations!$A$9:$ED$79, MATCH($B$1, Calculations!$B$9:$B$79, 0), MATCH(fiscal_i!$A128, Calculations!$A$9:$ED$9, 0)), "0.000"), "")</f>
        <v/>
      </c>
    </row>
    <row r="129" spans="1:2" x14ac:dyDescent="0.25">
      <c r="A129" s="46">
        <f ca="1">IF(ISBLANK(INDEX(Calculations!$9:$9, ROW()+17)), "", IF(INDEX(Calculations!$9:$9, , ROW()+17)&lt;TODAY(), INDEX(Calculations!$9:$9, , ROW()+17), ""))</f>
        <v>38717</v>
      </c>
      <c r="B129" t="str">
        <f ca="1">IFERROR(TEXT(INDEX(Calculations!$A$9:$ED$79, MATCH($B$1, Calculations!$B$9:$B$79, 0), MATCH(fiscal_i!$A129, Calculations!$A$9:$ED$9, 0)), "0.000"), "")</f>
        <v/>
      </c>
    </row>
    <row r="130" spans="1:2" x14ac:dyDescent="0.25">
      <c r="A130" s="46">
        <f ca="1">IF(ISBLANK(INDEX(Calculations!$9:$9, ROW()+17)), "", IF(INDEX(Calculations!$9:$9, , ROW()+17)&lt;TODAY(), INDEX(Calculations!$9:$9, , ROW()+17), ""))</f>
        <v>38807</v>
      </c>
      <c r="B130" t="str">
        <f ca="1">IFERROR(TEXT(INDEX(Calculations!$A$9:$ED$79, MATCH($B$1, Calculations!$B$9:$B$79, 0), MATCH(fiscal_i!$A130, Calculations!$A$9:$ED$9, 0)), "0.000"), "")</f>
        <v/>
      </c>
    </row>
    <row r="131" spans="1:2" x14ac:dyDescent="0.25">
      <c r="A131" s="46">
        <f ca="1">IF(ISBLANK(INDEX(Calculations!$9:$9, ROW()+17)), "", IF(INDEX(Calculations!$9:$9, , ROW()+17)&lt;TODAY(), INDEX(Calculations!$9:$9, , ROW()+17), ""))</f>
        <v>38898</v>
      </c>
      <c r="B131" t="str">
        <f ca="1">IFERROR(TEXT(INDEX(Calculations!$A$9:$ED$79, MATCH($B$1, Calculations!$B$9:$B$79, 0), MATCH(fiscal_i!$A131, Calculations!$A$9:$ED$9, 0)), "0.000"), "")</f>
        <v/>
      </c>
    </row>
    <row r="132" spans="1:2" x14ac:dyDescent="0.25">
      <c r="A132" s="46">
        <f ca="1">IF(ISBLANK(INDEX(Calculations!$9:$9, ROW()+17)), "", IF(INDEX(Calculations!$9:$9, , ROW()+17)&lt;TODAY(), INDEX(Calculations!$9:$9, , ROW()+17), ""))</f>
        <v>38990</v>
      </c>
      <c r="B132" t="str">
        <f ca="1">IFERROR(TEXT(INDEX(Calculations!$A$9:$ED$79, MATCH($B$1, Calculations!$B$9:$B$79, 0), MATCH(fiscal_i!$A132, Calculations!$A$9:$ED$9, 0)), "0.000"), "")</f>
        <v/>
      </c>
    </row>
    <row r="133" spans="1:2" x14ac:dyDescent="0.25">
      <c r="A133" s="46">
        <f ca="1">IF(ISBLANK(INDEX(Calculations!$9:$9, ROW()+17)), "", IF(INDEX(Calculations!$9:$9, , ROW()+17)&lt;TODAY(), INDEX(Calculations!$9:$9, , ROW()+17), ""))</f>
        <v>39082</v>
      </c>
      <c r="B133" t="str">
        <f ca="1">IFERROR(TEXT(INDEX(Calculations!$A$9:$ED$79, MATCH($B$1, Calculations!$B$9:$B$79, 0), MATCH(fiscal_i!$A133, Calculations!$A$9:$ED$9, 0)), "0.000"), "")</f>
        <v/>
      </c>
    </row>
    <row r="134" spans="1:2" x14ac:dyDescent="0.25">
      <c r="A134" s="46">
        <f ca="1">IF(ISBLANK(INDEX(Calculations!$9:$9, ROW()+17)), "", IF(INDEX(Calculations!$9:$9, , ROW()+17)&lt;TODAY(), INDEX(Calculations!$9:$9, , ROW()+17), ""))</f>
        <v>39172</v>
      </c>
      <c r="B134" t="str">
        <f ca="1">IFERROR(TEXT(INDEX(Calculations!$A$9:$ED$79, MATCH($B$1, Calculations!$B$9:$B$79, 0), MATCH(fiscal_i!$A134, Calculations!$A$9:$ED$9, 0)), "0.000"), "")</f>
        <v/>
      </c>
    </row>
    <row r="135" spans="1:2" x14ac:dyDescent="0.25">
      <c r="A135" s="46">
        <f ca="1">IF(ISBLANK(INDEX(Calculations!$9:$9, ROW()+17)), "", IF(INDEX(Calculations!$9:$9, , ROW()+17)&lt;TODAY(), INDEX(Calculations!$9:$9, , ROW()+17), ""))</f>
        <v>39263</v>
      </c>
      <c r="B135" t="str">
        <f ca="1">IFERROR(TEXT(INDEX(Calculations!$A$9:$ED$79, MATCH($B$1, Calculations!$B$9:$B$79, 0), MATCH(fiscal_i!$A135, Calculations!$A$9:$ED$9, 0)), "0.000"), "")</f>
        <v/>
      </c>
    </row>
    <row r="136" spans="1:2" x14ac:dyDescent="0.25">
      <c r="A136" s="46">
        <f ca="1">IF(ISBLANK(INDEX(Calculations!$9:$9, ROW()+17)), "", IF(INDEX(Calculations!$9:$9, , ROW()+17)&lt;TODAY(), INDEX(Calculations!$9:$9, , ROW()+17), ""))</f>
        <v>39355</v>
      </c>
      <c r="B136" t="str">
        <f ca="1">IFERROR(TEXT(INDEX(Calculations!$A$9:$ED$79, MATCH($B$1, Calculations!$B$9:$B$79, 0), MATCH(fiscal_i!$A136, Calculations!$A$9:$ED$9, 0)), "0.000"), "")</f>
        <v/>
      </c>
    </row>
    <row r="137" spans="1:2" x14ac:dyDescent="0.25">
      <c r="A137" s="46">
        <f ca="1">IF(ISBLANK(INDEX(Calculations!$9:$9, ROW()+17)), "", IF(INDEX(Calculations!$9:$9, , ROW()+17)&lt;TODAY(), INDEX(Calculations!$9:$9, , ROW()+17), ""))</f>
        <v>39447</v>
      </c>
      <c r="B137" t="str">
        <f ca="1">IFERROR(TEXT(INDEX(Calculations!$A$9:$ED$79, MATCH($B$1, Calculations!$B$9:$B$79, 0), MATCH(fiscal_i!$A137, Calculations!$A$9:$ED$9, 0)), "0.000"), "")</f>
        <v/>
      </c>
    </row>
    <row r="138" spans="1:2" x14ac:dyDescent="0.25">
      <c r="A138" s="46">
        <f ca="1">IF(ISBLANK(INDEX(Calculations!$9:$9, ROW()+17)), "", IF(INDEX(Calculations!$9:$9, , ROW()+17)&lt;TODAY(), INDEX(Calculations!$9:$9, , ROW()+17), ""))</f>
        <v>39538</v>
      </c>
      <c r="B138" t="str">
        <f ca="1">IFERROR(TEXT(INDEX(Calculations!$A$9:$ED$79, MATCH($B$1, Calculations!$B$9:$B$79, 0), MATCH(fiscal_i!$A138, Calculations!$A$9:$ED$9, 0)), "0.000"), "")</f>
        <v/>
      </c>
    </row>
    <row r="139" spans="1:2" x14ac:dyDescent="0.25">
      <c r="A139" s="46">
        <f ca="1">IF(ISBLANK(INDEX(Calculations!$9:$9, ROW()+17)), "", IF(INDEX(Calculations!$9:$9, , ROW()+17)&lt;TODAY(), INDEX(Calculations!$9:$9, , ROW()+17), ""))</f>
        <v>39629</v>
      </c>
      <c r="B139" t="str">
        <f ca="1">IFERROR(TEXT(INDEX(Calculations!$A$9:$ED$79, MATCH($B$1, Calculations!$B$9:$B$79, 0), MATCH(fiscal_i!$A139, Calculations!$A$9:$ED$9, 0)), "0.000"), "")</f>
        <v/>
      </c>
    </row>
    <row r="140" spans="1:2" x14ac:dyDescent="0.25">
      <c r="A140" s="46">
        <f ca="1">IF(ISBLANK(INDEX(Calculations!$9:$9, ROW()+17)), "", IF(INDEX(Calculations!$9:$9, , ROW()+17)&lt;TODAY(), INDEX(Calculations!$9:$9, , ROW()+17), ""))</f>
        <v>39721</v>
      </c>
      <c r="B140" t="str">
        <f ca="1">IFERROR(TEXT(INDEX(Calculations!$A$9:$ED$79, MATCH($B$1, Calculations!$B$9:$B$79, 0), MATCH(fiscal_i!$A140, Calculations!$A$9:$ED$9, 0)), "0.000"), "")</f>
        <v/>
      </c>
    </row>
    <row r="141" spans="1:2" x14ac:dyDescent="0.25">
      <c r="A141" s="46">
        <f ca="1">IF(ISBLANK(INDEX(Calculations!$9:$9, ROW()+17)), "", IF(INDEX(Calculations!$9:$9, , ROW()+17)&lt;TODAY(), INDEX(Calculations!$9:$9, , ROW()+17), ""))</f>
        <v>39813</v>
      </c>
      <c r="B141" t="str">
        <f ca="1">IFERROR(TEXT(INDEX(Calculations!$A$9:$ED$79, MATCH($B$1, Calculations!$B$9:$B$79, 0), MATCH(fiscal_i!$A141, Calculations!$A$9:$ED$9, 0)), "0.000"), "")</f>
        <v/>
      </c>
    </row>
    <row r="142" spans="1:2" x14ac:dyDescent="0.25">
      <c r="A142" s="46">
        <f ca="1">IF(ISBLANK(INDEX(Calculations!$9:$9, ROW()+17)), "", IF(INDEX(Calculations!$9:$9, , ROW()+17)&lt;TODAY(), INDEX(Calculations!$9:$9, , ROW()+17), ""))</f>
        <v>39903</v>
      </c>
      <c r="B142" t="str">
        <f ca="1">IFERROR(TEXT(INDEX(Calculations!$A$9:$ED$79, MATCH($B$1, Calculations!$B$9:$B$79, 0), MATCH(fiscal_i!$A142, Calculations!$A$9:$ED$9, 0)), "0.000"), "")</f>
        <v/>
      </c>
    </row>
    <row r="143" spans="1:2" x14ac:dyDescent="0.25">
      <c r="A143" s="46">
        <f ca="1">IF(ISBLANK(INDEX(Calculations!$9:$9, ROW()+17)), "", IF(INDEX(Calculations!$9:$9, , ROW()+17)&lt;TODAY(), INDEX(Calculations!$9:$9, , ROW()+17), ""))</f>
        <v>39994</v>
      </c>
      <c r="B143" t="str">
        <f ca="1">IFERROR(TEXT(INDEX(Calculations!$A$9:$ED$79, MATCH($B$1, Calculations!$B$9:$B$79, 0), MATCH(fiscal_i!$A143, Calculations!$A$9:$ED$9, 0)), "0.000"), "")</f>
        <v/>
      </c>
    </row>
    <row r="144" spans="1:2" x14ac:dyDescent="0.25">
      <c r="A144" s="46">
        <f ca="1">IF(ISBLANK(INDEX(Calculations!$9:$9, ROW()+17)), "", IF(INDEX(Calculations!$9:$9, , ROW()+17)&lt;TODAY(), INDEX(Calculations!$9:$9, , ROW()+17), ""))</f>
        <v>40086</v>
      </c>
      <c r="B144" t="str">
        <f ca="1">IFERROR(TEXT(INDEX(Calculations!$A$9:$ED$79, MATCH($B$1, Calculations!$B$9:$B$79, 0), MATCH(fiscal_i!$A144, Calculations!$A$9:$ED$9, 0)), "0.000"), "")</f>
        <v/>
      </c>
    </row>
    <row r="145" spans="1:2" x14ac:dyDescent="0.25">
      <c r="A145" s="46">
        <f ca="1">IF(ISBLANK(INDEX(Calculations!$9:$9, ROW()+17)), "", IF(INDEX(Calculations!$9:$9, , ROW()+17)&lt;TODAY(), INDEX(Calculations!$9:$9, , ROW()+17), ""))</f>
        <v>40178</v>
      </c>
      <c r="B145" t="str">
        <f ca="1">IFERROR(TEXT(INDEX(Calculations!$A$9:$ED$79, MATCH($B$1, Calculations!$B$9:$B$79, 0), MATCH(fiscal_i!$A145, Calculations!$A$9:$ED$9, 0)), "0.000"), "")</f>
        <v/>
      </c>
    </row>
    <row r="146" spans="1:2" x14ac:dyDescent="0.25">
      <c r="A146" s="46">
        <f ca="1">IF(ISBLANK(INDEX(Calculations!$9:$9, ROW()+17)), "", IF(INDEX(Calculations!$9:$9, , ROW()+17)&lt;TODAY(), INDEX(Calculations!$9:$9, , ROW()+17), ""))</f>
        <v>40268</v>
      </c>
      <c r="B146" t="str">
        <f ca="1">IFERROR(TEXT(INDEX(Calculations!$A$9:$ED$79, MATCH($B$1, Calculations!$B$9:$B$79, 0), MATCH(fiscal_i!$A146, Calculations!$A$9:$ED$9, 0)), "0.000"), "")</f>
        <v/>
      </c>
    </row>
    <row r="147" spans="1:2" x14ac:dyDescent="0.25">
      <c r="A147" s="46">
        <f ca="1">IF(ISBLANK(INDEX(Calculations!$9:$9, ROW()+17)), "", IF(INDEX(Calculations!$9:$9, , ROW()+17)&lt;TODAY(), INDEX(Calculations!$9:$9, , ROW()+17), ""))</f>
        <v>40359</v>
      </c>
      <c r="B147" t="str">
        <f ca="1">IFERROR(TEXT(INDEX(Calculations!$A$9:$ED$79, MATCH($B$1, Calculations!$B$9:$B$79, 0), MATCH(fiscal_i!$A147, Calculations!$A$9:$ED$9, 0)), "0.000"), "")</f>
        <v/>
      </c>
    </row>
    <row r="148" spans="1:2" x14ac:dyDescent="0.25">
      <c r="A148" s="46">
        <f ca="1">IF(ISBLANK(INDEX(Calculations!$9:$9, ROW()+17)), "", IF(INDEX(Calculations!$9:$9, , ROW()+17)&lt;TODAY(), INDEX(Calculations!$9:$9, , ROW()+17), ""))</f>
        <v>40451</v>
      </c>
      <c r="B148" t="str">
        <f ca="1">IFERROR(TEXT(INDEX(Calculations!$A$9:$ED$79, MATCH($B$1, Calculations!$B$9:$B$79, 0), MATCH(fiscal_i!$A148, Calculations!$A$9:$ED$9, 0)), "0.000"), "")</f>
        <v/>
      </c>
    </row>
    <row r="149" spans="1:2" x14ac:dyDescent="0.25">
      <c r="A149" s="46">
        <f ca="1">IF(ISBLANK(INDEX(Calculations!$9:$9, ROW()+17)), "", IF(INDEX(Calculations!$9:$9, , ROW()+17)&lt;TODAY(), INDEX(Calculations!$9:$9, , ROW()+17), ""))</f>
        <v>40543</v>
      </c>
      <c r="B149" t="str">
        <f ca="1">IFERROR(TEXT(INDEX(Calculations!$A$9:$ED$79, MATCH($B$1, Calculations!$B$9:$B$79, 0), MATCH(fiscal_i!$A149, Calculations!$A$9:$ED$9, 0)), "0.000"), "")</f>
        <v/>
      </c>
    </row>
    <row r="150" spans="1:2" x14ac:dyDescent="0.25">
      <c r="A150" s="46">
        <f ca="1">IF(ISBLANK(INDEX(Calculations!$9:$9, ROW()+17)), "", IF(INDEX(Calculations!$9:$9, , ROW()+17)&lt;TODAY(), INDEX(Calculations!$9:$9, , ROW()+17), ""))</f>
        <v>40633</v>
      </c>
      <c r="B150" t="str">
        <f ca="1">IFERROR(TEXT(INDEX(Calculations!$A$9:$ED$79, MATCH($B$1, Calculations!$B$9:$B$79, 0), MATCH(fiscal_i!$A150, Calculations!$A$9:$ED$9, 0)), "0.000"), "")</f>
        <v/>
      </c>
    </row>
    <row r="151" spans="1:2" x14ac:dyDescent="0.25">
      <c r="A151" s="46">
        <f ca="1">IF(ISBLANK(INDEX(Calculations!$9:$9, ROW()+17)), "", IF(INDEX(Calculations!$9:$9, , ROW()+17)&lt;TODAY(), INDEX(Calculations!$9:$9, , ROW()+17), ""))</f>
        <v>40724</v>
      </c>
      <c r="B151" t="str">
        <f ca="1">IFERROR(TEXT(INDEX(Calculations!$A$9:$ED$79, MATCH($B$1, Calculations!$B$9:$B$79, 0), MATCH(fiscal_i!$A151, Calculations!$A$9:$ED$9, 0)), "0.000"), "")</f>
        <v/>
      </c>
    </row>
    <row r="152" spans="1:2" x14ac:dyDescent="0.25">
      <c r="A152" s="46">
        <f ca="1">IF(ISBLANK(INDEX(Calculations!$9:$9, ROW()+17)), "", IF(INDEX(Calculations!$9:$9, , ROW()+17)&lt;TODAY(), INDEX(Calculations!$9:$9, , ROW()+17), ""))</f>
        <v>40816</v>
      </c>
      <c r="B152" t="str">
        <f ca="1">IFERROR(TEXT(INDEX(Calculations!$A$9:$ED$79, MATCH($B$1, Calculations!$B$9:$B$79, 0), MATCH(fiscal_i!$A152, Calculations!$A$9:$ED$9, 0)), "0.000"), "")</f>
        <v/>
      </c>
    </row>
    <row r="153" spans="1:2" x14ac:dyDescent="0.25">
      <c r="A153" s="46">
        <f ca="1">IF(ISBLANK(INDEX(Calculations!$9:$9, ROW()+17)), "", IF(INDEX(Calculations!$9:$9, , ROW()+17)&lt;TODAY(), INDEX(Calculations!$9:$9, , ROW()+17), ""))</f>
        <v>40908</v>
      </c>
      <c r="B153" t="str">
        <f ca="1">IFERROR(TEXT(INDEX(Calculations!$A$9:$ED$79, MATCH($B$1, Calculations!$B$9:$B$79, 0), MATCH(fiscal_i!$A153, Calculations!$A$9:$ED$9, 0)), "0.000"), "")</f>
        <v/>
      </c>
    </row>
    <row r="154" spans="1:2" x14ac:dyDescent="0.25">
      <c r="A154" s="46">
        <f ca="1">IF(ISBLANK(INDEX(Calculations!$9:$9, ROW()+17)), "", IF(INDEX(Calculations!$9:$9, , ROW()+17)&lt;TODAY(), INDEX(Calculations!$9:$9, , ROW()+17), ""))</f>
        <v>40999</v>
      </c>
      <c r="B154" t="str">
        <f ca="1">IFERROR(TEXT(INDEX(Calculations!$A$9:$ED$79, MATCH($B$1, Calculations!$B$9:$B$79, 0), MATCH(fiscal_i!$A154, Calculations!$A$9:$ED$9, 0)), "0.000"), "")</f>
        <v/>
      </c>
    </row>
    <row r="155" spans="1:2" x14ac:dyDescent="0.25">
      <c r="A155" s="46">
        <f ca="1">IF(ISBLANK(INDEX(Calculations!$9:$9, ROW()+17)), "", IF(INDEX(Calculations!$9:$9, , ROW()+17)&lt;TODAY(), INDEX(Calculations!$9:$9, , ROW()+17), ""))</f>
        <v>41090</v>
      </c>
      <c r="B155" t="str">
        <f ca="1">IFERROR(TEXT(INDEX(Calculations!$A$9:$ED$79, MATCH($B$1, Calculations!$B$9:$B$79, 0), MATCH(fiscal_i!$A155, Calculations!$A$9:$ED$9, 0)), "0.000"), "")</f>
        <v/>
      </c>
    </row>
    <row r="156" spans="1:2" x14ac:dyDescent="0.25">
      <c r="A156" s="46">
        <f ca="1">IF(ISBLANK(INDEX(Calculations!$9:$9, ROW()+17)), "", IF(INDEX(Calculations!$9:$9, , ROW()+17)&lt;TODAY(), INDEX(Calculations!$9:$9, , ROW()+17), ""))</f>
        <v>41182</v>
      </c>
      <c r="B156" t="str">
        <f ca="1">IFERROR(TEXT(INDEX(Calculations!$A$9:$ED$79, MATCH($B$1, Calculations!$B$9:$B$79, 0), MATCH(fiscal_i!$A156, Calculations!$A$9:$ED$9, 0)), "0.000"), "")</f>
        <v/>
      </c>
    </row>
    <row r="157" spans="1:2" x14ac:dyDescent="0.25">
      <c r="A157" s="46">
        <f ca="1">IF(ISBLANK(INDEX(Calculations!$9:$9, ROW()+17)), "", IF(INDEX(Calculations!$9:$9, , ROW()+17)&lt;TODAY(), INDEX(Calculations!$9:$9, , ROW()+17), ""))</f>
        <v>41274</v>
      </c>
      <c r="B157" t="str">
        <f ca="1">IFERROR(TEXT(INDEX(Calculations!$A$9:$ED$79, MATCH($B$1, Calculations!$B$9:$B$79, 0), MATCH(fiscal_i!$A157, Calculations!$A$9:$ED$9, 0)), "0.000"), "")</f>
        <v/>
      </c>
    </row>
    <row r="158" spans="1:2" x14ac:dyDescent="0.25">
      <c r="A158" s="46">
        <f ca="1">IF(ISBLANK(INDEX(Calculations!$9:$9, ROW()+17)), "", IF(INDEX(Calculations!$9:$9, , ROW()+17)&lt;TODAY(), INDEX(Calculations!$9:$9, , ROW()+17), ""))</f>
        <v>41364</v>
      </c>
      <c r="B158" t="str">
        <f ca="1">IFERROR(TEXT(INDEX(Calculations!$A$9:$ED$79, MATCH($B$1, Calculations!$B$9:$B$79, 0), MATCH(fiscal_i!$A158, Calculations!$A$9:$ED$9, 0)), "0.000"), "")</f>
        <v/>
      </c>
    </row>
    <row r="159" spans="1:2" x14ac:dyDescent="0.25">
      <c r="A159" s="46">
        <f ca="1">IF(ISBLANK(INDEX(Calculations!$9:$9, ROW()+17)), "", IF(INDEX(Calculations!$9:$9, , ROW()+17)&lt;TODAY(), INDEX(Calculations!$9:$9, , ROW()+17), ""))</f>
        <v>41455</v>
      </c>
      <c r="B159" t="str">
        <f ca="1">IFERROR(TEXT(INDEX(Calculations!$A$9:$ED$79, MATCH($B$1, Calculations!$B$9:$B$79, 0), MATCH(fiscal_i!$A159, Calculations!$A$9:$ED$9, 0)), "0.000"), "")</f>
        <v/>
      </c>
    </row>
    <row r="160" spans="1:2" x14ac:dyDescent="0.25">
      <c r="A160" s="46">
        <f ca="1">IF(ISBLANK(INDEX(Calculations!$9:$9, ROW()+17)), "", IF(INDEX(Calculations!$9:$9, , ROW()+17)&lt;TODAY(), INDEX(Calculations!$9:$9, , ROW()+17), ""))</f>
        <v>41547</v>
      </c>
      <c r="B160" t="str">
        <f ca="1">IFERROR(TEXT(INDEX(Calculations!$A$9:$ED$79, MATCH($B$1, Calculations!$B$9:$B$79, 0), MATCH(fiscal_i!$A160, Calculations!$A$9:$ED$9, 0)), "0.000"), "")</f>
        <v/>
      </c>
    </row>
    <row r="161" spans="1:2" x14ac:dyDescent="0.25">
      <c r="A161" s="46">
        <f ca="1">IF(ISBLANK(INDEX(Calculations!$9:$9, ROW()+17)), "", IF(INDEX(Calculations!$9:$9, , ROW()+17)&lt;TODAY(), INDEX(Calculations!$9:$9, , ROW()+17), ""))</f>
        <v>41639</v>
      </c>
      <c r="B161" t="str">
        <f ca="1">IFERROR(TEXT(INDEX(Calculations!$A$9:$ED$79, MATCH($B$1, Calculations!$B$9:$B$79, 0), MATCH(fiscal_i!$A161, Calculations!$A$9:$ED$9, 0)), "0.000"), "")</f>
        <v/>
      </c>
    </row>
    <row r="162" spans="1:2" x14ac:dyDescent="0.25">
      <c r="A162" s="46">
        <f ca="1">IF(ISBLANK(INDEX(Calculations!$9:$9, ROW()+17)), "", IF(INDEX(Calculations!$9:$9, , ROW()+17)&lt;TODAY(), INDEX(Calculations!$9:$9, , ROW()+17), ""))</f>
        <v>41729</v>
      </c>
      <c r="B162" t="str">
        <f ca="1">IFERROR(TEXT(INDEX(Calculations!$A$9:$ED$79, MATCH($B$1, Calculations!$B$9:$B$79, 0), MATCH(fiscal_i!$A162, Calculations!$A$9:$ED$9, 0)), "0.000"), "")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CAA56D-7807-4BD7-B1C5-D91FF907D169}"/>
</file>

<file path=customXml/itemProps2.xml><?xml version="1.0" encoding="utf-8"?>
<ds:datastoreItem xmlns:ds="http://schemas.openxmlformats.org/officeDocument/2006/customXml" ds:itemID="{E451449C-3424-41BE-846F-E0EF16E73D66}"/>
</file>

<file path=customXml/itemProps3.xml><?xml version="1.0" encoding="utf-8"?>
<ds:datastoreItem xmlns:ds="http://schemas.openxmlformats.org/officeDocument/2006/customXml" ds:itemID="{8ED75A5F-742B-492E-8FC4-636089E52B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MASTER</vt:lpstr>
      <vt:lpstr>HaverPull</vt:lpstr>
      <vt:lpstr>Calculations</vt:lpstr>
      <vt:lpstr>OPTIONS</vt:lpstr>
      <vt:lpstr>fiscal_i</vt:lpstr>
      <vt:lpstr>DLX1.USE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dcterms:created xsi:type="dcterms:W3CDTF">2014-09-08T20:08:32Z</dcterms:created>
  <dcterms:modified xsi:type="dcterms:W3CDTF">2014-09-17T20:07:00Z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