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development/"/>
    </mc:Choice>
  </mc:AlternateContent>
  <xr:revisionPtr revIDLastSave="18" documentId="8_{7FC8F36F-D576-428D-AC6D-B8AC43D56A65}" xr6:coauthVersionLast="36" xr6:coauthVersionMax="36" xr10:uidLastSave="{B9BE4766-A048-4499-B9EC-619EF697D605}"/>
  <bookViews>
    <workbookView xWindow="0" yWindow="0" windowWidth="24720" windowHeight="11325" xr2:uid="{99AC572C-33FC-40C4-9E1C-E3536E6C0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G8" i="1"/>
  <c r="H8" i="1" s="1"/>
  <c r="G9" i="1"/>
  <c r="H9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G7" i="1"/>
  <c r="H18" i="1"/>
  <c r="F18" i="1" s="1"/>
  <c r="H19" i="1"/>
  <c r="F19" i="1" s="1"/>
  <c r="I19" i="1" s="1"/>
  <c r="H20" i="1"/>
  <c r="F20" i="1" s="1"/>
  <c r="H21" i="1"/>
  <c r="F21" i="1" s="1"/>
  <c r="H22" i="1"/>
  <c r="F22" i="1" s="1"/>
  <c r="F3" i="1"/>
  <c r="M5" i="1"/>
  <c r="M4" i="1"/>
  <c r="P5" i="1" s="1"/>
  <c r="M3" i="1"/>
  <c r="F5" i="1"/>
  <c r="F4" i="1"/>
  <c r="N3" i="1"/>
  <c r="G3" i="1"/>
  <c r="N6" i="1"/>
  <c r="N5" i="1"/>
  <c r="N4" i="1"/>
  <c r="G14" i="1"/>
  <c r="H17" i="1" s="1"/>
  <c r="F17" i="1" s="1"/>
  <c r="G13" i="1"/>
  <c r="G12" i="1"/>
  <c r="G11" i="1"/>
  <c r="G10" i="1"/>
  <c r="G6" i="1"/>
  <c r="G5" i="1"/>
  <c r="G4" i="1"/>
  <c r="I21" i="1" l="1"/>
  <c r="I20" i="1"/>
  <c r="I18" i="1"/>
  <c r="I22" i="1"/>
  <c r="O8" i="1"/>
  <c r="M8" i="1" s="1"/>
  <c r="F11" i="1"/>
  <c r="H7" i="1"/>
  <c r="F7" i="1" s="1"/>
  <c r="F8" i="1"/>
  <c r="O10" i="1"/>
  <c r="P4" i="1"/>
  <c r="O21" i="1"/>
  <c r="M21" i="1" s="1"/>
  <c r="I5" i="1"/>
  <c r="O22" i="1"/>
  <c r="M22" i="1" s="1"/>
  <c r="F9" i="1"/>
  <c r="O20" i="1"/>
  <c r="M20" i="1" s="1"/>
  <c r="O18" i="1"/>
  <c r="M18" i="1" s="1"/>
  <c r="H13" i="1"/>
  <c r="F13" i="1" s="1"/>
  <c r="I13" i="1" s="1"/>
  <c r="H12" i="1"/>
  <c r="F12" i="1" s="1"/>
  <c r="I12" i="1" s="1"/>
  <c r="H14" i="1"/>
  <c r="F14" i="1" s="1"/>
  <c r="H16" i="1"/>
  <c r="F16" i="1" s="1"/>
  <c r="H10" i="1"/>
  <c r="F10" i="1" s="1"/>
  <c r="H15" i="1"/>
  <c r="F15" i="1" s="1"/>
  <c r="O17" i="1"/>
  <c r="O19" i="1"/>
  <c r="O6" i="1"/>
  <c r="M6" i="1" s="1"/>
  <c r="P6" i="1" s="1"/>
  <c r="I4" i="1"/>
  <c r="O9" i="1"/>
  <c r="O11" i="1"/>
  <c r="O7" i="1"/>
  <c r="O15" i="1"/>
  <c r="H6" i="1"/>
  <c r="O13" i="1"/>
  <c r="O14" i="1"/>
  <c r="O12" i="1"/>
  <c r="O16" i="1"/>
  <c r="I9" i="1" l="1"/>
  <c r="I11" i="1"/>
  <c r="I16" i="1"/>
  <c r="I14" i="1"/>
  <c r="I8" i="1"/>
  <c r="I17" i="1"/>
  <c r="I15" i="1"/>
  <c r="I10" i="1"/>
  <c r="P21" i="1"/>
  <c r="P22" i="1"/>
  <c r="M11" i="1"/>
  <c r="M19" i="1"/>
  <c r="P20" i="1" s="1"/>
  <c r="M15" i="1"/>
  <c r="M7" i="1"/>
  <c r="P8" i="1" s="1"/>
  <c r="M16" i="1"/>
  <c r="M14" i="1"/>
  <c r="M9" i="1"/>
  <c r="P9" i="1" s="1"/>
  <c r="M17" i="1"/>
  <c r="P18" i="1" s="1"/>
  <c r="M10" i="1"/>
  <c r="M13" i="1"/>
  <c r="M12" i="1"/>
  <c r="F6" i="1"/>
  <c r="I7" i="1" s="1"/>
  <c r="P10" i="1" l="1"/>
  <c r="P12" i="1"/>
  <c r="P17" i="1"/>
  <c r="P16" i="1"/>
  <c r="P19" i="1"/>
  <c r="P13" i="1"/>
  <c r="P15" i="1"/>
  <c r="P11" i="1"/>
  <c r="I6" i="1"/>
  <c r="I24" i="1" s="1"/>
  <c r="P14" i="1"/>
  <c r="P7" i="1"/>
  <c r="P24" i="1" l="1"/>
</calcChain>
</file>

<file path=xl/sharedStrings.xml><?xml version="1.0" encoding="utf-8"?>
<sst xmlns="http://schemas.openxmlformats.org/spreadsheetml/2006/main" count="36" uniqueCount="24">
  <si>
    <t>mu</t>
  </si>
  <si>
    <t>pi</t>
  </si>
  <si>
    <t>period</t>
  </si>
  <si>
    <t>MPCs</t>
  </si>
  <si>
    <t>t</t>
  </si>
  <si>
    <t>t+1</t>
  </si>
  <si>
    <t>t+2</t>
  </si>
  <si>
    <t>t+3</t>
  </si>
  <si>
    <t>Consumption</t>
  </si>
  <si>
    <t>Transfers</t>
  </si>
  <si>
    <t>Counterfactual Transfers</t>
  </si>
  <si>
    <t>C</t>
  </si>
  <si>
    <t>T</t>
  </si>
  <si>
    <t>T*</t>
  </si>
  <si>
    <t>TC</t>
  </si>
  <si>
    <t>FIMC</t>
  </si>
  <si>
    <t>C share of GDP</t>
  </si>
  <si>
    <t>Steady State C</t>
  </si>
  <si>
    <t>Total FIM C</t>
  </si>
  <si>
    <t>Transitory $10 transfer increase</t>
  </si>
  <si>
    <t>Permanent $10 transfer increase</t>
  </si>
  <si>
    <t>Key</t>
  </si>
  <si>
    <t>Fim for taxes and transfers</t>
  </si>
  <si>
    <t>Consumption due to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</si>
</sst>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1" fillId="0" borderId="0" xfId="0" applyFont="1" applyAlignment="1">
      <alignment horizontal="center"/>
    </xf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E90C-940B-4FFD-8382-0F44C7B5A9EC}">
  <dimension ref="A1:P31"/>
  <sheetViews>
    <sheetView tabSelected="1" workbookViewId="0">
      <selection activeCell="B9" sqref="B9"/>
    </sheetView>
  </sheetViews>
  <sheetFormatPr defaultRowHeight="15" x14ac:dyDescent="0.25"/>
  <cols>
    <col min="1" max="1" width="14" style="10" customWidth="1"/>
    <col min="2" max="2" width="27.85546875" style="10" customWidth="1"/>
    <col min="4" max="16" width="11.7109375" style="5" customWidth="1"/>
  </cols>
  <sheetData>
    <row r="1" spans="1:16" x14ac:dyDescent="0.25">
      <c r="D1" s="15" t="s">
        <v>19</v>
      </c>
      <c r="E1" s="15"/>
      <c r="F1" s="15"/>
      <c r="G1" s="15"/>
      <c r="H1" s="15"/>
      <c r="I1" s="15"/>
      <c r="K1" s="15" t="s">
        <v>20</v>
      </c>
      <c r="L1" s="15"/>
      <c r="M1" s="15"/>
      <c r="N1" s="15"/>
      <c r="O1" s="15"/>
      <c r="P1" s="15"/>
    </row>
    <row r="2" spans="1:16" x14ac:dyDescent="0.25">
      <c r="A2" s="11" t="s">
        <v>3</v>
      </c>
      <c r="B2" s="12"/>
      <c r="D2" s="5" t="s">
        <v>2</v>
      </c>
      <c r="E2" s="5" t="s">
        <v>12</v>
      </c>
      <c r="F2" s="5" t="s">
        <v>11</v>
      </c>
      <c r="G2" s="5" t="s">
        <v>13</v>
      </c>
      <c r="H2" s="5" t="s">
        <v>14</v>
      </c>
      <c r="I2" s="5" t="s">
        <v>15</v>
      </c>
      <c r="K2" s="5" t="s">
        <v>2</v>
      </c>
      <c r="L2" s="5" t="s">
        <v>12</v>
      </c>
      <c r="M2" s="5" t="s">
        <v>11</v>
      </c>
      <c r="N2" s="5" t="s">
        <v>13</v>
      </c>
      <c r="O2" s="5" t="s">
        <v>14</v>
      </c>
      <c r="P2" s="5" t="s">
        <v>15</v>
      </c>
    </row>
    <row r="3" spans="1:16" x14ac:dyDescent="0.25">
      <c r="A3" s="1" t="s">
        <v>4</v>
      </c>
      <c r="B3" s="2">
        <v>0.25</v>
      </c>
      <c r="D3" s="5">
        <v>1</v>
      </c>
      <c r="E3" s="5">
        <v>100</v>
      </c>
      <c r="F3" s="5">
        <f>1000+H3</f>
        <v>1000</v>
      </c>
      <c r="G3" s="5">
        <f>E3</f>
        <v>100</v>
      </c>
      <c r="K3" s="5">
        <v>1</v>
      </c>
      <c r="L3" s="5">
        <v>100</v>
      </c>
      <c r="M3" s="5">
        <f>1000+O3</f>
        <v>1000</v>
      </c>
      <c r="N3" s="5">
        <f>L3</f>
        <v>100</v>
      </c>
    </row>
    <row r="4" spans="1:16" x14ac:dyDescent="0.25">
      <c r="A4" s="1" t="s">
        <v>5</v>
      </c>
      <c r="B4" s="2">
        <v>0.25</v>
      </c>
      <c r="D4" s="5">
        <v>2</v>
      </c>
      <c r="E4" s="5">
        <v>100</v>
      </c>
      <c r="F4" s="5">
        <f>1000+H4</f>
        <v>1000</v>
      </c>
      <c r="G4" s="5">
        <f>E3*(1+$B$8+$B$7)</f>
        <v>100</v>
      </c>
      <c r="I4" s="5">
        <f>(F4/F3 -1) - (((F4-H4)/F3)-1)</f>
        <v>0</v>
      </c>
      <c r="J4"/>
      <c r="K4" s="5">
        <v>2</v>
      </c>
      <c r="L4" s="5">
        <v>100</v>
      </c>
      <c r="M4" s="5">
        <f>1000+O4</f>
        <v>1000</v>
      </c>
      <c r="N4" s="5">
        <f>L3*(1+$B$8+$B$7)</f>
        <v>100</v>
      </c>
      <c r="P4" s="5">
        <f>(M4/M3 -1) - (((M4-O4)/M3)-1)</f>
        <v>0</v>
      </c>
    </row>
    <row r="5" spans="1:16" x14ac:dyDescent="0.25">
      <c r="A5" s="1" t="s">
        <v>6</v>
      </c>
      <c r="B5" s="2">
        <v>0.25</v>
      </c>
      <c r="D5" s="5">
        <v>3</v>
      </c>
      <c r="E5" s="5">
        <v>100</v>
      </c>
      <c r="F5" s="5">
        <f>1000+H5</f>
        <v>1000</v>
      </c>
      <c r="G5" s="5">
        <f>E4*(1+$B$8+$B$7)</f>
        <v>100</v>
      </c>
      <c r="I5" s="5">
        <f>(F5/F4 -1) - (((F5-H5)/F4)-1)</f>
        <v>0</v>
      </c>
      <c r="J5"/>
      <c r="K5" s="5">
        <v>3</v>
      </c>
      <c r="L5" s="5">
        <v>100</v>
      </c>
      <c r="M5" s="5">
        <f>1000+O5</f>
        <v>1000</v>
      </c>
      <c r="N5" s="5">
        <f>L4*(1+$B$8+$B$7)</f>
        <v>100</v>
      </c>
      <c r="P5" s="5">
        <f>(M5/M4 -1) - (((M5-O5)/M4)-1)</f>
        <v>0</v>
      </c>
    </row>
    <row r="6" spans="1:16" x14ac:dyDescent="0.25">
      <c r="A6" s="3" t="s">
        <v>7</v>
      </c>
      <c r="B6" s="4">
        <v>0.25</v>
      </c>
      <c r="D6" s="5">
        <v>4</v>
      </c>
      <c r="E6" s="5">
        <v>100</v>
      </c>
      <c r="F6" s="5">
        <f>1000+H6</f>
        <v>1000</v>
      </c>
      <c r="G6" s="5">
        <f>E5*(1+$B$8+$B$7)</f>
        <v>100</v>
      </c>
      <c r="H6" s="5">
        <f>SUM($B$6*(E6-G6),$B$5*(E5-G5),$B$4*(E4-G4),$B$3*(E3-G3))</f>
        <v>0</v>
      </c>
      <c r="I6" s="5">
        <f>(F6/F5 -1) - (((F6-H6)/F5)-1)</f>
        <v>0</v>
      </c>
      <c r="J6"/>
      <c r="K6" s="5">
        <v>4</v>
      </c>
      <c r="L6" s="5">
        <v>100</v>
      </c>
      <c r="M6" s="5">
        <f>1000+O6</f>
        <v>1000</v>
      </c>
      <c r="N6" s="5">
        <f>L5*(1+$B$8+$B$7)</f>
        <v>100</v>
      </c>
      <c r="O6" s="5">
        <f>SUM($B$6*(L6-N6),$B$5*(L5-N5),$B$4*(L4-N4),$B$3*(L3-N3))</f>
        <v>0</v>
      </c>
      <c r="P6" s="5">
        <f>(M6/M5 -1) - (((M6-O6)/M5)-1)</f>
        <v>0</v>
      </c>
    </row>
    <row r="7" spans="1:16" x14ac:dyDescent="0.25">
      <c r="A7" s="13" t="s">
        <v>1</v>
      </c>
      <c r="B7" s="16">
        <v>0</v>
      </c>
      <c r="D7" s="5">
        <v>5</v>
      </c>
      <c r="E7" s="6">
        <v>110</v>
      </c>
      <c r="F7" s="5">
        <f>1000+H7</f>
        <v>1002.5</v>
      </c>
      <c r="G7" s="5">
        <f>E6*(1+$B$8+$B$7)</f>
        <v>100</v>
      </c>
      <c r="H7" s="5">
        <f>SUM($B$6*(E7-G7),$B$5*(E6-G6),$B$4*(E5-G5),$B$3*(E4-G4))</f>
        <v>2.5</v>
      </c>
      <c r="I7" s="7">
        <f>(F7/F6 -1) - (((F7-H7)/F6)-1)</f>
        <v>2.4999999999999467E-3</v>
      </c>
      <c r="J7"/>
      <c r="K7" s="5">
        <v>5</v>
      </c>
      <c r="L7" s="6">
        <v>110</v>
      </c>
      <c r="M7" s="5">
        <f>1000+O7</f>
        <v>1002.5</v>
      </c>
      <c r="N7" s="5">
        <f t="shared" ref="N7:N22" si="0">L6*(1+$B$8+$B$7)</f>
        <v>100</v>
      </c>
      <c r="O7" s="5">
        <f>SUM($B$6*(L7-N7),$B$5*(L6-N6),$B$4*(L5-N5),$B$3*(L4-N4))</f>
        <v>2.5</v>
      </c>
      <c r="P7" s="7">
        <f>(M7/M6 -1) - (((M7-O7)/M6)-1)</f>
        <v>2.4999999999999467E-3</v>
      </c>
    </row>
    <row r="8" spans="1:16" x14ac:dyDescent="0.25">
      <c r="A8" s="14" t="s">
        <v>0</v>
      </c>
      <c r="B8" s="2">
        <v>0</v>
      </c>
      <c r="D8" s="5">
        <v>6</v>
      </c>
      <c r="E8" s="5">
        <v>100</v>
      </c>
      <c r="F8" s="5">
        <f>1000+H8</f>
        <v>1000</v>
      </c>
      <c r="G8" s="5">
        <f>E7*(1+$B$8+$B$7)</f>
        <v>110</v>
      </c>
      <c r="H8" s="5">
        <f>SUM($B$6*(E8-G8),$B$5*(E7-G7),$B$4*(E6-G6),$B$3*(E5-G5))</f>
        <v>0</v>
      </c>
      <c r="I8" s="9">
        <f t="shared" ref="I8:I22" si="1">(F8/F7 -1) - (((F8-H8)/F7)-1)</f>
        <v>0</v>
      </c>
      <c r="J8"/>
      <c r="K8" s="5">
        <v>6</v>
      </c>
      <c r="L8" s="6">
        <v>110</v>
      </c>
      <c r="M8" s="5">
        <f>1000+O8</f>
        <v>1002.5</v>
      </c>
      <c r="N8" s="5">
        <f t="shared" si="0"/>
        <v>110</v>
      </c>
      <c r="O8" s="5">
        <f>SUM($B$6*(L8-N8),$B$5*(L7-N7),$B$4*(L6-N6),$B$3*(L5-N5))</f>
        <v>2.5</v>
      </c>
      <c r="P8" s="7">
        <f>(M8/M7 -1) - (((M8-O8)/M7)-1)</f>
        <v>2.4937655860348684E-3</v>
      </c>
    </row>
    <row r="9" spans="1:16" x14ac:dyDescent="0.25">
      <c r="A9" s="14" t="s">
        <v>16</v>
      </c>
      <c r="B9" s="2">
        <v>1</v>
      </c>
      <c r="D9" s="5">
        <v>7</v>
      </c>
      <c r="E9" s="5">
        <v>100</v>
      </c>
      <c r="F9" s="5">
        <f>1000+H9</f>
        <v>1000</v>
      </c>
      <c r="G9" s="5">
        <f>E8*(1+$B$8+$B$7)</f>
        <v>100</v>
      </c>
      <c r="H9" s="5">
        <f>SUM($B$6*(E9-G9),$B$5*(E8-G8),$B$4*(E7-G7),$B$3*(E6-G6))</f>
        <v>0</v>
      </c>
      <c r="I9" s="9">
        <f t="shared" si="1"/>
        <v>0</v>
      </c>
      <c r="J9"/>
      <c r="K9" s="5">
        <v>7</v>
      </c>
      <c r="L9" s="6">
        <v>110</v>
      </c>
      <c r="M9" s="5">
        <f>1000+O9</f>
        <v>1002.5</v>
      </c>
      <c r="N9" s="5">
        <f t="shared" si="0"/>
        <v>110</v>
      </c>
      <c r="O9" s="5">
        <f>SUM($B$6*(L9-N9),$B$5*(L8-N8),$B$4*(L7-N7),$B$3*(L6-N6))</f>
        <v>2.5</v>
      </c>
      <c r="P9" s="7">
        <f>(M9/M8 -1) - (((M9-O9)/M8)-1)</f>
        <v>2.4937655860348684E-3</v>
      </c>
    </row>
    <row r="10" spans="1:16" x14ac:dyDescent="0.25">
      <c r="A10" s="14" t="s">
        <v>17</v>
      </c>
      <c r="B10" s="2">
        <v>1000</v>
      </c>
      <c r="D10" s="5">
        <v>8</v>
      </c>
      <c r="E10" s="5">
        <v>100</v>
      </c>
      <c r="F10" s="5">
        <f>1000+H10</f>
        <v>1000</v>
      </c>
      <c r="G10" s="5">
        <f>E9*(1+$B$8+$B$7)</f>
        <v>100</v>
      </c>
      <c r="H10" s="5">
        <f>SUM($B$6*(E10-G10),$B$5*(E9-G9),$B$4*(E8-G8),$B$3*(E7-G7))</f>
        <v>0</v>
      </c>
      <c r="I10" s="9">
        <f t="shared" si="1"/>
        <v>0</v>
      </c>
      <c r="J10"/>
      <c r="K10" s="5">
        <v>8</v>
      </c>
      <c r="L10" s="6">
        <v>110</v>
      </c>
      <c r="M10" s="5">
        <f>1000+O10</f>
        <v>1002.5</v>
      </c>
      <c r="N10" s="5">
        <f t="shared" si="0"/>
        <v>110</v>
      </c>
      <c r="O10" s="5">
        <f>SUM($B$6*(L10-N10),$B$5*(L9-N9),$B$4*(L8-N8),$B$3*(L7-N7))</f>
        <v>2.5</v>
      </c>
      <c r="P10" s="7">
        <f>(M10/M9 -1) - (((M10-O10)/M9)-1)</f>
        <v>2.4937655860348684E-3</v>
      </c>
    </row>
    <row r="11" spans="1:16" x14ac:dyDescent="0.25">
      <c r="A11" s="11" t="s">
        <v>21</v>
      </c>
      <c r="B11" s="12"/>
      <c r="D11" s="5">
        <v>9</v>
      </c>
      <c r="E11" s="5">
        <v>100</v>
      </c>
      <c r="F11" s="5">
        <f>1000+H11</f>
        <v>997.5</v>
      </c>
      <c r="G11" s="5">
        <f>E10*(1+$B$8+$B$7)</f>
        <v>100</v>
      </c>
      <c r="H11" s="5">
        <f>SUM($B$6*(E11-G11),$B$5*(E10-G10),$B$4*(E9-G9),$B$3*(E8-G8))</f>
        <v>-2.5</v>
      </c>
      <c r="I11" s="7">
        <f t="shared" si="1"/>
        <v>-2.4999999999999467E-3</v>
      </c>
      <c r="J11"/>
      <c r="K11" s="5">
        <v>9</v>
      </c>
      <c r="L11" s="6">
        <v>110</v>
      </c>
      <c r="M11" s="5">
        <f>1000+O11</f>
        <v>1000</v>
      </c>
      <c r="N11" s="5">
        <f t="shared" si="0"/>
        <v>110</v>
      </c>
      <c r="O11" s="5">
        <f>SUM($B$6*(L11-N11),$B$5*(L10-N10),$B$4*(L9-N9),$B$3*(L8-N8))</f>
        <v>0</v>
      </c>
      <c r="P11" s="5">
        <f>(M11/M10 -1) - (((M11-O11)/M10)-1)</f>
        <v>0</v>
      </c>
    </row>
    <row r="12" spans="1:16" x14ac:dyDescent="0.25">
      <c r="A12" s="1" t="s">
        <v>12</v>
      </c>
      <c r="B12" s="2" t="s">
        <v>9</v>
      </c>
      <c r="D12" s="5">
        <v>10</v>
      </c>
      <c r="E12" s="5">
        <v>100</v>
      </c>
      <c r="F12" s="5">
        <f>1000+H12</f>
        <v>1000</v>
      </c>
      <c r="G12" s="5">
        <f>E11*(1+$B$8+$B$7)</f>
        <v>100</v>
      </c>
      <c r="H12" s="5">
        <f>SUM($B$6*(E12-G12),$B$5*(E11-G11),$B$4*(E10-G10),$B$3*(E9-G9))</f>
        <v>0</v>
      </c>
      <c r="I12" s="9">
        <f t="shared" si="1"/>
        <v>0</v>
      </c>
      <c r="J12"/>
      <c r="K12" s="5">
        <v>10</v>
      </c>
      <c r="L12" s="6">
        <v>110</v>
      </c>
      <c r="M12" s="5">
        <f>1000+O12</f>
        <v>1000</v>
      </c>
      <c r="N12" s="5">
        <f t="shared" si="0"/>
        <v>110</v>
      </c>
      <c r="O12" s="5">
        <f>SUM($B$6*(L12-N12),$B$5*(L11-N11),$B$4*(L10-N10),$B$3*(L9-N9))</f>
        <v>0</v>
      </c>
      <c r="P12" s="5">
        <f>(M12/M11 -1) - (((M12-O12)/M11)-1)</f>
        <v>0</v>
      </c>
    </row>
    <row r="13" spans="1:16" x14ac:dyDescent="0.25">
      <c r="A13" s="1" t="s">
        <v>11</v>
      </c>
      <c r="B13" s="2" t="s">
        <v>8</v>
      </c>
      <c r="D13" s="5">
        <v>11</v>
      </c>
      <c r="E13" s="5">
        <v>100</v>
      </c>
      <c r="F13" s="5">
        <f>1000+H13</f>
        <v>1000</v>
      </c>
      <c r="G13" s="5">
        <f>E12*(1+$B$8+$B$7)</f>
        <v>100</v>
      </c>
      <c r="H13" s="5">
        <f>SUM($B$6*(E13-G13),$B$5*(E12-G12),$B$4*(E11-G11),$B$3*(E10-G10))</f>
        <v>0</v>
      </c>
      <c r="I13" s="9">
        <f t="shared" si="1"/>
        <v>0</v>
      </c>
      <c r="J13"/>
      <c r="K13" s="5">
        <v>11</v>
      </c>
      <c r="L13" s="6">
        <v>110</v>
      </c>
      <c r="M13" s="5">
        <f>1000+O13</f>
        <v>1000</v>
      </c>
      <c r="N13" s="5">
        <f t="shared" si="0"/>
        <v>110</v>
      </c>
      <c r="O13" s="5">
        <f>SUM($B$6*(L13-N13),$B$5*(L12-N12),$B$4*(L11-N11),$B$3*(L10-N10))</f>
        <v>0</v>
      </c>
      <c r="P13" s="5">
        <f>(M13/M12 -1) - (((M13-O13)/M12)-1)</f>
        <v>0</v>
      </c>
    </row>
    <row r="14" spans="1:16" x14ac:dyDescent="0.25">
      <c r="A14" s="1" t="s">
        <v>13</v>
      </c>
      <c r="B14" s="2" t="s">
        <v>10</v>
      </c>
      <c r="D14" s="5">
        <v>12</v>
      </c>
      <c r="E14" s="5">
        <v>100</v>
      </c>
      <c r="F14" s="5">
        <f>1000+H14</f>
        <v>1000</v>
      </c>
      <c r="G14" s="5">
        <f>E13*(1+$B$8+$B$7)</f>
        <v>100</v>
      </c>
      <c r="H14" s="5">
        <f>SUM($B$6*(E14-G14),$B$5*(E13-G13),$B$4*(E12-G12),$B$3*(E11-G11))</f>
        <v>0</v>
      </c>
      <c r="I14" s="9">
        <f t="shared" si="1"/>
        <v>0</v>
      </c>
      <c r="J14"/>
      <c r="K14" s="5">
        <v>12</v>
      </c>
      <c r="L14" s="6">
        <v>110</v>
      </c>
      <c r="M14" s="5">
        <f>1000+O14</f>
        <v>1000</v>
      </c>
      <c r="N14" s="5">
        <f t="shared" si="0"/>
        <v>110</v>
      </c>
      <c r="O14" s="5">
        <f>SUM($B$6*(L14-N14),$B$5*(L13-N13),$B$4*(L12-N12),$B$3*(L11-N11))</f>
        <v>0</v>
      </c>
      <c r="P14" s="5">
        <f>(M14/M13 -1) - (((M14-O14)/M13)-1)</f>
        <v>0</v>
      </c>
    </row>
    <row r="15" spans="1:16" x14ac:dyDescent="0.25">
      <c r="A15" s="1" t="s">
        <v>14</v>
      </c>
      <c r="B15" s="2" t="s">
        <v>23</v>
      </c>
      <c r="D15" s="5">
        <v>13</v>
      </c>
      <c r="E15" s="5">
        <v>100</v>
      </c>
      <c r="F15" s="5">
        <f>1000+H15</f>
        <v>1000</v>
      </c>
      <c r="G15" s="5">
        <v>100</v>
      </c>
      <c r="H15" s="5">
        <f>SUM($B$6*(E15-G15),$B$5*(E14-G14),$B$4*(E13-G13),$B$3*(E12-G12))</f>
        <v>0</v>
      </c>
      <c r="I15" s="9">
        <f t="shared" si="1"/>
        <v>0</v>
      </c>
      <c r="J15"/>
      <c r="K15" s="5">
        <v>13</v>
      </c>
      <c r="L15" s="6">
        <v>110</v>
      </c>
      <c r="M15" s="5">
        <f>1000+O15</f>
        <v>1000</v>
      </c>
      <c r="N15" s="5">
        <f t="shared" si="0"/>
        <v>110</v>
      </c>
      <c r="O15" s="5">
        <f>SUM($B$6*(L15-N15),$B$5*(L14-N14),$B$4*(L13-N13),$B$3*(L12-N12))</f>
        <v>0</v>
      </c>
      <c r="P15" s="5">
        <f>(M15/M14 -1) - (((M15-O15)/M14)-1)</f>
        <v>0</v>
      </c>
    </row>
    <row r="16" spans="1:16" x14ac:dyDescent="0.25">
      <c r="A16" s="3" t="s">
        <v>15</v>
      </c>
      <c r="B16" s="4" t="s">
        <v>22</v>
      </c>
      <c r="D16" s="5">
        <v>14</v>
      </c>
      <c r="E16" s="5">
        <v>100</v>
      </c>
      <c r="F16" s="5">
        <f>1000+H16</f>
        <v>1000</v>
      </c>
      <c r="G16" s="5">
        <v>100</v>
      </c>
      <c r="H16" s="5">
        <f>SUM($B$6*(E16-G16),$B$5*(E15-G15),$B$4*(E14-G14),$B$3*(E13-G13))</f>
        <v>0</v>
      </c>
      <c r="I16" s="9">
        <f t="shared" si="1"/>
        <v>0</v>
      </c>
      <c r="J16"/>
      <c r="K16" s="5">
        <v>14</v>
      </c>
      <c r="L16" s="6">
        <v>110</v>
      </c>
      <c r="M16" s="5">
        <f>1000+O16</f>
        <v>1000</v>
      </c>
      <c r="N16" s="5">
        <f t="shared" si="0"/>
        <v>110</v>
      </c>
      <c r="O16" s="5">
        <f>SUM($B$6*(L16-N16),$B$5*(L15-N15),$B$4*(L14-N14),$B$3*(L13-N13))</f>
        <v>0</v>
      </c>
      <c r="P16" s="5">
        <f>(M16/M15 -1) - (((M16-O16)/M15)-1)</f>
        <v>0</v>
      </c>
    </row>
    <row r="17" spans="4:16" x14ac:dyDescent="0.25">
      <c r="D17" s="5">
        <v>15</v>
      </c>
      <c r="E17" s="5">
        <v>100</v>
      </c>
      <c r="F17" s="5">
        <f>1000+H17</f>
        <v>1000</v>
      </c>
      <c r="G17" s="5">
        <v>100</v>
      </c>
      <c r="H17" s="5">
        <f>SUM($B$6*(E17-G17),$B$5*(E16-G16),$B$4*(E15-G15),$B$3*(E14-G14))</f>
        <v>0</v>
      </c>
      <c r="I17" s="9">
        <f t="shared" si="1"/>
        <v>0</v>
      </c>
      <c r="J17"/>
      <c r="K17" s="5">
        <v>15</v>
      </c>
      <c r="L17" s="6">
        <v>110</v>
      </c>
      <c r="M17" s="5">
        <f>1000+O17</f>
        <v>1000</v>
      </c>
      <c r="N17" s="5">
        <f t="shared" si="0"/>
        <v>110</v>
      </c>
      <c r="O17" s="5">
        <f>SUM($B$6*(L17-N17),$B$5*(L16-N16),$B$4*(L15-N15),$B$3*(L14-N14))</f>
        <v>0</v>
      </c>
      <c r="P17" s="5">
        <f>(M17/M16 -1) - (((M17-O17)/M16)-1)</f>
        <v>0</v>
      </c>
    </row>
    <row r="18" spans="4:16" x14ac:dyDescent="0.25">
      <c r="D18" s="5">
        <v>16</v>
      </c>
      <c r="E18" s="5">
        <v>100</v>
      </c>
      <c r="F18" s="5">
        <f>1000+H18</f>
        <v>1000</v>
      </c>
      <c r="G18" s="5">
        <v>100</v>
      </c>
      <c r="H18" s="5">
        <f>SUM($B$6*(E18-G18),$B$5*(E17-G17),$B$4*(E16-G16),$B$3*(E15-G15))</f>
        <v>0</v>
      </c>
      <c r="I18" s="9">
        <f t="shared" si="1"/>
        <v>0</v>
      </c>
      <c r="J18"/>
      <c r="K18" s="5">
        <v>16</v>
      </c>
      <c r="L18" s="6">
        <v>110</v>
      </c>
      <c r="M18" s="5">
        <f>1000+O18</f>
        <v>1000</v>
      </c>
      <c r="N18" s="5">
        <f t="shared" si="0"/>
        <v>110</v>
      </c>
      <c r="O18" s="5">
        <f>SUM($B$6*(L18-N18),$B$5*(L17-N17),$B$4*(L16-N16),$B$3*(L15-N15))</f>
        <v>0</v>
      </c>
      <c r="P18" s="5">
        <f>(M18/M17 -1) - (((M18-O18)/M17)-1)</f>
        <v>0</v>
      </c>
    </row>
    <row r="19" spans="4:16" x14ac:dyDescent="0.25">
      <c r="D19" s="5">
        <v>17</v>
      </c>
      <c r="E19" s="5">
        <v>100</v>
      </c>
      <c r="F19" s="5">
        <f>1000+H19</f>
        <v>1000</v>
      </c>
      <c r="G19" s="5">
        <v>100</v>
      </c>
      <c r="H19" s="5">
        <f>SUM($B$6*(E19-G19),$B$5*(E18-G18),$B$4*(E17-G17),$B$3*(E16-G16))</f>
        <v>0</v>
      </c>
      <c r="I19" s="9">
        <f t="shared" si="1"/>
        <v>0</v>
      </c>
      <c r="J19"/>
      <c r="K19" s="5">
        <v>17</v>
      </c>
      <c r="L19" s="6">
        <v>110</v>
      </c>
      <c r="M19" s="5">
        <f>1000+O19</f>
        <v>1000</v>
      </c>
      <c r="N19" s="5">
        <f t="shared" si="0"/>
        <v>110</v>
      </c>
      <c r="O19" s="5">
        <f>SUM($B$6*(L19-N19),$B$5*(L18-N18),$B$4*(L17-N17),$B$3*(L16-N16))</f>
        <v>0</v>
      </c>
      <c r="P19" s="5">
        <f>(M19/M18 -1) - (((M19-O19)/M18)-1)</f>
        <v>0</v>
      </c>
    </row>
    <row r="20" spans="4:16" x14ac:dyDescent="0.25">
      <c r="D20" s="5">
        <v>18</v>
      </c>
      <c r="E20" s="5">
        <v>100</v>
      </c>
      <c r="F20" s="5">
        <f>1000+H20</f>
        <v>1000</v>
      </c>
      <c r="G20" s="5">
        <v>100</v>
      </c>
      <c r="H20" s="5">
        <f>SUM($B$6*(E20-G20),$B$5*(E19-G19),$B$4*(E18-G18),$B$3*(E17-G17))</f>
        <v>0</v>
      </c>
      <c r="I20" s="9">
        <f t="shared" si="1"/>
        <v>0</v>
      </c>
      <c r="J20"/>
      <c r="K20" s="5">
        <v>18</v>
      </c>
      <c r="L20" s="6">
        <v>110</v>
      </c>
      <c r="M20" s="5">
        <f>1000+O20</f>
        <v>1000</v>
      </c>
      <c r="N20" s="5">
        <f t="shared" si="0"/>
        <v>110</v>
      </c>
      <c r="O20" s="5">
        <f>SUM($B$6*(L20-N20),$B$5*(L19-N19),$B$4*(L18-N18),$B$3*(L17-N17))</f>
        <v>0</v>
      </c>
      <c r="P20" s="5">
        <f>(M20/M19 -1) - (((M20-O20)/M19)-1)</f>
        <v>0</v>
      </c>
    </row>
    <row r="21" spans="4:16" x14ac:dyDescent="0.25">
      <c r="D21" s="5">
        <v>19</v>
      </c>
      <c r="E21" s="5">
        <v>100</v>
      </c>
      <c r="F21" s="5">
        <f>1000+H21</f>
        <v>1000</v>
      </c>
      <c r="G21" s="5">
        <v>100</v>
      </c>
      <c r="H21" s="5">
        <f>SUM($B$6*(E21-G21),$B$5*(E20-G20),$B$4*(E19-G19),$B$3*(E18-G18))</f>
        <v>0</v>
      </c>
      <c r="I21" s="9">
        <f t="shared" si="1"/>
        <v>0</v>
      </c>
      <c r="J21"/>
      <c r="K21" s="5">
        <v>19</v>
      </c>
      <c r="L21" s="6">
        <v>110</v>
      </c>
      <c r="M21" s="5">
        <f>1000+O21</f>
        <v>1000</v>
      </c>
      <c r="N21" s="5">
        <f t="shared" si="0"/>
        <v>110</v>
      </c>
      <c r="O21" s="5">
        <f>SUM($B$6*(L21-N21),$B$5*(L20-N20),$B$4*(L19-N19),$B$3*(L18-N18))</f>
        <v>0</v>
      </c>
      <c r="P21" s="5">
        <f>(M21/M20 -1) - (((M21-O21)/M20)-1)</f>
        <v>0</v>
      </c>
    </row>
    <row r="22" spans="4:16" x14ac:dyDescent="0.25">
      <c r="D22" s="5">
        <v>20</v>
      </c>
      <c r="E22" s="5">
        <v>100</v>
      </c>
      <c r="F22" s="5">
        <f>1000+H22</f>
        <v>1000</v>
      </c>
      <c r="G22" s="5">
        <v>100</v>
      </c>
      <c r="H22" s="5">
        <f>SUM($B$6*(E22-G22),$B$5*(E21-G21),$B$4*(E20-G20),$B$3*(E19-G19))</f>
        <v>0</v>
      </c>
      <c r="I22" s="9">
        <f t="shared" si="1"/>
        <v>0</v>
      </c>
      <c r="J22"/>
      <c r="K22" s="5">
        <v>20</v>
      </c>
      <c r="L22" s="6">
        <v>110</v>
      </c>
      <c r="M22" s="5">
        <f>1000+O22</f>
        <v>1000</v>
      </c>
      <c r="N22" s="5">
        <f t="shared" si="0"/>
        <v>110</v>
      </c>
      <c r="O22" s="5">
        <f>SUM($B$6*(L22-N22),$B$5*(L21-N21),$B$4*(L20-N20),$B$3*(L19-N19))</f>
        <v>0</v>
      </c>
      <c r="P22" s="5">
        <f>(M22/M21 -1) - (((M22-O22)/M21)-1)</f>
        <v>0</v>
      </c>
    </row>
    <row r="23" spans="4:16" x14ac:dyDescent="0.25">
      <c r="L23" s="6"/>
    </row>
    <row r="24" spans="4:16" x14ac:dyDescent="0.25">
      <c r="D24" s="5" t="s">
        <v>18</v>
      </c>
      <c r="I24" s="5">
        <f>SUM(I4:I22)</f>
        <v>0</v>
      </c>
      <c r="K24" s="5" t="s">
        <v>18</v>
      </c>
      <c r="L24" s="6"/>
      <c r="P24" s="8">
        <f>SUM(P4:P22)</f>
        <v>9.981296758104552E-3</v>
      </c>
    </row>
    <row r="25" spans="4:16" x14ac:dyDescent="0.25">
      <c r="L25" s="6"/>
    </row>
    <row r="26" spans="4:16" x14ac:dyDescent="0.25">
      <c r="L26" s="6"/>
    </row>
    <row r="27" spans="4:16" x14ac:dyDescent="0.25">
      <c r="L27" s="6"/>
    </row>
    <row r="28" spans="4:16" x14ac:dyDescent="0.25">
      <c r="L28" s="6"/>
    </row>
    <row r="29" spans="4:16" x14ac:dyDescent="0.25">
      <c r="L29" s="6"/>
    </row>
    <row r="30" spans="4:16" x14ac:dyDescent="0.25">
      <c r="L30" s="6"/>
    </row>
    <row r="31" spans="4:16" x14ac:dyDescent="0.25">
      <c r="L31" s="6"/>
    </row>
  </sheetData>
  <mergeCells count="2">
    <mergeCell ref="D1:I1"/>
    <mergeCell ref="K1:P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89882C-B704-4051-953C-0A30C3812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07473F-A456-48B3-958F-4D5CC35992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3D1326-AC62-43A2-A002-ED5F614FBE9D}">
  <ds:schemaRefs>
    <ds:schemaRef ds:uri="cac5d118-ba7b-4807-b700-df6f95cfff5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6951ee6-cd93-49c7-9437-e871b2a117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Belz</dc:creator>
  <cp:lastModifiedBy>Sage Belz</cp:lastModifiedBy>
  <dcterms:created xsi:type="dcterms:W3CDTF">2019-12-17T21:35:09Z</dcterms:created>
  <dcterms:modified xsi:type="dcterms:W3CDTF">2019-12-17T23:02:06Z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